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2\GC00$\★農業経営課共有\02　水田農業・作物振興係共有\■強い農業づくり総合支援交付金\【No.2024026105】【強農】（産地基幹タイプ）実施状況報告書・評価書\250310 強い農業・担い手づくり総合支援交付金等の事業評価の結果（令和５年度）\"/>
    </mc:Choice>
  </mc:AlternateContent>
  <xr:revisionPtr revIDLastSave="0" documentId="13_ncr:1_{C91A6DCD-9275-445E-8DC0-49E8EA6D9472}" xr6:coauthVersionLast="47" xr6:coauthVersionMax="47" xr10:uidLastSave="{00000000-0000-0000-0000-000000000000}"/>
  <bookViews>
    <workbookView xWindow="-120" yWindow="-120" windowWidth="29040" windowHeight="15840" tabRatio="704" activeTab="2" xr2:uid="{00000000-000D-0000-FFFF-FFFF00000000}"/>
  </bookViews>
  <sheets>
    <sheet name="R4評価" sheetId="15" r:id="rId1"/>
    <sheet name="R5評価" sheetId="16" r:id="rId2"/>
    <sheet name="R6評価" sheetId="17" r:id="rId3"/>
  </sheets>
  <externalReferences>
    <externalReference r:id="rId4"/>
    <externalReference r:id="rId5"/>
  </externalReferences>
  <definedNames>
    <definedName name="_xlnm._FilterDatabase" localSheetId="0" hidden="1">'R4評価'!#REF!</definedName>
    <definedName name="_xlnm._FilterDatabase" localSheetId="1" hidden="1">'R5評価'!#REF!</definedName>
    <definedName name="_xlnm._FilterDatabase" localSheetId="2" hidden="1">'R6評価'!#REF!</definedName>
    <definedName name="_xlnm.Print_Area" localSheetId="0">'R4評価'!$A$1:$AG$20</definedName>
    <definedName name="_xlnm.Print_Area" localSheetId="1">'R5評価'!$A$1:$AG$20</definedName>
    <definedName name="_xlnm.Print_Area" localSheetId="2">'R6評価'!$A$1:$AK$22</definedName>
    <definedName name="管轄局" localSheetId="2">[2]Sheet1!$B$3:$B$11</definedName>
    <definedName name="管轄局">[1]Sheet1!$B$3:$B$11</definedName>
    <definedName name="政策目的" localSheetId="2">[2]Sheet1!$G$3:$G$5</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7" l="1"/>
  <c r="Y11" i="16"/>
  <c r="V11" i="15"/>
  <c r="AC11" i="15" l="1"/>
</calcChain>
</file>

<file path=xl/sharedStrings.xml><?xml version="1.0" encoding="utf-8"?>
<sst xmlns="http://schemas.openxmlformats.org/spreadsheetml/2006/main" count="254" uniqueCount="151">
  <si>
    <t>市町村名</t>
    <rPh sb="0" eb="3">
      <t>シチョウソン</t>
    </rPh>
    <rPh sb="3" eb="4">
      <t>メイ</t>
    </rPh>
    <phoneticPr fontId="5"/>
  </si>
  <si>
    <t>事業実施主体名</t>
    <rPh sb="0" eb="2">
      <t>ジギョウ</t>
    </rPh>
    <rPh sb="2" eb="4">
      <t>ジッシ</t>
    </rPh>
    <rPh sb="4" eb="6">
      <t>シュタイ</t>
    </rPh>
    <rPh sb="6" eb="7">
      <t>メイ</t>
    </rPh>
    <phoneticPr fontId="5"/>
  </si>
  <si>
    <t>事業内容</t>
    <rPh sb="0" eb="2">
      <t>ジギョウ</t>
    </rPh>
    <rPh sb="2" eb="4">
      <t>ナイヨウ</t>
    </rPh>
    <phoneticPr fontId="5"/>
  </si>
  <si>
    <t>事業費</t>
    <rPh sb="0" eb="3">
      <t>ジギョウヒ</t>
    </rPh>
    <phoneticPr fontId="5"/>
  </si>
  <si>
    <t>負担区分（円）</t>
    <rPh sb="0" eb="2">
      <t>フタン</t>
    </rPh>
    <rPh sb="2" eb="4">
      <t>クブン</t>
    </rPh>
    <rPh sb="5" eb="6">
      <t>エン</t>
    </rPh>
    <phoneticPr fontId="5"/>
  </si>
  <si>
    <t>完了年月日</t>
    <rPh sb="0" eb="2">
      <t>カンリョウ</t>
    </rPh>
    <rPh sb="2" eb="5">
      <t>ネンガッピ</t>
    </rPh>
    <phoneticPr fontId="5"/>
  </si>
  <si>
    <t>備考</t>
    <rPh sb="0" eb="2">
      <t>ビコウ</t>
    </rPh>
    <phoneticPr fontId="5"/>
  </si>
  <si>
    <t>（円）</t>
    <rPh sb="1" eb="2">
      <t>エン</t>
    </rPh>
    <phoneticPr fontId="5"/>
  </si>
  <si>
    <t>（工種、施設区分、構造、規格、能力等）</t>
    <rPh sb="1" eb="2">
      <t>コウ</t>
    </rPh>
    <rPh sb="2" eb="3">
      <t>シュ</t>
    </rPh>
    <rPh sb="4" eb="6">
      <t>シセツ</t>
    </rPh>
    <rPh sb="6" eb="8">
      <t>クブン</t>
    </rPh>
    <rPh sb="9" eb="11">
      <t>コウゾウ</t>
    </rPh>
    <rPh sb="12" eb="14">
      <t>キカク</t>
    </rPh>
    <rPh sb="15" eb="17">
      <t>ノウリョク</t>
    </rPh>
    <rPh sb="17" eb="18">
      <t>トウ</t>
    </rPh>
    <phoneticPr fontId="5"/>
  </si>
  <si>
    <t xml:space="preserve">交付金
</t>
    <rPh sb="0" eb="3">
      <t>コウフキン</t>
    </rPh>
    <phoneticPr fontId="5"/>
  </si>
  <si>
    <t>都道府県費</t>
    <rPh sb="0" eb="4">
      <t>トドウフケン</t>
    </rPh>
    <rPh sb="4" eb="5">
      <t>ヒ</t>
    </rPh>
    <phoneticPr fontId="5"/>
  </si>
  <si>
    <t xml:space="preserve">市町村費
</t>
    <rPh sb="0" eb="3">
      <t>シチョウソン</t>
    </rPh>
    <rPh sb="3" eb="4">
      <t>ヒ</t>
    </rPh>
    <phoneticPr fontId="5"/>
  </si>
  <si>
    <t xml:space="preserve">その他
</t>
    <rPh sb="2" eb="3">
      <t>タ</t>
    </rPh>
    <phoneticPr fontId="5"/>
  </si>
  <si>
    <t>都道府県平均達成率</t>
    <rPh sb="0" eb="4">
      <t>トドウフケン</t>
    </rPh>
    <rPh sb="4" eb="6">
      <t>ヘイキン</t>
    </rPh>
    <rPh sb="6" eb="9">
      <t>タッセイリツ</t>
    </rPh>
    <phoneticPr fontId="5"/>
  </si>
  <si>
    <t>都道府県事業実施状況報告書及び評価報告書</t>
    <rPh sb="8" eb="10">
      <t>ジョウキョウ</t>
    </rPh>
    <rPh sb="10" eb="13">
      <t>ホウコクショ</t>
    </rPh>
    <rPh sb="13" eb="14">
      <t>オヨ</t>
    </rPh>
    <rPh sb="15" eb="17">
      <t>ヒョウカ</t>
    </rPh>
    <rPh sb="17" eb="20">
      <t>ホウコクショ</t>
    </rPh>
    <phoneticPr fontId="2"/>
  </si>
  <si>
    <t>事業実施後の状況②</t>
    <rPh sb="0" eb="2">
      <t>ジギョウ</t>
    </rPh>
    <rPh sb="2" eb="5">
      <t>ジッシゴ</t>
    </rPh>
    <rPh sb="6" eb="8">
      <t>ジョウキョウ</t>
    </rPh>
    <phoneticPr fontId="5"/>
  </si>
  <si>
    <t>成果目標の具体的な実績②</t>
    <rPh sb="0" eb="2">
      <t>セイカ</t>
    </rPh>
    <rPh sb="2" eb="4">
      <t>モクヒョウ</t>
    </rPh>
    <rPh sb="5" eb="8">
      <t>グタイテキ</t>
    </rPh>
    <rPh sb="9" eb="11">
      <t>ジッセキ</t>
    </rPh>
    <phoneticPr fontId="5"/>
  </si>
  <si>
    <t>（対象作物・畜種等名）②</t>
    <rPh sb="1" eb="3">
      <t>タイショウ</t>
    </rPh>
    <rPh sb="3" eb="5">
      <t>サクモツ</t>
    </rPh>
    <rPh sb="6" eb="7">
      <t>チク</t>
    </rPh>
    <rPh sb="7" eb="8">
      <t>シュ</t>
    </rPh>
    <rPh sb="8" eb="9">
      <t>トウ</t>
    </rPh>
    <rPh sb="9" eb="10">
      <t>メイ</t>
    </rPh>
    <phoneticPr fontId="5"/>
  </si>
  <si>
    <t>成果目標の具体的な内容①</t>
    <rPh sb="0" eb="2">
      <t>セイカ</t>
    </rPh>
    <rPh sb="2" eb="4">
      <t>モクヒョウ</t>
    </rPh>
    <rPh sb="5" eb="8">
      <t>グタイテキ</t>
    </rPh>
    <rPh sb="9" eb="11">
      <t>ナイヨウ</t>
    </rPh>
    <phoneticPr fontId="5"/>
  </si>
  <si>
    <t>事業実施後の状況①</t>
    <rPh sb="0" eb="2">
      <t>ジギョウ</t>
    </rPh>
    <rPh sb="2" eb="5">
      <t>ジッシゴ</t>
    </rPh>
    <rPh sb="6" eb="8">
      <t>ジョウキョウ</t>
    </rPh>
    <phoneticPr fontId="5"/>
  </si>
  <si>
    <t>成果目標の具体的な実績①</t>
    <rPh sb="0" eb="2">
      <t>セイカ</t>
    </rPh>
    <rPh sb="2" eb="4">
      <t>モクヒョウ</t>
    </rPh>
    <rPh sb="5" eb="8">
      <t>グタイテキ</t>
    </rPh>
    <rPh sb="9" eb="11">
      <t>ジッセキ</t>
    </rPh>
    <phoneticPr fontId="5"/>
  </si>
  <si>
    <t>（対象作物・畜種等名）①</t>
    <rPh sb="1" eb="3">
      <t>タイショウ</t>
    </rPh>
    <rPh sb="3" eb="5">
      <t>サクモツ</t>
    </rPh>
    <rPh sb="6" eb="7">
      <t>チク</t>
    </rPh>
    <rPh sb="7" eb="8">
      <t>シュ</t>
    </rPh>
    <rPh sb="8" eb="9">
      <t>トウ</t>
    </rPh>
    <rPh sb="9" eb="10">
      <t>メイ</t>
    </rPh>
    <phoneticPr fontId="5"/>
  </si>
  <si>
    <t>達成率</t>
    <rPh sb="0" eb="3">
      <t>タッセイリツ</t>
    </rPh>
    <phoneticPr fontId="5"/>
  </si>
  <si>
    <t>成果目標の具体的な内容②</t>
    <rPh sb="0" eb="2">
      <t>セイカ</t>
    </rPh>
    <rPh sb="2" eb="4">
      <t>モクヒョウ</t>
    </rPh>
    <rPh sb="5" eb="8">
      <t>グタイテキ</t>
    </rPh>
    <rPh sb="9" eb="11">
      <t>ナイヨウ</t>
    </rPh>
    <phoneticPr fontId="5"/>
  </si>
  <si>
    <t>都道府県の評価</t>
    <rPh sb="0" eb="4">
      <t>トドウフケン</t>
    </rPh>
    <rPh sb="5" eb="7">
      <t>ヒョウカ</t>
    </rPh>
    <phoneticPr fontId="5"/>
  </si>
  <si>
    <t>　　 　４「事業実施主体の評価」欄と、「都道府県の評価」欄については、評価の対象となる年度のみ、それぞれの所見を記入すること。</t>
    <rPh sb="6" eb="8">
      <t>ジギョウ</t>
    </rPh>
    <rPh sb="8" eb="10">
      <t>ジッシ</t>
    </rPh>
    <rPh sb="10" eb="12">
      <t>シュタイ</t>
    </rPh>
    <rPh sb="13" eb="15">
      <t>ヒョウカ</t>
    </rPh>
    <rPh sb="16" eb="17">
      <t>ラン</t>
    </rPh>
    <rPh sb="20" eb="24">
      <t>トドウフケン</t>
    </rPh>
    <rPh sb="25" eb="27">
      <t>ヒョウカ</t>
    </rPh>
    <rPh sb="28" eb="29">
      <t>ラン</t>
    </rPh>
    <rPh sb="35" eb="37">
      <t>ヒョウカ</t>
    </rPh>
    <rPh sb="38" eb="40">
      <t>タイショウ</t>
    </rPh>
    <rPh sb="43" eb="45">
      <t>ネンド</t>
    </rPh>
    <rPh sb="53" eb="55">
      <t>ショケン</t>
    </rPh>
    <rPh sb="56" eb="58">
      <t>キニュウ</t>
    </rPh>
    <phoneticPr fontId="5"/>
  </si>
  <si>
    <t>　　 　５「総合所見」欄については、評価実施年度の取組について、都道府県全体の総合所見を記入すること。</t>
    <rPh sb="6" eb="8">
      <t>ソウゴウ</t>
    </rPh>
    <rPh sb="8" eb="10">
      <t>ショケン</t>
    </rPh>
    <rPh sb="11" eb="12">
      <t>ラン</t>
    </rPh>
    <rPh sb="18" eb="20">
      <t>ヒョウカ</t>
    </rPh>
    <rPh sb="20" eb="22">
      <t>ジッシ</t>
    </rPh>
    <rPh sb="22" eb="24">
      <t>ネンド</t>
    </rPh>
    <rPh sb="25" eb="27">
      <t>トリクミ</t>
    </rPh>
    <rPh sb="32" eb="36">
      <t>トドウフケン</t>
    </rPh>
    <rPh sb="36" eb="38">
      <t>ゼンタイ</t>
    </rPh>
    <rPh sb="39" eb="41">
      <t>ソウゴウ</t>
    </rPh>
    <rPh sb="41" eb="43">
      <t>ショケン</t>
    </rPh>
    <rPh sb="44" eb="46">
      <t>キニュウ</t>
    </rPh>
    <phoneticPr fontId="5"/>
  </si>
  <si>
    <t>　 　　６「都道府県平均達成率」欄は、都道府県において事業実施地区で掲げている成果目標毎の達成率の平均値とする。</t>
    <rPh sb="6" eb="10">
      <t>トドウフケン</t>
    </rPh>
    <rPh sb="10" eb="12">
      <t>ヘイキン</t>
    </rPh>
    <rPh sb="12" eb="15">
      <t>タッセイリツ</t>
    </rPh>
    <rPh sb="16" eb="17">
      <t>ラン</t>
    </rPh>
    <rPh sb="19" eb="23">
      <t>トドウフケン</t>
    </rPh>
    <rPh sb="27" eb="29">
      <t>ジギョウ</t>
    </rPh>
    <rPh sb="29" eb="31">
      <t>ジッシ</t>
    </rPh>
    <rPh sb="31" eb="33">
      <t>チク</t>
    </rPh>
    <rPh sb="34" eb="35">
      <t>カカ</t>
    </rPh>
    <rPh sb="39" eb="41">
      <t>セイカ</t>
    </rPh>
    <rPh sb="41" eb="43">
      <t>モクヒョウ</t>
    </rPh>
    <rPh sb="43" eb="44">
      <t>ゴト</t>
    </rPh>
    <rPh sb="45" eb="48">
      <t>タッセイリツ</t>
    </rPh>
    <rPh sb="49" eb="52">
      <t>ヘイキンチ</t>
    </rPh>
    <phoneticPr fontId="5"/>
  </si>
  <si>
    <t>　　 　３　別添として、各事業実施主体が作成した事業実施状況報告書を添付すること。</t>
    <rPh sb="6" eb="8">
      <t>ベッテン</t>
    </rPh>
    <rPh sb="12" eb="13">
      <t>カク</t>
    </rPh>
    <rPh sb="13" eb="15">
      <t>ジギョウ</t>
    </rPh>
    <rPh sb="15" eb="17">
      <t>ジッシ</t>
    </rPh>
    <rPh sb="17" eb="19">
      <t>シュタイ</t>
    </rPh>
    <rPh sb="20" eb="22">
      <t>サクセイ</t>
    </rPh>
    <rPh sb="24" eb="26">
      <t>ジギョウ</t>
    </rPh>
    <rPh sb="26" eb="28">
      <t>ジッシ</t>
    </rPh>
    <rPh sb="28" eb="30">
      <t>ジョウキョウ</t>
    </rPh>
    <rPh sb="30" eb="33">
      <t>ホウコクショ</t>
    </rPh>
    <rPh sb="34" eb="36">
      <t>テンプ</t>
    </rPh>
    <phoneticPr fontId="5"/>
  </si>
  <si>
    <t>メニュー①</t>
    <phoneticPr fontId="5"/>
  </si>
  <si>
    <t>メニュー②</t>
    <phoneticPr fontId="5"/>
  </si>
  <si>
    <t>総合
所見</t>
    <rPh sb="0" eb="2">
      <t>ソウゴウ</t>
    </rPh>
    <rPh sb="3" eb="5">
      <t>ショケン</t>
    </rPh>
    <phoneticPr fontId="5"/>
  </si>
  <si>
    <t>　Ⅰ　産地競争力の強化を目的とする取組用</t>
    <rPh sb="3" eb="5">
      <t>サンチ</t>
    </rPh>
    <rPh sb="5" eb="8">
      <t>キョウソウリョク</t>
    </rPh>
    <rPh sb="9" eb="11">
      <t>キョウカ</t>
    </rPh>
    <rPh sb="12" eb="14">
      <t>モクテキ</t>
    </rPh>
    <rPh sb="17" eb="19">
      <t>トリクミ</t>
    </rPh>
    <rPh sb="19" eb="20">
      <t>ヨウ</t>
    </rPh>
    <phoneticPr fontId="5"/>
  </si>
  <si>
    <t>類
別</t>
    <rPh sb="0" eb="1">
      <t>タグイ</t>
    </rPh>
    <rPh sb="2" eb="3">
      <t>ベツ</t>
    </rPh>
    <phoneticPr fontId="5"/>
  </si>
  <si>
    <t>１　産地基幹施設等支援タイプ</t>
    <rPh sb="2" eb="4">
      <t>サンチ</t>
    </rPh>
    <rPh sb="4" eb="6">
      <t>キカン</t>
    </rPh>
    <rPh sb="6" eb="8">
      <t>シセツ</t>
    </rPh>
    <rPh sb="8" eb="9">
      <t>トウ</t>
    </rPh>
    <rPh sb="9" eb="11">
      <t>シエン</t>
    </rPh>
    <phoneticPr fontId="5"/>
  </si>
  <si>
    <t xml:space="preserve"> （注）１　別紙様式１号の１の（２）のⅠに準じて作成すること。</t>
    <phoneticPr fontId="5"/>
  </si>
  <si>
    <t>　 　　２　要綱第３の２の（２）のアの（ア）のただし書きの場合にあっては、事業実施後の状況の欄を追加し、記入すること。</t>
    <rPh sb="6" eb="8">
      <t>ヨウコウ</t>
    </rPh>
    <rPh sb="8" eb="9">
      <t>ダイ</t>
    </rPh>
    <rPh sb="26" eb="27">
      <t>ガ</t>
    </rPh>
    <rPh sb="29" eb="31">
      <t>バアイ</t>
    </rPh>
    <rPh sb="37" eb="39">
      <t>ジギョウ</t>
    </rPh>
    <rPh sb="39" eb="41">
      <t>ジッシ</t>
    </rPh>
    <rPh sb="41" eb="42">
      <t>ゴ</t>
    </rPh>
    <rPh sb="43" eb="45">
      <t>ジョウキョウ</t>
    </rPh>
    <rPh sb="46" eb="47">
      <t>ラン</t>
    </rPh>
    <rPh sb="48" eb="50">
      <t>ツイカ</t>
    </rPh>
    <rPh sb="52" eb="54">
      <t>キニュウ</t>
    </rPh>
    <phoneticPr fontId="5"/>
  </si>
  <si>
    <t>別紙様式５号（第７の３及び第８の３関係）</t>
    <rPh sb="7" eb="8">
      <t>ダイ</t>
    </rPh>
    <rPh sb="11" eb="12">
      <t>オヨ</t>
    </rPh>
    <rPh sb="13" eb="14">
      <t>ダイ</t>
    </rPh>
    <rPh sb="17" eb="19">
      <t>カンケイ</t>
    </rPh>
    <phoneticPr fontId="2"/>
  </si>
  <si>
    <t>野洲市</t>
    <rPh sb="0" eb="3">
      <t>ヤスシ</t>
    </rPh>
    <phoneticPr fontId="5"/>
  </si>
  <si>
    <t>株式会社アグテコ</t>
    <rPh sb="0" eb="2">
      <t>カブシキ</t>
    </rPh>
    <rPh sb="2" eb="4">
      <t>カイシャ</t>
    </rPh>
    <phoneticPr fontId="5"/>
  </si>
  <si>
    <t>野菜(リーフレタス)</t>
    <phoneticPr fontId="5"/>
  </si>
  <si>
    <t>当該品目１作の10ａ当たりの収量を15％以上増加</t>
    <rPh sb="0" eb="2">
      <t>トウガイ</t>
    </rPh>
    <rPh sb="2" eb="4">
      <t>ヒンモク</t>
    </rPh>
    <rPh sb="5" eb="6">
      <t>サク</t>
    </rPh>
    <rPh sb="10" eb="11">
      <t>ア</t>
    </rPh>
    <rPh sb="14" eb="16">
      <t>シュウリョウ</t>
    </rPh>
    <rPh sb="20" eb="22">
      <t>イジョウ</t>
    </rPh>
    <rPh sb="22" eb="24">
      <t>ゾウカ</t>
    </rPh>
    <phoneticPr fontId="5"/>
  </si>
  <si>
    <t xml:space="preserve">計画時（平成30年）
</t>
    <rPh sb="0" eb="2">
      <t>ケイカク</t>
    </rPh>
    <rPh sb="2" eb="3">
      <t>ジ</t>
    </rPh>
    <rPh sb="4" eb="6">
      <t>ヘイセイ</t>
    </rPh>
    <rPh sb="8" eb="9">
      <t>ネン</t>
    </rPh>
    <phoneticPr fontId="5"/>
  </si>
  <si>
    <t xml:space="preserve">１年後（令和元年）
</t>
    <rPh sb="1" eb="3">
      <t>ネンゴ</t>
    </rPh>
    <rPh sb="4" eb="5">
      <t>レイ</t>
    </rPh>
    <rPh sb="5" eb="6">
      <t>ワ</t>
    </rPh>
    <rPh sb="6" eb="7">
      <t>ガン</t>
    </rPh>
    <rPh sb="7" eb="8">
      <t>ネン</t>
    </rPh>
    <phoneticPr fontId="5"/>
  </si>
  <si>
    <t xml:space="preserve">２年後（令和２年）
</t>
    <rPh sb="1" eb="3">
      <t>ネンゴ</t>
    </rPh>
    <rPh sb="4" eb="5">
      <t>レイ</t>
    </rPh>
    <rPh sb="5" eb="6">
      <t>ワ</t>
    </rPh>
    <rPh sb="7" eb="8">
      <t>ネン</t>
    </rPh>
    <phoneticPr fontId="5"/>
  </si>
  <si>
    <t xml:space="preserve">３年後（令和３年）
</t>
    <rPh sb="1" eb="3">
      <t>ネンゴ</t>
    </rPh>
    <rPh sb="4" eb="5">
      <t>レイ</t>
    </rPh>
    <rPh sb="5" eb="6">
      <t>ワ</t>
    </rPh>
    <rPh sb="7" eb="8">
      <t>ネン</t>
    </rPh>
    <phoneticPr fontId="5"/>
  </si>
  <si>
    <t xml:space="preserve">目標値（令和３年）
</t>
    <rPh sb="0" eb="3">
      <t>モクヒョウチ</t>
    </rPh>
    <rPh sb="4" eb="5">
      <t>レイ</t>
    </rPh>
    <rPh sb="5" eb="6">
      <t>ワ</t>
    </rPh>
    <rPh sb="7" eb="8">
      <t>ネン</t>
    </rPh>
    <phoneticPr fontId="5"/>
  </si>
  <si>
    <t>4,382.5
kg/10a</t>
    <phoneticPr fontId="5"/>
  </si>
  <si>
    <t>当該品目の出荷量に占める契約取引の割合を33ポイント以上増加</t>
    <rPh sb="0" eb="2">
      <t>トウガイ</t>
    </rPh>
    <rPh sb="2" eb="4">
      <t>ヒンモク</t>
    </rPh>
    <rPh sb="5" eb="7">
      <t>シュッカ</t>
    </rPh>
    <rPh sb="7" eb="8">
      <t>リョウ</t>
    </rPh>
    <rPh sb="9" eb="10">
      <t>シ</t>
    </rPh>
    <rPh sb="12" eb="14">
      <t>ケイヤク</t>
    </rPh>
    <rPh sb="14" eb="16">
      <t>トリヒキ</t>
    </rPh>
    <rPh sb="17" eb="19">
      <t>ワリアイ</t>
    </rPh>
    <rPh sb="26" eb="28">
      <t>イジョウ</t>
    </rPh>
    <rPh sb="28" eb="30">
      <t>ゾウカ</t>
    </rPh>
    <phoneticPr fontId="5"/>
  </si>
  <si>
    <t>令和２年３月
18日</t>
    <rPh sb="0" eb="2">
      <t>レイワ</t>
    </rPh>
    <rPh sb="3" eb="4">
      <t>ネン</t>
    </rPh>
    <rPh sb="5" eb="6">
      <t>ガツ</t>
    </rPh>
    <rPh sb="9" eb="10">
      <t>ニチ</t>
    </rPh>
    <phoneticPr fontId="5"/>
  </si>
  <si>
    <t>高度環境制御栽培施設（出荷調整スペース含む）
29,279㎡</t>
  </si>
  <si>
    <t>事業実施主体の評価</t>
    <rPh sb="0" eb="2">
      <t>シンガタ</t>
    </rPh>
    <rPh sb="6" eb="8">
      <t>エイキョウタダイウ</t>
    </rPh>
    <phoneticPr fontId="5"/>
  </si>
  <si>
    <t>3,272.1
㎏/10a</t>
    <phoneticPr fontId="5"/>
  </si>
  <si>
    <t>契約取引割合が31.2ポイント増加した。</t>
    <phoneticPr fontId="5"/>
  </si>
  <si>
    <t>2,455.2
㎏/10a</t>
    <phoneticPr fontId="5"/>
  </si>
  <si>
    <t>1,375.3
㎏/10a</t>
    <phoneticPr fontId="5"/>
  </si>
  <si>
    <t>3,008.8
㎏/10a</t>
    <phoneticPr fontId="5"/>
  </si>
  <si>
    <t>リーフレタス1作の10a当たりの収量は、計画比25％減（前年比78％増）となった。</t>
    <rPh sb="20" eb="22">
      <t>ケイカク</t>
    </rPh>
    <rPh sb="22" eb="23">
      <t>ヒ</t>
    </rPh>
    <rPh sb="26" eb="27">
      <t>ゲン</t>
    </rPh>
    <phoneticPr fontId="3"/>
  </si>
  <si>
    <t>単収および契約取引の割合は昨年と比較して増加しているが、目標未達となった。出荷先の拡大および出荷先ごとの取扱量の拡大に努めるよう適宜指導を行う必要がある。</t>
    <rPh sb="0" eb="2">
      <t>タンシュウ</t>
    </rPh>
    <rPh sb="5" eb="7">
      <t>ケイヤク</t>
    </rPh>
    <rPh sb="7" eb="9">
      <t>トリヒキ</t>
    </rPh>
    <rPh sb="10" eb="12">
      <t>ワリアイ</t>
    </rPh>
    <rPh sb="20" eb="22">
      <t>ゾウカ</t>
    </rPh>
    <rPh sb="28" eb="30">
      <t>モクヒョウ</t>
    </rPh>
    <rPh sb="30" eb="32">
      <t>ミタツ</t>
    </rPh>
    <rPh sb="37" eb="39">
      <t>シュッカ</t>
    </rPh>
    <rPh sb="39" eb="40">
      <t>サキ</t>
    </rPh>
    <rPh sb="41" eb="43">
      <t>カクダイ</t>
    </rPh>
    <rPh sb="46" eb="48">
      <t>シュッカ</t>
    </rPh>
    <rPh sb="48" eb="49">
      <t>サキ</t>
    </rPh>
    <rPh sb="52" eb="54">
      <t>トリアツカイ</t>
    </rPh>
    <rPh sb="54" eb="55">
      <t>リョウ</t>
    </rPh>
    <rPh sb="56" eb="58">
      <t>カクダイ</t>
    </rPh>
    <rPh sb="59" eb="60">
      <t>ツト</t>
    </rPh>
    <rPh sb="64" eb="66">
      <t>テキギ</t>
    </rPh>
    <rPh sb="66" eb="68">
      <t>シドウ</t>
    </rPh>
    <rPh sb="69" eb="70">
      <t>オコナ</t>
    </rPh>
    <rPh sb="71" eb="73">
      <t>ヒツヨウ</t>
    </rPh>
    <phoneticPr fontId="5"/>
  </si>
  <si>
    <t>△73.6%</t>
    <phoneticPr fontId="5"/>
  </si>
  <si>
    <t>新型コロナウイルスの影響により、主に外食業契の契約中止、打合自粛による契約遅れが発生。新規販売先を確保したが目標出荷量には至らなかった。今後は契約先の拡大・確保による出荷量の増加と施設稼働率の向上により目標達成に取り組む。</t>
    <rPh sb="0" eb="2">
      <t>シンガタ</t>
    </rPh>
    <rPh sb="10" eb="12">
      <t>エイキョウ</t>
    </rPh>
    <rPh sb="16" eb="17">
      <t>オモニ</t>
    </rPh>
    <rPh sb="18" eb="21">
      <t>ガイショク</t>
    </rPh>
    <rPh sb="21" eb="22">
      <t>ケイ</t>
    </rPh>
    <rPh sb="23" eb="27">
      <t>ケイヤク</t>
    </rPh>
    <rPh sb="28" eb="30">
      <t>ウチアワセ</t>
    </rPh>
    <rPh sb="35" eb="38">
      <t>ケイヤク</t>
    </rPh>
    <rPh sb="43" eb="48">
      <t>シンキ</t>
    </rPh>
    <rPh sb="49" eb="51">
      <t>カクホ</t>
    </rPh>
    <rPh sb="54" eb="56">
      <t>モクヒョウ</t>
    </rPh>
    <rPh sb="56" eb="59">
      <t>シュッカ</t>
    </rPh>
    <rPh sb="61" eb="62">
      <t>イタラナカッタ</t>
    </rPh>
    <rPh sb="68" eb="70">
      <t>コンゴ</t>
    </rPh>
    <rPh sb="71" eb="74">
      <t>ケイヤク</t>
    </rPh>
    <rPh sb="75" eb="80">
      <t>カクダイ</t>
    </rPh>
    <rPh sb="83" eb="86">
      <t>シュッカ</t>
    </rPh>
    <rPh sb="87" eb="89">
      <t>ゾウカ</t>
    </rPh>
    <rPh sb="90" eb="95">
      <t>シセテゥ</t>
    </rPh>
    <rPh sb="101" eb="105">
      <t>モクヒョウ</t>
    </rPh>
    <rPh sb="106" eb="107">
      <t>トリクミ</t>
    </rPh>
    <phoneticPr fontId="5"/>
  </si>
  <si>
    <t xml:space="preserve">計画時の契約先は、生協や外食産業が多かったことから、新型コロナウイルスの影響によりほぼなくなった。出荷先は計画時の4社から14社（前年比+2）に、契約取引先は3社から11社（同+2）に拡大し、契約取引割合も増加するなど新たな契約先を確保に努めたが、目標出荷量には至らなかった。一方で、生産量（単収）は、取引先の多様化を進め、需要もやや回復する中で、増加しているものの、生産能力をフルに発揮できるまでには至っていない。引き続き、契約先を確保するとともに、生産量を増やすよう指導を行う。
</t>
    <rPh sb="9" eb="11">
      <t>セイキョウ</t>
    </rPh>
    <rPh sb="12" eb="14">
      <t>ガイショク</t>
    </rPh>
    <rPh sb="14" eb="16">
      <t>サンギョウ</t>
    </rPh>
    <rPh sb="36" eb="38">
      <t>エイキョウ</t>
    </rPh>
    <rPh sb="49" eb="52">
      <t>シュッカサキ</t>
    </rPh>
    <rPh sb="53" eb="55">
      <t>ケイカク</t>
    </rPh>
    <rPh sb="55" eb="56">
      <t>ジ</t>
    </rPh>
    <rPh sb="58" eb="59">
      <t>シャ</t>
    </rPh>
    <rPh sb="63" eb="64">
      <t>シャ</t>
    </rPh>
    <rPh sb="65" eb="67">
      <t>ゼンネン</t>
    </rPh>
    <rPh sb="67" eb="68">
      <t>ヒ</t>
    </rPh>
    <rPh sb="73" eb="75">
      <t>ケイヤク</t>
    </rPh>
    <rPh sb="75" eb="77">
      <t>トリヒキ</t>
    </rPh>
    <rPh sb="77" eb="78">
      <t>サキ</t>
    </rPh>
    <rPh sb="80" eb="81">
      <t>シャ</t>
    </rPh>
    <rPh sb="85" eb="86">
      <t>シャ</t>
    </rPh>
    <rPh sb="87" eb="88">
      <t>ドウ</t>
    </rPh>
    <rPh sb="92" eb="94">
      <t>カクダイ</t>
    </rPh>
    <rPh sb="96" eb="98">
      <t>ケイヤク</t>
    </rPh>
    <rPh sb="98" eb="100">
      <t>トリヒキ</t>
    </rPh>
    <rPh sb="100" eb="102">
      <t>ワリアイ</t>
    </rPh>
    <rPh sb="103" eb="105">
      <t>ゾウカ</t>
    </rPh>
    <rPh sb="138" eb="140">
      <t>イッポウ</t>
    </rPh>
    <rPh sb="142" eb="144">
      <t>セイサン</t>
    </rPh>
    <rPh sb="144" eb="145">
      <t>リョウ</t>
    </rPh>
    <rPh sb="146" eb="148">
      <t>タンシュウ</t>
    </rPh>
    <rPh sb="162" eb="164">
      <t>ジュヨウ</t>
    </rPh>
    <rPh sb="167" eb="169">
      <t>カイフク</t>
    </rPh>
    <rPh sb="171" eb="172">
      <t>ナカ</t>
    </rPh>
    <rPh sb="174" eb="176">
      <t>ゾウカ</t>
    </rPh>
    <rPh sb="184" eb="186">
      <t>セイサン</t>
    </rPh>
    <rPh sb="186" eb="188">
      <t>ノウリョク</t>
    </rPh>
    <rPh sb="192" eb="194">
      <t>ハッキ</t>
    </rPh>
    <rPh sb="201" eb="202">
      <t>イタ</t>
    </rPh>
    <rPh sb="208" eb="209">
      <t>ヒ</t>
    </rPh>
    <rPh sb="210" eb="211">
      <t>ツヅ</t>
    </rPh>
    <phoneticPr fontId="5"/>
  </si>
  <si>
    <t>48.4%
（48,100kg
/99,440kg）</t>
    <phoneticPr fontId="5"/>
  </si>
  <si>
    <t>38.6%
（35,280kg
/91,420kg）</t>
    <phoneticPr fontId="5"/>
  </si>
  <si>
    <t>54.4%
（154,080kg
/283,400kg）</t>
    <phoneticPr fontId="5"/>
  </si>
  <si>
    <t>79.6%
（402,820kg
/505,920kg）</t>
    <phoneticPr fontId="5"/>
  </si>
  <si>
    <t>86.3%
（779,620kg
/903,080kg）</t>
    <phoneticPr fontId="5"/>
  </si>
  <si>
    <t>（都道府県名：滋賀県　令和４年度）</t>
    <rPh sb="7" eb="10">
      <t>シガケン</t>
    </rPh>
    <rPh sb="11" eb="13">
      <t>レイワ</t>
    </rPh>
    <phoneticPr fontId="5"/>
  </si>
  <si>
    <t>甲賀市</t>
    <rPh sb="0" eb="3">
      <t>コウカシ</t>
    </rPh>
    <phoneticPr fontId="5"/>
  </si>
  <si>
    <t>（一財）滋賀県茶業会議所</t>
    <rPh sb="1" eb="3">
      <t>イチザイ</t>
    </rPh>
    <rPh sb="4" eb="7">
      <t>シガケン</t>
    </rPh>
    <rPh sb="7" eb="8">
      <t>チャ</t>
    </rPh>
    <rPh sb="8" eb="9">
      <t>ギョウ</t>
    </rPh>
    <rPh sb="9" eb="12">
      <t>カイギショ</t>
    </rPh>
    <phoneticPr fontId="5"/>
  </si>
  <si>
    <t>茶</t>
    <rPh sb="0" eb="1">
      <t>チャ</t>
    </rPh>
    <phoneticPr fontId="5"/>
  </si>
  <si>
    <t>Ⅰ</t>
    <phoneticPr fontId="5"/>
  </si>
  <si>
    <t>・コロナ後の新たな生活様式（国産、県産等の地産地消へのニーズの高まり）に対応するため、茶産地における防霜ファンの整備を行い、より高品質な茶生産を行い、令和4年度には出荷量を5.1％増加させる。</t>
    <phoneticPr fontId="5"/>
  </si>
  <si>
    <t>727.7
ｔ</t>
    <phoneticPr fontId="5"/>
  </si>
  <si>
    <t>555.7
t</t>
    <phoneticPr fontId="5"/>
  </si>
  <si>
    <t>574.0
t</t>
    <phoneticPr fontId="5"/>
  </si>
  <si>
    <t>751.3
t</t>
    <phoneticPr fontId="5"/>
  </si>
  <si>
    <t>Ⅰ</t>
  </si>
  <si>
    <t>・被害を未然に防ぐため、未整備地域及び老朽化した防霜設備の地区を中心に新型の防霜ファンを7.5ha整備し、対策未実施面積における防霜対策の実施率を53.6％まで向上させる。</t>
    <phoneticPr fontId="5"/>
  </si>
  <si>
    <t>防霜対策未実施面積14ha</t>
  </si>
  <si>
    <t>53.6%
（7.5ha/14ha）</t>
    <phoneticPr fontId="5"/>
  </si>
  <si>
    <t>防霜対策未実施面積における防霜対策の実施率が53.6％となった。</t>
    <rPh sb="0" eb="2">
      <t>ボウソウ</t>
    </rPh>
    <rPh sb="2" eb="4">
      <t>タイサク</t>
    </rPh>
    <rPh sb="4" eb="7">
      <t>ミジッシ</t>
    </rPh>
    <rPh sb="7" eb="9">
      <t>メンセキ</t>
    </rPh>
    <rPh sb="13" eb="15">
      <t>ボウソウ</t>
    </rPh>
    <rPh sb="15" eb="17">
      <t>タイサク</t>
    </rPh>
    <rPh sb="18" eb="20">
      <t>ジッシ</t>
    </rPh>
    <rPh sb="20" eb="21">
      <t>リツ</t>
    </rPh>
    <phoneticPr fontId="5"/>
  </si>
  <si>
    <t>農作物被害防止施設
防霜施設
（防霜ファン）
190台/7.5ha
（撤去、ポール、電気設備含む）</t>
    <phoneticPr fontId="5"/>
  </si>
  <si>
    <t>令和3年3月25日</t>
    <rPh sb="0" eb="2">
      <t>レイワ</t>
    </rPh>
    <rPh sb="3" eb="4">
      <t>ネン</t>
    </rPh>
    <rPh sb="5" eb="6">
      <t>ガツ</t>
    </rPh>
    <rPh sb="8" eb="9">
      <t>ニチ</t>
    </rPh>
    <phoneticPr fontId="5"/>
  </si>
  <si>
    <t>産地全体で霜害の被害が見られず、防霜ファンの未整備地区が減ったことにより被害は軽減されたと考える。</t>
    <rPh sb="0" eb="2">
      <t>サンチ</t>
    </rPh>
    <rPh sb="2" eb="4">
      <t>ゼンタイ</t>
    </rPh>
    <rPh sb="5" eb="7">
      <t>ソウガイ</t>
    </rPh>
    <rPh sb="8" eb="10">
      <t>ヒガイ</t>
    </rPh>
    <rPh sb="11" eb="12">
      <t>ミ</t>
    </rPh>
    <rPh sb="16" eb="18">
      <t>ボウソウ</t>
    </rPh>
    <rPh sb="22" eb="25">
      <t>ミセイビ</t>
    </rPh>
    <rPh sb="25" eb="27">
      <t>チク</t>
    </rPh>
    <rPh sb="28" eb="29">
      <t>ヘ</t>
    </rPh>
    <rPh sb="36" eb="38">
      <t>ヒガイ</t>
    </rPh>
    <rPh sb="39" eb="41">
      <t>ケイゲン</t>
    </rPh>
    <rPh sb="45" eb="46">
      <t>カンガ</t>
    </rPh>
    <phoneticPr fontId="5"/>
  </si>
  <si>
    <t>霜害対策の効果および需要回復により、出荷量の達成率は63.2％と目標未達であるものの、目標値に近づけることができた。研修会、販売会の実施および圃場の集積により目標が達成できるよう指導を行う。</t>
    <rPh sb="0" eb="2">
      <t>ソウガイ</t>
    </rPh>
    <rPh sb="2" eb="4">
      <t>タイサク</t>
    </rPh>
    <rPh sb="5" eb="7">
      <t>コウカ</t>
    </rPh>
    <rPh sb="10" eb="12">
      <t>ジュヨウ</t>
    </rPh>
    <rPh sb="12" eb="14">
      <t>カイフク</t>
    </rPh>
    <rPh sb="18" eb="21">
      <t>シュッカリョウ</t>
    </rPh>
    <rPh sb="22" eb="25">
      <t>タッセイリツ</t>
    </rPh>
    <rPh sb="32" eb="34">
      <t>モクヒョウ</t>
    </rPh>
    <rPh sb="34" eb="36">
      <t>ミタツ</t>
    </rPh>
    <rPh sb="43" eb="46">
      <t>モクヒョウチ</t>
    </rPh>
    <rPh sb="47" eb="48">
      <t>チカ</t>
    </rPh>
    <rPh sb="58" eb="61">
      <t>ケンシュウカイ</t>
    </rPh>
    <rPh sb="62" eb="65">
      <t>ハンバイカイ</t>
    </rPh>
    <rPh sb="66" eb="68">
      <t>ジッシ</t>
    </rPh>
    <rPh sb="71" eb="73">
      <t>ホジョウ</t>
    </rPh>
    <rPh sb="74" eb="76">
      <t>シュウセキ</t>
    </rPh>
    <rPh sb="79" eb="81">
      <t>モクヒョウ</t>
    </rPh>
    <rPh sb="82" eb="84">
      <t>タッセイ</t>
    </rPh>
    <rPh sb="89" eb="91">
      <t>シドウ</t>
    </rPh>
    <rPh sb="92" eb="93">
      <t>オコナ</t>
    </rPh>
    <phoneticPr fontId="5"/>
  </si>
  <si>
    <t>防霜ファンの整備により霜害の被害は軽減されたと考えられるが、コロナウイルスの影響と推測される茶の需要の減少が十分に回復せず、出荷量に係る目標の達成率は63.2％となった。研修会や販売会の実施等により、出荷量増加に努めるよう指導を行う。</t>
    <rPh sb="0" eb="2">
      <t>ボウソウ</t>
    </rPh>
    <rPh sb="6" eb="8">
      <t>セイビ</t>
    </rPh>
    <rPh sb="11" eb="13">
      <t>ソウガイ</t>
    </rPh>
    <rPh sb="14" eb="16">
      <t>ヒガイ</t>
    </rPh>
    <rPh sb="17" eb="19">
      <t>ケイゲン</t>
    </rPh>
    <rPh sb="23" eb="24">
      <t>カンガ</t>
    </rPh>
    <rPh sb="38" eb="40">
      <t>エイキョウ</t>
    </rPh>
    <rPh sb="41" eb="43">
      <t>スイソク</t>
    </rPh>
    <rPh sb="46" eb="47">
      <t>チャ</t>
    </rPh>
    <rPh sb="48" eb="50">
      <t>ジュヨウ</t>
    </rPh>
    <rPh sb="51" eb="53">
      <t>ゲンショウ</t>
    </rPh>
    <rPh sb="54" eb="56">
      <t>ジュウブン</t>
    </rPh>
    <rPh sb="57" eb="59">
      <t>カイフク</t>
    </rPh>
    <rPh sb="62" eb="64">
      <t>シュッカ</t>
    </rPh>
    <rPh sb="64" eb="65">
      <t>リョウ</t>
    </rPh>
    <rPh sb="66" eb="67">
      <t>カカ</t>
    </rPh>
    <rPh sb="68" eb="70">
      <t>モクヒョウ</t>
    </rPh>
    <rPh sb="71" eb="74">
      <t>タッセイリツ</t>
    </rPh>
    <rPh sb="85" eb="88">
      <t>ケンシュウカイ</t>
    </rPh>
    <rPh sb="89" eb="91">
      <t>ハンバイ</t>
    </rPh>
    <rPh sb="91" eb="92">
      <t>カイ</t>
    </rPh>
    <rPh sb="93" eb="95">
      <t>ジッシ</t>
    </rPh>
    <rPh sb="95" eb="96">
      <t>トウ</t>
    </rPh>
    <rPh sb="100" eb="102">
      <t>シュッカ</t>
    </rPh>
    <rPh sb="102" eb="103">
      <t>リョウ</t>
    </rPh>
    <rPh sb="103" eb="105">
      <t>ゾウカ</t>
    </rPh>
    <rPh sb="106" eb="107">
      <t>ツト</t>
    </rPh>
    <rPh sb="111" eb="113">
      <t>シドウ</t>
    </rPh>
    <rPh sb="114" eb="115">
      <t>オコナ</t>
    </rPh>
    <phoneticPr fontId="5"/>
  </si>
  <si>
    <t xml:space="preserve">計画時（2019年）
</t>
    <rPh sb="0" eb="2">
      <t>ケイカク</t>
    </rPh>
    <rPh sb="2" eb="3">
      <t>ジ</t>
    </rPh>
    <rPh sb="8" eb="9">
      <t>ネン</t>
    </rPh>
    <phoneticPr fontId="5"/>
  </si>
  <si>
    <t xml:space="preserve">１年後（2020年）
</t>
    <rPh sb="1" eb="3">
      <t>ネンゴ</t>
    </rPh>
    <rPh sb="8" eb="9">
      <t>ネン</t>
    </rPh>
    <phoneticPr fontId="5"/>
  </si>
  <si>
    <t xml:space="preserve">２年後（2021年）
</t>
    <rPh sb="1" eb="3">
      <t>ネンゴ</t>
    </rPh>
    <rPh sb="8" eb="9">
      <t>ネン</t>
    </rPh>
    <phoneticPr fontId="5"/>
  </si>
  <si>
    <t xml:space="preserve">３年後（2022年）
</t>
    <rPh sb="1" eb="3">
      <t>ネンゴ</t>
    </rPh>
    <rPh sb="8" eb="9">
      <t>ネン</t>
    </rPh>
    <phoneticPr fontId="5"/>
  </si>
  <si>
    <t xml:space="preserve">目標値（2022年）
</t>
    <rPh sb="0" eb="3">
      <t>モクヒョウチ</t>
    </rPh>
    <rPh sb="8" eb="9">
      <t>ネン</t>
    </rPh>
    <phoneticPr fontId="5"/>
  </si>
  <si>
    <t>出荷量が昨年度より大幅に増加した。しかし、コロナウイルスの影響と考えられる茶価低迷が継続しており、採算が見込めない生産者の出荷意欲が低下しているため、出荷量を増加させることが難しく、目標未達となった。霜害に対して平成31年度の霜害よりも被害が抑えられていることから、一定の効果があったものと考える。</t>
    <phoneticPr fontId="5"/>
  </si>
  <si>
    <t>（都道府県名：滋賀県　令和５年度）</t>
    <rPh sb="7" eb="10">
      <t>シガケン</t>
    </rPh>
    <rPh sb="11" eb="13">
      <t>レイワ</t>
    </rPh>
    <phoneticPr fontId="5"/>
  </si>
  <si>
    <t>765.0
ｔ</t>
    <phoneticPr fontId="5"/>
  </si>
  <si>
    <t>両地区とも夏の高温等の影響により、収量または荷受量が減少したことで目標未達となった。暑さに比較的耐性のある品種へ転換する等の対策を行い、早期に目標が達成できるよう指導を行う。</t>
    <rPh sb="0" eb="1">
      <t>リョウ</t>
    </rPh>
    <rPh sb="1" eb="3">
      <t>チク</t>
    </rPh>
    <rPh sb="5" eb="6">
      <t>ナツ</t>
    </rPh>
    <rPh sb="7" eb="9">
      <t>コウオン</t>
    </rPh>
    <rPh sb="9" eb="10">
      <t>トウ</t>
    </rPh>
    <rPh sb="11" eb="13">
      <t>エイキョウ</t>
    </rPh>
    <rPh sb="17" eb="19">
      <t>シュウリョウ</t>
    </rPh>
    <rPh sb="22" eb="24">
      <t>ニウ</t>
    </rPh>
    <rPh sb="24" eb="25">
      <t>リョウ</t>
    </rPh>
    <rPh sb="26" eb="28">
      <t>ゲンショウ</t>
    </rPh>
    <rPh sb="33" eb="35">
      <t>モクヒョウ</t>
    </rPh>
    <rPh sb="35" eb="37">
      <t>ミタツ</t>
    </rPh>
    <rPh sb="56" eb="58">
      <t>テンカン</t>
    </rPh>
    <rPh sb="60" eb="61">
      <t>ナド</t>
    </rPh>
    <rPh sb="62" eb="64">
      <t>タイサク</t>
    </rPh>
    <rPh sb="65" eb="66">
      <t>オコナ</t>
    </rPh>
    <rPh sb="68" eb="70">
      <t>ソウキ</t>
    </rPh>
    <rPh sb="71" eb="73">
      <t>モクヒョウ</t>
    </rPh>
    <rPh sb="74" eb="76">
      <t>タッセイ</t>
    </rPh>
    <rPh sb="81" eb="83">
      <t>シドウ</t>
    </rPh>
    <rPh sb="84" eb="85">
      <t>オコナ</t>
    </rPh>
    <phoneticPr fontId="5"/>
  </si>
  <si>
    <t>高温耐性品種の作付割合については、目標を達成することができた。
利用率について、夏期の高温等の影響により収量が減ったことに加え、想定以上の離農や個人委託への変更等により施設利用者が減少し、取扱量が減少したため未達となった。
技術資料の「猛暑に打ち克つイネづくり」を活用し、高温等の対策を行うことで収量を改善させるとともに、施設利用者増加に努め、利用率を向上させるよう指導を行う。</t>
    <phoneticPr fontId="13"/>
  </si>
  <si>
    <t>メニュー①高温耐性品種への転換は、５％向上を達成できたが引き続き、令和５年産米にて農談会等で啓発を行った。
メニュー②荷受重量が減少した原因として、夏期の高温少雨から減収なったことや、前年より利用者が離農や個人委託へ変更されたことなどにより６７名減少したことで、カントリーの利用率は85.1％となった。</t>
    <rPh sb="5" eb="7">
      <t>コウオン</t>
    </rPh>
    <rPh sb="7" eb="9">
      <t>タイセイ</t>
    </rPh>
    <rPh sb="9" eb="11">
      <t>ヒンシュ</t>
    </rPh>
    <rPh sb="13" eb="15">
      <t>テンカン</t>
    </rPh>
    <rPh sb="19" eb="21">
      <t>コウジョウ</t>
    </rPh>
    <rPh sb="22" eb="24">
      <t>タッセイ</t>
    </rPh>
    <rPh sb="28" eb="29">
      <t>ヒ</t>
    </rPh>
    <rPh sb="30" eb="31">
      <t>ツヅ</t>
    </rPh>
    <rPh sb="33" eb="35">
      <t>レイワ</t>
    </rPh>
    <rPh sb="36" eb="37">
      <t>ネン</t>
    </rPh>
    <rPh sb="37" eb="38">
      <t>サン</t>
    </rPh>
    <rPh sb="38" eb="39">
      <t>マイ</t>
    </rPh>
    <rPh sb="41" eb="44">
      <t>ノウダンカイ</t>
    </rPh>
    <rPh sb="44" eb="45">
      <t>ナド</t>
    </rPh>
    <rPh sb="46" eb="48">
      <t>ケイハツ</t>
    </rPh>
    <rPh sb="49" eb="50">
      <t>オコナ</t>
    </rPh>
    <phoneticPr fontId="14"/>
  </si>
  <si>
    <t>R4.3.25</t>
    <phoneticPr fontId="14"/>
  </si>
  <si>
    <t>穀類乾燥調製貯蔵施設
・循環型乾燥機　６基（30ｔ/h）
・色彩選別機　１基（3.6ｔ/ｈ)
・湿式集塵設備　１式
・主操作盤整備　１式</t>
    <rPh sb="0" eb="2">
      <t>コクルイ</t>
    </rPh>
    <rPh sb="2" eb="4">
      <t>カンソウ</t>
    </rPh>
    <rPh sb="4" eb="6">
      <t>チョウセイ</t>
    </rPh>
    <rPh sb="6" eb="8">
      <t>チョゾウ</t>
    </rPh>
    <rPh sb="8" eb="10">
      <t>シセツ</t>
    </rPh>
    <rPh sb="21" eb="22">
      <t>キ</t>
    </rPh>
    <rPh sb="38" eb="39">
      <t>キ</t>
    </rPh>
    <rPh sb="57" eb="58">
      <t>シキ</t>
    </rPh>
    <rPh sb="68" eb="69">
      <t>シキ</t>
    </rPh>
    <phoneticPr fontId="14"/>
  </si>
  <si>
    <t>施設を整備(再編)したことによる利用率向上が図れているが、気候の影響により大きく減収となったため目標値に至らなかった。</t>
    <rPh sb="0" eb="2">
      <t>シセツ</t>
    </rPh>
    <rPh sb="3" eb="5">
      <t>セイビ</t>
    </rPh>
    <rPh sb="6" eb="8">
      <t>サイヘン</t>
    </rPh>
    <rPh sb="16" eb="19">
      <t>リヨウリツ</t>
    </rPh>
    <rPh sb="19" eb="21">
      <t>コウジョウ</t>
    </rPh>
    <rPh sb="22" eb="23">
      <t>ハカ</t>
    </rPh>
    <rPh sb="29" eb="31">
      <t>キコウ</t>
    </rPh>
    <rPh sb="32" eb="34">
      <t>エイキョウ</t>
    </rPh>
    <rPh sb="37" eb="38">
      <t>オオ</t>
    </rPh>
    <rPh sb="40" eb="42">
      <t>ゲンシュウ</t>
    </rPh>
    <rPh sb="48" eb="51">
      <t>モクヒョウチ</t>
    </rPh>
    <rPh sb="52" eb="53">
      <t>イタ</t>
    </rPh>
    <phoneticPr fontId="13"/>
  </si>
  <si>
    <t>100.0％
(4,000t
/
4,000t)</t>
    <phoneticPr fontId="14"/>
  </si>
  <si>
    <t>85.1％
(3,404t
/
4,000t)</t>
    <phoneticPr fontId="14"/>
  </si>
  <si>
    <t>95.2％
(3,806t
/
4,000t)</t>
    <phoneticPr fontId="14"/>
  </si>
  <si>
    <t>43.3％
(2,686t
/
6,200t)</t>
    <phoneticPr fontId="14"/>
  </si>
  <si>
    <t>46.4％
(2,876t
/
6,200t)</t>
    <phoneticPr fontId="14"/>
  </si>
  <si>
    <t>再編後の穀類乾燥調製貯蔵施設等の利用率(再編利用計画に基づく、再編後の対象作物(米、麦、大豆等)の予定取扱数量を再編後の施設能力で除して算出)が80％以上</t>
    <rPh sb="0" eb="3">
      <t>サイヘンゴ</t>
    </rPh>
    <rPh sb="4" eb="6">
      <t>コクルイ</t>
    </rPh>
    <rPh sb="6" eb="8">
      <t>カンソウ</t>
    </rPh>
    <rPh sb="8" eb="10">
      <t>チョウセイ</t>
    </rPh>
    <rPh sb="10" eb="12">
      <t>チョゾウ</t>
    </rPh>
    <rPh sb="12" eb="14">
      <t>シセツ</t>
    </rPh>
    <rPh sb="14" eb="15">
      <t>トウ</t>
    </rPh>
    <rPh sb="16" eb="19">
      <t>リヨウリツ</t>
    </rPh>
    <rPh sb="20" eb="22">
      <t>サイヘン</t>
    </rPh>
    <rPh sb="22" eb="24">
      <t>リヨウ</t>
    </rPh>
    <rPh sb="24" eb="26">
      <t>ケイカク</t>
    </rPh>
    <rPh sb="27" eb="28">
      <t>モト</t>
    </rPh>
    <rPh sb="31" eb="33">
      <t>サイヘン</t>
    </rPh>
    <rPh sb="33" eb="34">
      <t>ゴ</t>
    </rPh>
    <rPh sb="35" eb="37">
      <t>タイショウ</t>
    </rPh>
    <rPh sb="37" eb="39">
      <t>サクモツ</t>
    </rPh>
    <rPh sb="40" eb="41">
      <t>コメ</t>
    </rPh>
    <rPh sb="42" eb="43">
      <t>ムギ</t>
    </rPh>
    <rPh sb="44" eb="46">
      <t>ダイズ</t>
    </rPh>
    <rPh sb="46" eb="47">
      <t>トウ</t>
    </rPh>
    <rPh sb="49" eb="51">
      <t>ヨテイ</t>
    </rPh>
    <rPh sb="51" eb="53">
      <t>トリアツカイ</t>
    </rPh>
    <rPh sb="53" eb="55">
      <t>スウリョウ</t>
    </rPh>
    <rPh sb="56" eb="59">
      <t>サイヘンゴ</t>
    </rPh>
    <rPh sb="60" eb="62">
      <t>シセツ</t>
    </rPh>
    <rPh sb="62" eb="64">
      <t>ノウリョク</t>
    </rPh>
    <rPh sb="65" eb="66">
      <t>ジョ</t>
    </rPh>
    <rPh sb="68" eb="70">
      <t>サンシュツ</t>
    </rPh>
    <rPh sb="75" eb="77">
      <t>イジョウ</t>
    </rPh>
    <phoneticPr fontId="14"/>
  </si>
  <si>
    <t>a2</t>
    <phoneticPr fontId="13"/>
  </si>
  <si>
    <t>土地利用型作物(米、麦、大豆)</t>
    <rPh sb="0" eb="2">
      <t>トチ</t>
    </rPh>
    <rPh sb="2" eb="5">
      <t>リヨウガタ</t>
    </rPh>
    <rPh sb="5" eb="7">
      <t>サクモツ</t>
    </rPh>
    <rPh sb="8" eb="9">
      <t>コメ</t>
    </rPh>
    <rPh sb="10" eb="11">
      <t>ムギ</t>
    </rPh>
    <rPh sb="12" eb="14">
      <t>ダイズ</t>
    </rPh>
    <phoneticPr fontId="15"/>
  </si>
  <si>
    <t>高温耐性品種の面積拡大が図れており、目標値達成している。</t>
    <rPh sb="0" eb="2">
      <t>コウオン</t>
    </rPh>
    <rPh sb="2" eb="4">
      <t>タイセイ</t>
    </rPh>
    <rPh sb="4" eb="6">
      <t>ヒンシュ</t>
    </rPh>
    <rPh sb="7" eb="9">
      <t>メンセキ</t>
    </rPh>
    <rPh sb="9" eb="11">
      <t>カクダイ</t>
    </rPh>
    <rPh sb="12" eb="13">
      <t>ハカ</t>
    </rPh>
    <rPh sb="18" eb="20">
      <t>モクヒョウ</t>
    </rPh>
    <rPh sb="20" eb="21">
      <t>アタイ</t>
    </rPh>
    <rPh sb="21" eb="23">
      <t>タッセイ</t>
    </rPh>
    <phoneticPr fontId="13"/>
  </si>
  <si>
    <r>
      <t xml:space="preserve">31.4％
</t>
    </r>
    <r>
      <rPr>
        <sz val="5"/>
        <rFont val="ＭＳ 明朝"/>
        <family val="1"/>
        <charset val="128"/>
      </rPr>
      <t xml:space="preserve">
(683.3
ha
/
2,173.7
ha）</t>
    </r>
    <phoneticPr fontId="14"/>
  </si>
  <si>
    <r>
      <t xml:space="preserve">36.8％
</t>
    </r>
    <r>
      <rPr>
        <sz val="5"/>
        <rFont val="ＭＳ 明朝"/>
        <family val="1"/>
        <charset val="128"/>
      </rPr>
      <t>(817.2
ha
/
2216.3
ha)</t>
    </r>
    <phoneticPr fontId="14"/>
  </si>
  <si>
    <r>
      <t xml:space="preserve">31.5％
</t>
    </r>
    <r>
      <rPr>
        <sz val="5"/>
        <rFont val="ＭＳ 明朝"/>
        <family val="1"/>
        <charset val="128"/>
      </rPr>
      <t>(715.7
ha
/
2,272.7
ha)</t>
    </r>
    <phoneticPr fontId="14"/>
  </si>
  <si>
    <r>
      <t xml:space="preserve">27.4％
</t>
    </r>
    <r>
      <rPr>
        <sz val="5"/>
        <rFont val="ＭＳ 明朝"/>
        <family val="1"/>
        <charset val="128"/>
      </rPr>
      <t xml:space="preserve">
(593.5
ha
/
2,164.5
ha)</t>
    </r>
    <phoneticPr fontId="14"/>
  </si>
  <si>
    <r>
      <t xml:space="preserve">26.4％
</t>
    </r>
    <r>
      <rPr>
        <sz val="5"/>
        <rFont val="ＭＳ 明朝"/>
        <family val="1"/>
        <charset val="128"/>
      </rPr>
      <t xml:space="preserve">
(574.6
ha
/
2,173.7
ha)</t>
    </r>
    <phoneticPr fontId="2"/>
  </si>
  <si>
    <t>事業実施地区における高温耐性品種の作付割合を１ポイント以上向上</t>
    <rPh sb="0" eb="2">
      <t>ジギョウ</t>
    </rPh>
    <rPh sb="2" eb="4">
      <t>ジッシ</t>
    </rPh>
    <rPh sb="4" eb="6">
      <t>チク</t>
    </rPh>
    <rPh sb="10" eb="12">
      <t>コウオン</t>
    </rPh>
    <rPh sb="12" eb="14">
      <t>タイセイ</t>
    </rPh>
    <rPh sb="14" eb="16">
      <t>ヒンシュ</t>
    </rPh>
    <rPh sb="17" eb="19">
      <t>サクツ</t>
    </rPh>
    <rPh sb="19" eb="21">
      <t>ワリアイ</t>
    </rPh>
    <rPh sb="27" eb="29">
      <t>イジョウ</t>
    </rPh>
    <rPh sb="29" eb="31">
      <t>コウジョウ</t>
    </rPh>
    <phoneticPr fontId="17"/>
  </si>
  <si>
    <t>Ａ6</t>
    <phoneticPr fontId="14"/>
  </si>
  <si>
    <t>土地利用型作物(米・麦・大豆)</t>
    <rPh sb="0" eb="2">
      <t>トチ</t>
    </rPh>
    <rPh sb="2" eb="5">
      <t>リヨウガタ</t>
    </rPh>
    <rPh sb="5" eb="7">
      <t>サクモツ</t>
    </rPh>
    <rPh sb="8" eb="9">
      <t>コメ</t>
    </rPh>
    <rPh sb="10" eb="11">
      <t>ムギ</t>
    </rPh>
    <rPh sb="12" eb="14">
      <t>ダイズ</t>
    </rPh>
    <phoneticPr fontId="15"/>
  </si>
  <si>
    <t>甲賀農業協同組合</t>
    <rPh sb="0" eb="2">
      <t>コウガ</t>
    </rPh>
    <rPh sb="2" eb="4">
      <t>ノウギョウ</t>
    </rPh>
    <rPh sb="4" eb="6">
      <t>キョウドウ</t>
    </rPh>
    <rPh sb="6" eb="8">
      <t>クミアイ</t>
    </rPh>
    <phoneticPr fontId="15"/>
  </si>
  <si>
    <t>甲賀市</t>
    <rPh sb="0" eb="2">
      <t>コウガ</t>
    </rPh>
    <rPh sb="2" eb="3">
      <t>シ</t>
    </rPh>
    <phoneticPr fontId="15"/>
  </si>
  <si>
    <t>㎏/10a</t>
    <phoneticPr fontId="2"/>
  </si>
  <si>
    <t>高温障害等による減収のため、両方の目標未達成。暑さに比較的耐性のある品種への変更や、厳冬期の対策により、収量を確保するよう指導する。</t>
    <phoneticPr fontId="2"/>
  </si>
  <si>
    <t>8月中旬～9月下旬の高温の影響で花芽分化が遅れた。さらに、1月～2月の日照不足の影響で、根傷みが発生し、成り疲れが起きたことで減収し、単収の目標は未達となったものの、高単価で取引されたことから、収益は増加し、もう少しで黒字に転じるまで、経営は改善した。暑さに比較的耐性のある品種を増やすとともに、厳冬期には着果負担減少を考えた摘果や葉面散布等を行い、収量を確保する。</t>
    <rPh sb="1" eb="2">
      <t>ツキ</t>
    </rPh>
    <rPh sb="2" eb="4">
      <t>チュウジュン</t>
    </rPh>
    <rPh sb="6" eb="7">
      <t>ツキ</t>
    </rPh>
    <rPh sb="7" eb="9">
      <t>ゲジュン</t>
    </rPh>
    <rPh sb="30" eb="31">
      <t>ツキ</t>
    </rPh>
    <rPh sb="44" eb="45">
      <t>ネ</t>
    </rPh>
    <rPh sb="45" eb="46">
      <t>イタ</t>
    </rPh>
    <rPh sb="48" eb="50">
      <t>ハッセイ</t>
    </rPh>
    <rPh sb="67" eb="69">
      <t>タンシュウ</t>
    </rPh>
    <rPh sb="73" eb="75">
      <t>ミタツ</t>
    </rPh>
    <rPh sb="97" eb="99">
      <t>シュウエキ</t>
    </rPh>
    <rPh sb="100" eb="102">
      <t>ゾウカ</t>
    </rPh>
    <rPh sb="112" eb="113">
      <t>テン</t>
    </rPh>
    <rPh sb="118" eb="120">
      <t>ケイエイ</t>
    </rPh>
    <rPh sb="121" eb="123">
      <t>カイゼン</t>
    </rPh>
    <rPh sb="132" eb="134">
      <t>タイセイ</t>
    </rPh>
    <rPh sb="153" eb="157">
      <t>チャッカフタン</t>
    </rPh>
    <rPh sb="157" eb="159">
      <t>ゲンショウ</t>
    </rPh>
    <rPh sb="160" eb="161">
      <t>カンガ</t>
    </rPh>
    <rPh sb="163" eb="165">
      <t>テキカ</t>
    </rPh>
    <rPh sb="172" eb="173">
      <t>オコナ</t>
    </rPh>
    <rPh sb="175" eb="177">
      <t>シュウリョウ</t>
    </rPh>
    <rPh sb="178" eb="180">
      <t>カクホ</t>
    </rPh>
    <phoneticPr fontId="2"/>
  </si>
  <si>
    <t>R4.3.10</t>
    <phoneticPr fontId="2"/>
  </si>
  <si>
    <t>生産技術高度化施設
低コスト高耐侯ハウス3棟
高度環境制御設備3基、
カーテン設備3基、いちご高設栽培システム288ベッド、自動防除システム12基</t>
    <rPh sb="0" eb="2">
      <t>セイサン</t>
    </rPh>
    <rPh sb="2" eb="4">
      <t>ギジュツ</t>
    </rPh>
    <rPh sb="4" eb="7">
      <t>コウドカ</t>
    </rPh>
    <rPh sb="7" eb="9">
      <t>シセツ</t>
    </rPh>
    <rPh sb="11" eb="12">
      <t>テイ</t>
    </rPh>
    <rPh sb="15" eb="16">
      <t>コウ</t>
    </rPh>
    <rPh sb="16" eb="18">
      <t>タイコウ</t>
    </rPh>
    <rPh sb="22" eb="23">
      <t>トウ</t>
    </rPh>
    <rPh sb="24" eb="26">
      <t>コウド</t>
    </rPh>
    <rPh sb="26" eb="28">
      <t>カンキョウ</t>
    </rPh>
    <rPh sb="28" eb="30">
      <t>セイギョ</t>
    </rPh>
    <rPh sb="30" eb="32">
      <t>セツビ</t>
    </rPh>
    <rPh sb="33" eb="34">
      <t>キ</t>
    </rPh>
    <rPh sb="40" eb="42">
      <t>セツビ</t>
    </rPh>
    <rPh sb="43" eb="44">
      <t>キ</t>
    </rPh>
    <rPh sb="48" eb="50">
      <t>コウセツ</t>
    </rPh>
    <rPh sb="50" eb="52">
      <t>サイバイ</t>
    </rPh>
    <phoneticPr fontId="9"/>
  </si>
  <si>
    <t>契約取引の割合は、前年度より5.5%増加し、ほぼ達成している。収穫量が予定通りであれば、その分を全て契約取引先への出荷とし、目標を達成する予定であった。</t>
    <rPh sb="65" eb="67">
      <t>タッセイ</t>
    </rPh>
    <phoneticPr fontId="2"/>
  </si>
  <si>
    <t>85.5%
(85t
/
99.4t)</t>
    <phoneticPr fontId="2"/>
  </si>
  <si>
    <t>83%
(63.70t
/
76.74t)</t>
    <phoneticPr fontId="2"/>
  </si>
  <si>
    <t>77.5%
60.48t
/
77.99t)</t>
    <phoneticPr fontId="2"/>
  </si>
  <si>
    <t>74.0%
(31.49t
/
42.56t)</t>
    <phoneticPr fontId="2"/>
  </si>
  <si>
    <t>50.0%
(18.62t
/
37.23t)</t>
    <phoneticPr fontId="2"/>
  </si>
  <si>
    <t>全出荷量に占める契約取引の割合30％以上増加</t>
    <rPh sb="0" eb="1">
      <t>ゼン</t>
    </rPh>
    <rPh sb="1" eb="3">
      <t>シュッカ</t>
    </rPh>
    <rPh sb="3" eb="4">
      <t>リョウ</t>
    </rPh>
    <rPh sb="5" eb="6">
      <t>シ</t>
    </rPh>
    <rPh sb="8" eb="10">
      <t>ケイヤク</t>
    </rPh>
    <rPh sb="10" eb="12">
      <t>トリヒキ</t>
    </rPh>
    <rPh sb="13" eb="15">
      <t>ワリアイ</t>
    </rPh>
    <rPh sb="18" eb="20">
      <t>イジョウ</t>
    </rPh>
    <rPh sb="20" eb="22">
      <t>ゾウカ</t>
    </rPh>
    <phoneticPr fontId="9"/>
  </si>
  <si>
    <t>I5</t>
    <phoneticPr fontId="2"/>
  </si>
  <si>
    <t>野菜（イチゴ）</t>
    <rPh sb="0" eb="2">
      <t>ヤサイ</t>
    </rPh>
    <phoneticPr fontId="9"/>
  </si>
  <si>
    <t>夏期の高温による花芽分化の遅れ、厳冬期の日照不足による成り疲れにより、前年度と比較して約400㎏、10aあたりの収量が減少した。</t>
    <rPh sb="0" eb="2">
      <t>カキ</t>
    </rPh>
    <rPh sb="20" eb="22">
      <t>ニッショウ</t>
    </rPh>
    <rPh sb="22" eb="24">
      <t>ブソク</t>
    </rPh>
    <rPh sb="35" eb="38">
      <t>ゼンネンド</t>
    </rPh>
    <rPh sb="39" eb="41">
      <t>ヒカク</t>
    </rPh>
    <rPh sb="43" eb="44">
      <t>ヤク</t>
    </rPh>
    <rPh sb="56" eb="58">
      <t>シュウリョウ</t>
    </rPh>
    <rPh sb="59" eb="61">
      <t>ゲンショウ</t>
    </rPh>
    <phoneticPr fontId="2"/>
  </si>
  <si>
    <t>10ａ当たりの収量を20％以上増加</t>
    <rPh sb="3" eb="4">
      <t>ア</t>
    </rPh>
    <rPh sb="7" eb="9">
      <t>シュウリョウ</t>
    </rPh>
    <rPh sb="13" eb="15">
      <t>イジョウ</t>
    </rPh>
    <rPh sb="15" eb="17">
      <t>ゾウカ</t>
    </rPh>
    <phoneticPr fontId="9"/>
  </si>
  <si>
    <t>I2</t>
    <phoneticPr fontId="2"/>
  </si>
  <si>
    <t>グリーンエコスター(株)</t>
    <rPh sb="9" eb="12">
      <t>カブ</t>
    </rPh>
    <phoneticPr fontId="9"/>
  </si>
  <si>
    <t>守山市</t>
    <rPh sb="0" eb="3">
      <t>モリヤマシ</t>
    </rPh>
    <phoneticPr fontId="9"/>
  </si>
  <si>
    <t xml:space="preserve">目標値（令和５年）
</t>
    <rPh sb="0" eb="3">
      <t>モクヒョウチ</t>
    </rPh>
    <rPh sb="4" eb="6">
      <t>レイワ</t>
    </rPh>
    <rPh sb="7" eb="8">
      <t>ネン</t>
    </rPh>
    <phoneticPr fontId="5"/>
  </si>
  <si>
    <t xml:space="preserve">３年後（令和５年）
</t>
    <rPh sb="1" eb="3">
      <t>ネンゴ</t>
    </rPh>
    <rPh sb="4" eb="6">
      <t>レイワ</t>
    </rPh>
    <rPh sb="7" eb="8">
      <t>ネン</t>
    </rPh>
    <rPh sb="8" eb="9">
      <t>ヘイネン</t>
    </rPh>
    <phoneticPr fontId="5"/>
  </si>
  <si>
    <t xml:space="preserve">２年後（令和４年）
</t>
    <rPh sb="1" eb="3">
      <t>ネンゴ</t>
    </rPh>
    <rPh sb="4" eb="6">
      <t>レイワ</t>
    </rPh>
    <rPh sb="7" eb="8">
      <t>ネン</t>
    </rPh>
    <phoneticPr fontId="5"/>
  </si>
  <si>
    <t xml:space="preserve">１年後（令和３年）
</t>
    <rPh sb="1" eb="3">
      <t>ネンゴ</t>
    </rPh>
    <rPh sb="4" eb="6">
      <t>レイワ</t>
    </rPh>
    <rPh sb="7" eb="8">
      <t>ネン</t>
    </rPh>
    <phoneticPr fontId="5"/>
  </si>
  <si>
    <t xml:space="preserve">計画時（令和元年）
</t>
    <rPh sb="0" eb="2">
      <t>ケイカク</t>
    </rPh>
    <rPh sb="2" eb="3">
      <t>ジ</t>
    </rPh>
    <rPh sb="4" eb="6">
      <t>レイワ</t>
    </rPh>
    <rPh sb="6" eb="7">
      <t>モト</t>
    </rPh>
    <rPh sb="7" eb="8">
      <t>ネン</t>
    </rPh>
    <phoneticPr fontId="5"/>
  </si>
  <si>
    <t>備考</t>
    <phoneticPr fontId="2"/>
  </si>
  <si>
    <t>都道府県の評価</t>
    <phoneticPr fontId="2"/>
  </si>
  <si>
    <t>事業実施主体の評価</t>
    <rPh sb="0" eb="2">
      <t>ジギョウ</t>
    </rPh>
    <rPh sb="2" eb="4">
      <t>ジッシ</t>
    </rPh>
    <rPh sb="4" eb="6">
      <t>シュタイ</t>
    </rPh>
    <rPh sb="7" eb="9">
      <t>ヒョウカ</t>
    </rPh>
    <phoneticPr fontId="5"/>
  </si>
  <si>
    <t>類別</t>
    <rPh sb="0" eb="2">
      <t>ルイベツ</t>
    </rPh>
    <phoneticPr fontId="2"/>
  </si>
  <si>
    <t>（滋賀県　令和６年度）</t>
    <rPh sb="1" eb="3">
      <t>シガ</t>
    </rPh>
    <rPh sb="3" eb="4">
      <t>ケン</t>
    </rPh>
    <rPh sb="5" eb="7">
      <t>レイワ</t>
    </rPh>
    <rPh sb="8" eb="10">
      <t>ネンド</t>
    </rPh>
    <phoneticPr fontId="5"/>
  </si>
  <si>
    <t>Ⅰ　産地競争力の強化を目的とする取組用</t>
    <rPh sb="2" eb="4">
      <t>サンチ</t>
    </rPh>
    <rPh sb="4" eb="7">
      <t>キョウソウリョク</t>
    </rPh>
    <rPh sb="8" eb="10">
      <t>キョウカ</t>
    </rPh>
    <rPh sb="11" eb="13">
      <t>モクテキ</t>
    </rPh>
    <rPh sb="16" eb="18">
      <t>トリクミ</t>
    </rPh>
    <rPh sb="18" eb="19">
      <t>ヨウ</t>
    </rPh>
    <phoneticPr fontId="5"/>
  </si>
  <si>
    <t>1　産地基幹施設等支援タイプ</t>
    <rPh sb="2" eb="4">
      <t>サンチ</t>
    </rPh>
    <rPh sb="4" eb="6">
      <t>キカン</t>
    </rPh>
    <rPh sb="6" eb="8">
      <t>シセツ</t>
    </rPh>
    <rPh sb="8" eb="9">
      <t>トウ</t>
    </rPh>
    <rPh sb="9" eb="1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</si>
</sst>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name val="ＭＳ 明朝"/>
      <family val="1"/>
      <charset val="128"/>
    </font>
    <font>
      <sz val="11"/>
      <name val="ＭＳ 明朝"/>
      <family val="1"/>
      <charset val="128"/>
    </font>
    <font>
      <sz val="6"/>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sz val="11"/>
      <color theme="1"/>
      <name val="ＭＳ Ｐゴシック"/>
      <family val="3"/>
      <charset val="128"/>
      <scheme val="minor"/>
    </font>
    <font>
      <sz val="10"/>
      <color theme="1"/>
      <name val="ＭＳ 明朝"/>
      <family val="1"/>
      <charset val="128"/>
    </font>
    <font>
      <sz val="6"/>
      <color indexed="10"/>
      <name val="ＭＳ 明朝"/>
      <family val="1"/>
      <charset val="128"/>
    </font>
    <font>
      <sz val="6"/>
      <name val="ＭＳ 明朝"/>
      <family val="1"/>
    </font>
    <font>
      <sz val="11"/>
      <name val="ＭＳ 明朝"/>
      <family val="1"/>
    </font>
    <font>
      <sz val="5"/>
      <name val="ＭＳ 明朝"/>
      <family val="1"/>
    </font>
    <font>
      <sz val="6"/>
      <name val="ＭＳ Ｐ明朝"/>
      <family val="1"/>
    </font>
    <font>
      <sz val="6"/>
      <name val="ＭＳ Ｐゴシック"/>
      <family val="3"/>
    </font>
    <font>
      <sz val="14"/>
      <name val="ＭＳ 明朝"/>
      <family val="1"/>
    </font>
    <font>
      <sz val="5"/>
      <name val="ＭＳ 明朝"/>
      <family val="1"/>
      <charset val="128"/>
    </font>
    <font>
      <sz val="11"/>
      <name val="ＭＳ Ｐゴシック"/>
      <family val="3"/>
    </font>
    <font>
      <sz val="6"/>
      <color theme="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alignment vertical="center"/>
    </xf>
    <xf numFmtId="9" fontId="7"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7" fillId="0" borderId="0">
      <alignment vertical="center"/>
    </xf>
    <xf numFmtId="0" fontId="7" fillId="0" borderId="0">
      <alignment vertical="center"/>
    </xf>
    <xf numFmtId="0" fontId="3" fillId="0" borderId="0">
      <alignment vertical="center"/>
    </xf>
    <xf numFmtId="0" fontId="1" fillId="0" borderId="0">
      <alignment vertical="center"/>
    </xf>
    <xf numFmtId="0" fontId="3" fillId="0" borderId="0">
      <alignment vertical="center"/>
    </xf>
    <xf numFmtId="0" fontId="4" fillId="0" borderId="0"/>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1" fillId="0" borderId="0">
      <alignment vertical="center"/>
    </xf>
  </cellStyleXfs>
  <cellXfs count="169">
    <xf numFmtId="0" fontId="0" fillId="0" borderId="0" xfId="0">
      <alignment vertical="center"/>
    </xf>
    <xf numFmtId="0" fontId="2" fillId="0" borderId="0" xfId="0" applyFont="1">
      <alignment vertical="center"/>
    </xf>
    <xf numFmtId="0" fontId="2" fillId="0" borderId="0" xfId="8" applyFont="1" applyFill="1">
      <alignment vertical="center"/>
    </xf>
    <xf numFmtId="0" fontId="2" fillId="0" borderId="0" xfId="8" applyFont="1" applyFill="1" applyAlignment="1">
      <alignment vertical="center"/>
    </xf>
    <xf numFmtId="0" fontId="2" fillId="0" borderId="0" xfId="8" applyFont="1" applyFill="1" applyAlignment="1">
      <alignment horizontal="left" vertical="center"/>
    </xf>
    <xf numFmtId="0" fontId="2" fillId="0" borderId="0" xfId="8" applyFont="1" applyFill="1" applyAlignment="1">
      <alignment horizontal="left" vertical="center" wrapText="1"/>
    </xf>
    <xf numFmtId="0" fontId="6" fillId="0" borderId="0" xfId="0" applyFont="1">
      <alignment vertical="center"/>
    </xf>
    <xf numFmtId="0" fontId="2" fillId="0" borderId="0" xfId="8" applyFont="1" applyFill="1" applyBorder="1" applyAlignment="1" applyProtection="1">
      <alignment horizontal="left" vertical="center" wrapText="1"/>
      <protection locked="0"/>
    </xf>
    <xf numFmtId="0" fontId="6" fillId="0" borderId="0" xfId="8" applyFont="1" applyFill="1">
      <alignment vertical="center"/>
    </xf>
    <xf numFmtId="0" fontId="2" fillId="0" borderId="0" xfId="8" applyFont="1" applyFill="1" applyBorder="1" applyAlignment="1">
      <alignment horizontal="left" vertical="center" wrapText="1"/>
    </xf>
    <xf numFmtId="0" fontId="2" fillId="0" borderId="0" xfId="8" applyFont="1" applyFill="1" applyBorder="1" applyAlignment="1">
      <alignment horizontal="center" vertical="center" wrapText="1"/>
    </xf>
    <xf numFmtId="0" fontId="6" fillId="0" borderId="1" xfId="8" applyFont="1" applyFill="1" applyBorder="1" applyAlignment="1" applyProtection="1">
      <alignment horizontal="center" vertical="center" wrapText="1"/>
      <protection locked="0"/>
    </xf>
    <xf numFmtId="0" fontId="6" fillId="0" borderId="1" xfId="8" applyFont="1" applyFill="1" applyBorder="1" applyAlignment="1" applyProtection="1">
      <alignment horizontal="left" vertical="center" wrapText="1"/>
      <protection locked="0"/>
    </xf>
    <xf numFmtId="4" fontId="6" fillId="0" borderId="1" xfId="8" applyNumberFormat="1" applyFont="1" applyFill="1" applyBorder="1" applyAlignment="1" applyProtection="1">
      <alignment horizontal="center" vertical="center" wrapText="1"/>
      <protection locked="0"/>
    </xf>
    <xf numFmtId="176" fontId="6" fillId="0" borderId="1" xfId="8" applyNumberFormat="1" applyFont="1" applyFill="1" applyBorder="1" applyAlignment="1" applyProtection="1">
      <alignment horizontal="center" vertical="center" shrinkToFit="1"/>
      <protection locked="0"/>
    </xf>
    <xf numFmtId="176" fontId="6" fillId="0" borderId="1" xfId="8" applyNumberFormat="1" applyFont="1" applyFill="1" applyBorder="1" applyAlignment="1" applyProtection="1">
      <alignment horizontal="center" vertical="center" wrapText="1"/>
      <protection locked="0"/>
    </xf>
    <xf numFmtId="176" fontId="6" fillId="0" borderId="1" xfId="11" applyNumberFormat="1" applyFont="1" applyFill="1" applyBorder="1" applyAlignment="1">
      <alignment horizontal="center" vertical="center"/>
    </xf>
    <xf numFmtId="58" fontId="6" fillId="0" borderId="1" xfId="8" applyNumberFormat="1" applyFont="1" applyFill="1" applyBorder="1" applyAlignment="1" applyProtection="1">
      <alignment horizontal="center" vertical="center" wrapText="1"/>
      <protection locked="0"/>
    </xf>
    <xf numFmtId="0" fontId="8" fillId="0" borderId="1" xfId="8" applyFont="1" applyFill="1" applyBorder="1" applyAlignment="1" applyProtection="1">
      <alignment horizontal="left" vertical="center" wrapText="1"/>
      <protection locked="0"/>
    </xf>
    <xf numFmtId="38" fontId="6" fillId="0" borderId="1" xfId="10" applyFont="1" applyFill="1" applyBorder="1" applyAlignment="1" applyProtection="1">
      <alignment horizontal="right" vertical="center" wrapText="1"/>
      <protection locked="0"/>
    </xf>
    <xf numFmtId="0" fontId="6" fillId="0" borderId="1" xfId="8" applyFont="1" applyFill="1" applyBorder="1" applyAlignment="1" applyProtection="1">
      <alignment horizontal="center" vertical="center" wrapText="1"/>
      <protection locked="0"/>
    </xf>
    <xf numFmtId="0" fontId="6" fillId="0" borderId="1" xfId="8" applyFont="1" applyFill="1" applyBorder="1" applyAlignment="1">
      <alignment horizontal="center" vertical="center" wrapText="1"/>
    </xf>
    <xf numFmtId="0" fontId="6" fillId="0" borderId="4" xfId="8" applyFont="1" applyFill="1" applyBorder="1" applyAlignment="1">
      <alignment horizontal="center" vertical="center" wrapText="1"/>
    </xf>
    <xf numFmtId="0" fontId="6" fillId="0" borderId="2" xfId="8" applyFont="1" applyFill="1" applyBorder="1" applyAlignment="1">
      <alignment horizontal="center" vertical="center"/>
    </xf>
    <xf numFmtId="0" fontId="6" fillId="0" borderId="2" xfId="8" applyFont="1" applyFill="1" applyBorder="1" applyAlignment="1">
      <alignment horizontal="center" vertical="center"/>
    </xf>
    <xf numFmtId="0" fontId="6" fillId="0" borderId="5" xfId="8" applyFont="1" applyFill="1" applyBorder="1" applyAlignment="1">
      <alignment horizontal="center" vertical="top" wrapText="1"/>
    </xf>
    <xf numFmtId="0" fontId="6" fillId="0" borderId="3" xfId="8" applyFont="1" applyFill="1" applyBorder="1" applyAlignment="1">
      <alignment horizontal="center" vertical="top"/>
    </xf>
    <xf numFmtId="0" fontId="6" fillId="0" borderId="6" xfId="8" applyFont="1" applyFill="1" applyBorder="1" applyAlignment="1">
      <alignment horizontal="center" vertical="top" wrapText="1"/>
    </xf>
    <xf numFmtId="0" fontId="6" fillId="0" borderId="3" xfId="8" applyFont="1" applyFill="1" applyBorder="1" applyAlignment="1">
      <alignment horizontal="center" vertical="center" wrapText="1"/>
    </xf>
    <xf numFmtId="0" fontId="6" fillId="0" borderId="7" xfId="8" applyFont="1" applyFill="1" applyBorder="1" applyAlignment="1">
      <alignment horizontal="center" vertical="center"/>
    </xf>
    <xf numFmtId="0" fontId="6" fillId="0" borderId="8" xfId="8" applyFont="1" applyFill="1" applyBorder="1" applyAlignment="1">
      <alignment horizontal="center" vertical="top" wrapText="1"/>
    </xf>
    <xf numFmtId="0" fontId="8" fillId="0" borderId="1" xfId="8" applyFont="1" applyBorder="1" applyAlignment="1" applyProtection="1">
      <alignment horizontal="center" vertical="center" wrapText="1"/>
      <protection locked="0"/>
    </xf>
    <xf numFmtId="0" fontId="8" fillId="0" borderId="1" xfId="8" applyFont="1" applyBorder="1" applyAlignment="1" applyProtection="1">
      <alignment horizontal="left" vertical="center" wrapText="1"/>
      <protection locked="0"/>
    </xf>
    <xf numFmtId="176" fontId="8" fillId="0" borderId="1" xfId="8" applyNumberFormat="1" applyFont="1" applyBorder="1" applyAlignment="1" applyProtection="1">
      <alignment horizontal="center" vertical="center" wrapText="1"/>
      <protection locked="0"/>
    </xf>
    <xf numFmtId="10" fontId="8" fillId="0" borderId="1" xfId="8" applyNumberFormat="1" applyFont="1" applyBorder="1" applyAlignment="1" applyProtection="1">
      <alignment horizontal="center" vertical="center" wrapText="1"/>
      <protection locked="0"/>
    </xf>
    <xf numFmtId="9" fontId="8" fillId="0" borderId="1" xfId="8" applyNumberFormat="1" applyFont="1" applyBorder="1" applyAlignment="1" applyProtection="1">
      <alignment horizontal="center" vertical="center" wrapText="1"/>
      <protection locked="0"/>
    </xf>
    <xf numFmtId="38" fontId="8" fillId="0" borderId="1" xfId="8" applyNumberFormat="1" applyFont="1" applyBorder="1" applyAlignment="1" applyProtection="1">
      <alignment horizontal="center" vertical="center" wrapText="1"/>
      <protection locked="0"/>
    </xf>
    <xf numFmtId="38" fontId="8" fillId="0" borderId="1" xfId="10" applyFont="1" applyFill="1" applyBorder="1" applyAlignment="1" applyProtection="1">
      <alignment horizontal="center" vertical="center" wrapText="1"/>
      <protection locked="0"/>
    </xf>
    <xf numFmtId="56" fontId="8" fillId="0" borderId="1" xfId="8" quotePrefix="1" applyNumberFormat="1" applyFont="1" applyBorder="1" applyAlignment="1" applyProtection="1">
      <alignment horizontal="center" vertical="center" wrapText="1"/>
      <protection locked="0"/>
    </xf>
    <xf numFmtId="0" fontId="8" fillId="0" borderId="1" xfId="8" applyFont="1" applyBorder="1" applyAlignment="1" applyProtection="1">
      <alignment vertical="center" wrapText="1"/>
      <protection locked="0"/>
    </xf>
    <xf numFmtId="0" fontId="6" fillId="0" borderId="1" xfId="8" applyFont="1" applyBorder="1" applyAlignment="1" applyProtection="1">
      <alignment horizontal="left" vertical="center" wrapText="1"/>
      <protection locked="0"/>
    </xf>
    <xf numFmtId="0" fontId="6" fillId="0" borderId="0" xfId="0" applyFont="1" applyAlignment="1">
      <alignment horizontal="center" vertical="center"/>
    </xf>
    <xf numFmtId="0" fontId="6" fillId="0" borderId="4" xfId="8" applyFont="1" applyFill="1" applyBorder="1" applyAlignment="1">
      <alignment horizontal="center" vertical="top" wrapText="1"/>
    </xf>
    <xf numFmtId="0" fontId="6" fillId="0" borderId="3" xfId="0" applyFont="1" applyBorder="1" applyAlignment="1">
      <alignment horizontal="center" vertical="top"/>
    </xf>
    <xf numFmtId="0" fontId="6" fillId="0" borderId="7" xfId="0" applyFont="1" applyBorder="1" applyAlignment="1">
      <alignment horizontal="center" vertical="top"/>
    </xf>
    <xf numFmtId="0" fontId="6" fillId="0" borderId="2" xfId="8" applyFont="1" applyFill="1" applyBorder="1" applyAlignment="1">
      <alignment horizontal="center" vertical="center" wrapText="1"/>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11" xfId="8" applyFont="1" applyFill="1" applyBorder="1" applyAlignment="1">
      <alignment horizontal="center" vertical="center"/>
    </xf>
    <xf numFmtId="0" fontId="6" fillId="0" borderId="10" xfId="8" applyFont="1" applyFill="1" applyBorder="1" applyAlignment="1">
      <alignment horizontal="center" vertical="center"/>
    </xf>
    <xf numFmtId="0" fontId="6" fillId="0" borderId="8" xfId="8" applyFont="1" applyFill="1" applyBorder="1" applyAlignment="1">
      <alignment horizontal="center" vertical="center"/>
    </xf>
    <xf numFmtId="0" fontId="6" fillId="0" borderId="10" xfId="6" applyFont="1" applyFill="1" applyBorder="1" applyAlignment="1">
      <alignment horizontal="right" vertical="center"/>
    </xf>
    <xf numFmtId="0" fontId="6" fillId="0" borderId="3" xfId="8" applyFont="1" applyFill="1" applyBorder="1" applyAlignment="1">
      <alignment horizontal="center" vertical="top" wrapText="1"/>
    </xf>
    <xf numFmtId="0" fontId="6" fillId="0" borderId="7" xfId="8" applyFont="1" applyFill="1" applyBorder="1" applyAlignment="1">
      <alignment horizontal="center" vertical="top" wrapText="1"/>
    </xf>
    <xf numFmtId="0" fontId="6" fillId="0" borderId="4" xfId="8"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8" applyFont="1" applyFill="1" applyBorder="1" applyAlignment="1">
      <alignment horizontal="center" vertical="center" wrapText="1"/>
    </xf>
    <xf numFmtId="0" fontId="6" fillId="0" borderId="2" xfId="8" applyFont="1" applyFill="1" applyBorder="1" applyAlignment="1">
      <alignment horizontal="center" vertical="center"/>
    </xf>
    <xf numFmtId="0" fontId="6" fillId="0" borderId="12" xfId="8" applyFont="1" applyFill="1" applyBorder="1" applyAlignment="1">
      <alignment horizontal="center" vertical="center"/>
    </xf>
    <xf numFmtId="0" fontId="6" fillId="0" borderId="5" xfId="8" applyFont="1" applyFill="1" applyBorder="1" applyAlignment="1">
      <alignment horizontal="center" vertical="center"/>
    </xf>
    <xf numFmtId="0" fontId="6" fillId="0" borderId="14" xfId="8" applyFont="1" applyFill="1" applyBorder="1" applyAlignment="1">
      <alignment horizontal="center" vertical="center"/>
    </xf>
    <xf numFmtId="0" fontId="6" fillId="0" borderId="9" xfId="8" applyFont="1" applyFill="1" applyBorder="1" applyAlignment="1">
      <alignment horizontal="center" vertical="center"/>
    </xf>
    <xf numFmtId="0" fontId="6" fillId="0" borderId="1" xfId="8" applyFont="1" applyFill="1" applyBorder="1" applyAlignment="1" applyProtection="1">
      <alignment horizontal="center" vertical="center" wrapText="1"/>
      <protection locked="0"/>
    </xf>
    <xf numFmtId="0" fontId="6" fillId="0" borderId="7" xfId="8" applyFont="1" applyFill="1" applyBorder="1" applyAlignment="1">
      <alignment horizontal="center" vertical="center" wrapText="1"/>
    </xf>
    <xf numFmtId="0" fontId="6" fillId="0" borderId="14" xfId="8" applyFont="1" applyFill="1" applyBorder="1" applyAlignment="1" applyProtection="1">
      <alignment horizontal="left" vertical="center" wrapText="1"/>
      <protection locked="0"/>
    </xf>
    <xf numFmtId="0" fontId="6" fillId="0" borderId="9" xfId="8" applyFont="1" applyFill="1" applyBorder="1" applyAlignment="1" applyProtection="1">
      <alignment horizontal="left" vertical="center" wrapText="1"/>
      <protection locked="0"/>
    </xf>
    <xf numFmtId="0" fontId="6" fillId="0" borderId="15" xfId="8" applyFont="1" applyFill="1" applyBorder="1" applyAlignment="1" applyProtection="1">
      <alignment horizontal="left" vertical="center" wrapText="1"/>
      <protection locked="0"/>
    </xf>
    <xf numFmtId="9" fontId="6" fillId="0" borderId="14" xfId="8" applyNumberFormat="1" applyFont="1" applyFill="1" applyBorder="1" applyAlignment="1" applyProtection="1">
      <alignment horizontal="center" vertical="center" wrapText="1"/>
      <protection locked="0"/>
    </xf>
    <xf numFmtId="0" fontId="6" fillId="0" borderId="15" xfId="8" applyFont="1" applyFill="1" applyBorder="1" applyAlignment="1" applyProtection="1">
      <alignment horizontal="center" vertical="center" wrapText="1"/>
      <protection locked="0"/>
    </xf>
    <xf numFmtId="9" fontId="6" fillId="0" borderId="14" xfId="8" applyNumberFormat="1" applyFont="1" applyBorder="1" applyAlignment="1" applyProtection="1">
      <alignment horizontal="center" vertical="center" wrapText="1"/>
      <protection locked="0"/>
    </xf>
    <xf numFmtId="0" fontId="6" fillId="0" borderId="15" xfId="8" applyFont="1" applyBorder="1" applyAlignment="1" applyProtection="1">
      <alignment horizontal="center" vertical="center" wrapText="1"/>
      <protection locked="0"/>
    </xf>
    <xf numFmtId="0" fontId="8" fillId="0" borderId="14" xfId="8" applyFont="1" applyBorder="1" applyAlignment="1" applyProtection="1">
      <alignment horizontal="left" vertical="center" wrapText="1"/>
      <protection locked="0"/>
    </xf>
    <xf numFmtId="0" fontId="8" fillId="0" borderId="9" xfId="8" applyFont="1" applyBorder="1" applyAlignment="1" applyProtection="1">
      <alignment horizontal="left" vertical="center" wrapText="1"/>
      <protection locked="0"/>
    </xf>
    <xf numFmtId="0" fontId="8" fillId="0" borderId="15" xfId="8" applyFont="1" applyBorder="1" applyAlignment="1" applyProtection="1">
      <alignment horizontal="left" vertical="center" wrapText="1"/>
      <protection locked="0"/>
    </xf>
    <xf numFmtId="0" fontId="6" fillId="0" borderId="2" xfId="8" applyFont="1" applyBorder="1" applyAlignment="1">
      <alignment horizontal="center" vertical="center" wrapText="1"/>
    </xf>
    <xf numFmtId="0" fontId="2" fillId="0" borderId="0" xfId="8" applyFont="1">
      <alignment vertical="center"/>
    </xf>
    <xf numFmtId="0" fontId="2" fillId="0" borderId="0" xfId="8" applyFont="1" applyAlignment="1">
      <alignment horizontal="left" vertical="center" wrapText="1"/>
    </xf>
    <xf numFmtId="0" fontId="2" fillId="0" borderId="0" xfId="8" applyFont="1" applyAlignment="1" applyProtection="1">
      <alignment horizontal="left" vertical="center" wrapText="1"/>
      <protection locked="0"/>
    </xf>
    <xf numFmtId="0" fontId="9" fillId="0" borderId="0" xfId="8" applyFont="1">
      <alignment vertical="center"/>
    </xf>
    <xf numFmtId="0" fontId="2" fillId="0" borderId="0" xfId="8" applyFont="1" applyAlignment="1">
      <alignment horizontal="left" vertical="center"/>
    </xf>
    <xf numFmtId="0" fontId="2" fillId="0" borderId="0" xfId="8" applyFont="1" applyAlignment="1">
      <alignment horizontal="center" vertical="center" wrapText="1"/>
    </xf>
    <xf numFmtId="0" fontId="9" fillId="0" borderId="0" xfId="8" applyFont="1" applyAlignment="1">
      <alignment horizontal="left" vertical="center"/>
    </xf>
    <xf numFmtId="0" fontId="2" fillId="0" borderId="15" xfId="8" applyFont="1" applyBorder="1" applyAlignment="1" applyProtection="1">
      <alignment horizontal="left" vertical="center" wrapText="1"/>
      <protection locked="0"/>
    </xf>
    <xf numFmtId="0" fontId="2" fillId="0" borderId="9" xfId="8" applyFont="1" applyBorder="1" applyAlignment="1" applyProtection="1">
      <alignment horizontal="left" vertical="center" wrapText="1"/>
      <protection locked="0"/>
    </xf>
    <xf numFmtId="0" fontId="2" fillId="0" borderId="14" xfId="8" applyFont="1" applyBorder="1" applyAlignment="1" applyProtection="1">
      <alignment horizontal="left" vertical="center" wrapText="1"/>
      <protection locked="0"/>
    </xf>
    <xf numFmtId="0" fontId="2" fillId="0" borderId="1" xfId="8" applyFont="1" applyBorder="1" applyAlignment="1">
      <alignment horizontal="center" vertical="center" wrapText="1"/>
    </xf>
    <xf numFmtId="9" fontId="2" fillId="0" borderId="14" xfId="8" applyNumberFormat="1" applyFont="1" applyBorder="1" applyAlignment="1" applyProtection="1">
      <alignment horizontal="center" vertical="center" wrapText="1"/>
      <protection locked="0"/>
    </xf>
    <xf numFmtId="0" fontId="2" fillId="0" borderId="1" xfId="8" applyFont="1" applyBorder="1" applyAlignment="1" applyProtection="1">
      <alignment horizontal="center" vertical="center" wrapText="1"/>
      <protection locked="0"/>
    </xf>
    <xf numFmtId="0" fontId="10" fillId="0" borderId="0" xfId="8" applyFont="1" applyAlignment="1">
      <alignment horizontal="left" vertical="center" wrapText="1"/>
    </xf>
    <xf numFmtId="0" fontId="10" fillId="0" borderId="9" xfId="8" applyFont="1" applyBorder="1" applyAlignment="1" applyProtection="1">
      <alignment horizontal="center" vertical="center" wrapText="1"/>
      <protection locked="0"/>
    </xf>
    <xf numFmtId="0" fontId="10" fillId="0" borderId="9" xfId="8" applyFont="1" applyBorder="1" applyAlignment="1" applyProtection="1">
      <alignment horizontal="left" vertical="center" wrapText="1"/>
      <protection locked="0"/>
    </xf>
    <xf numFmtId="49" fontId="10" fillId="0" borderId="9" xfId="13" applyNumberFormat="1" applyFont="1" applyBorder="1" applyAlignment="1">
      <alignment horizontal="left" vertical="center" wrapText="1"/>
    </xf>
    <xf numFmtId="38" fontId="10" fillId="0" borderId="9" xfId="8" applyNumberFormat="1" applyFont="1" applyBorder="1" applyAlignment="1" applyProtection="1">
      <alignment horizontal="right" vertical="center" wrapText="1"/>
      <protection locked="0"/>
    </xf>
    <xf numFmtId="38" fontId="10" fillId="0" borderId="9" xfId="10" applyFont="1" applyFill="1" applyBorder="1" applyAlignment="1" applyProtection="1">
      <alignment horizontal="right" vertical="center" wrapText="1"/>
      <protection locked="0"/>
    </xf>
    <xf numFmtId="0" fontId="10" fillId="0" borderId="9" xfId="8" applyFont="1" applyBorder="1" applyAlignment="1" applyProtection="1">
      <alignment horizontal="right" vertical="center" wrapText="1"/>
      <protection locked="0"/>
    </xf>
    <xf numFmtId="176" fontId="10" fillId="0" borderId="9" xfId="8" applyNumberFormat="1" applyFont="1" applyBorder="1" applyAlignment="1" applyProtection="1">
      <alignment vertical="center" wrapText="1"/>
      <protection locked="0"/>
    </xf>
    <xf numFmtId="176" fontId="10" fillId="0" borderId="9" xfId="8" applyNumberFormat="1" applyFont="1" applyBorder="1" applyAlignment="1" applyProtection="1">
      <alignment horizontal="center" vertical="center" wrapText="1"/>
      <protection locked="0"/>
    </xf>
    <xf numFmtId="0" fontId="10" fillId="0" borderId="9" xfId="8" applyFont="1" applyBorder="1" applyAlignment="1" applyProtection="1">
      <alignment vertical="center" wrapText="1"/>
      <protection locked="0"/>
    </xf>
    <xf numFmtId="0" fontId="10" fillId="0" borderId="9" xfId="13" applyFont="1" applyBorder="1" applyAlignment="1">
      <alignment horizontal="center" vertical="center" wrapText="1"/>
    </xf>
    <xf numFmtId="0" fontId="10" fillId="0" borderId="9" xfId="13" applyFont="1" applyBorder="1" applyAlignment="1">
      <alignment horizontal="left" vertical="center" wrapText="1"/>
    </xf>
    <xf numFmtId="0" fontId="10" fillId="0" borderId="1" xfId="8" applyFont="1" applyBorder="1" applyAlignment="1" applyProtection="1">
      <alignment horizontal="center" vertical="center" wrapText="1"/>
      <protection locked="0"/>
    </xf>
    <xf numFmtId="0" fontId="12" fillId="0" borderId="1" xfId="8" applyFont="1" applyBorder="1" applyAlignment="1" applyProtection="1">
      <alignment horizontal="left" vertical="center" wrapText="1"/>
      <protection locked="0"/>
    </xf>
    <xf numFmtId="0" fontId="10" fillId="0" borderId="1" xfId="8" applyFont="1" applyBorder="1" applyAlignment="1" applyProtection="1">
      <alignment horizontal="left" vertical="center" wrapText="1"/>
      <protection locked="0"/>
    </xf>
    <xf numFmtId="49" fontId="12" fillId="0" borderId="1" xfId="13" applyNumberFormat="1" applyFont="1" applyBorder="1" applyAlignment="1">
      <alignment horizontal="center" vertical="center" wrapText="1"/>
    </xf>
    <xf numFmtId="38" fontId="12" fillId="0" borderId="1" xfId="8" applyNumberFormat="1" applyFont="1" applyBorder="1" applyAlignment="1" applyProtection="1">
      <alignment horizontal="right" vertical="center" wrapText="1"/>
      <protection locked="0"/>
    </xf>
    <xf numFmtId="38" fontId="12" fillId="0" borderId="1" xfId="10" applyFont="1" applyFill="1" applyBorder="1" applyAlignment="1" applyProtection="1">
      <alignment horizontal="right" vertical="center" wrapText="1"/>
      <protection locked="0"/>
    </xf>
    <xf numFmtId="0" fontId="12" fillId="0" borderId="1" xfId="8" applyFont="1" applyBorder="1" applyAlignment="1" applyProtection="1">
      <alignment horizontal="right" vertical="center" wrapText="1"/>
      <protection locked="0"/>
    </xf>
    <xf numFmtId="176" fontId="10" fillId="0" borderId="1" xfId="8" applyNumberFormat="1" applyFont="1" applyBorder="1" applyAlignment="1" applyProtection="1">
      <alignment vertical="center" wrapText="1"/>
      <protection locked="0"/>
    </xf>
    <xf numFmtId="176" fontId="10" fillId="0" borderId="1" xfId="8" applyNumberFormat="1" applyFont="1" applyBorder="1" applyAlignment="1" applyProtection="1">
      <alignment horizontal="center" vertical="center" wrapText="1"/>
      <protection locked="0"/>
    </xf>
    <xf numFmtId="0" fontId="10" fillId="0" borderId="1" xfId="8" applyFont="1" applyBorder="1" applyAlignment="1" applyProtection="1">
      <alignment vertical="center" wrapText="1"/>
      <protection locked="0"/>
    </xf>
    <xf numFmtId="0" fontId="10" fillId="0" borderId="1" xfId="13" applyFont="1" applyBorder="1" applyAlignment="1">
      <alignment horizontal="center" vertical="center" wrapText="1"/>
    </xf>
    <xf numFmtId="0" fontId="10" fillId="0" borderId="1" xfId="13" applyFont="1" applyBorder="1" applyAlignment="1">
      <alignment horizontal="left" vertical="center" wrapText="1"/>
    </xf>
    <xf numFmtId="0" fontId="18" fillId="0" borderId="7" xfId="8" applyFont="1" applyBorder="1" applyAlignment="1" applyProtection="1">
      <alignment horizontal="left" vertical="center" wrapText="1"/>
      <protection locked="0"/>
    </xf>
    <xf numFmtId="0" fontId="18" fillId="0" borderId="11" xfId="8" applyFont="1" applyBorder="1" applyAlignment="1" applyProtection="1">
      <alignment horizontal="left" vertical="center" wrapText="1"/>
      <protection locked="0"/>
    </xf>
    <xf numFmtId="49" fontId="16" fillId="0" borderId="7" xfId="10" applyNumberFormat="1" applyFont="1" applyFill="1" applyBorder="1" applyAlignment="1">
      <alignment horizontal="center" vertical="center" wrapText="1"/>
    </xf>
    <xf numFmtId="38" fontId="16" fillId="0" borderId="7" xfId="10" applyFont="1" applyFill="1" applyBorder="1" applyAlignment="1">
      <alignment horizontal="right" vertical="center" shrinkToFit="1"/>
    </xf>
    <xf numFmtId="0" fontId="2" fillId="0" borderId="7" xfId="8" applyFont="1" applyBorder="1" applyAlignment="1">
      <alignment horizontal="left" vertical="center" wrapText="1"/>
    </xf>
    <xf numFmtId="0" fontId="2" fillId="0" borderId="7" xfId="11" applyFont="1" applyBorder="1" applyAlignment="1">
      <alignment horizontal="left" vertical="center" wrapText="1"/>
    </xf>
    <xf numFmtId="176" fontId="2" fillId="0" borderId="7" xfId="8" applyNumberFormat="1" applyFont="1" applyBorder="1" applyAlignment="1" applyProtection="1">
      <alignment horizontal="center" vertical="center" wrapText="1"/>
      <protection locked="0"/>
    </xf>
    <xf numFmtId="176" fontId="2" fillId="0" borderId="7" xfId="12" applyNumberFormat="1" applyFont="1" applyFill="1" applyBorder="1" applyAlignment="1">
      <alignment horizontal="center" vertical="center" wrapText="1"/>
    </xf>
    <xf numFmtId="176" fontId="2" fillId="0" borderId="7" xfId="12" applyNumberFormat="1" applyFont="1" applyFill="1" applyBorder="1" applyAlignment="1" applyProtection="1">
      <alignment horizontal="center" vertical="center" wrapText="1"/>
      <protection locked="0"/>
    </xf>
    <xf numFmtId="176" fontId="2" fillId="0" borderId="1" xfId="12" applyNumberFormat="1" applyFont="1" applyFill="1" applyBorder="1" applyAlignment="1" applyProtection="1">
      <alignment horizontal="center" vertical="center" wrapText="1"/>
      <protection locked="0"/>
    </xf>
    <xf numFmtId="0" fontId="2" fillId="0" borderId="7" xfId="8" applyFont="1" applyBorder="1" applyAlignment="1" applyProtection="1">
      <alignment horizontal="center" vertical="center" wrapText="1"/>
      <protection locked="0"/>
    </xf>
    <xf numFmtId="10" fontId="2" fillId="0" borderId="7" xfId="11" applyNumberFormat="1" applyFont="1" applyBorder="1" applyAlignment="1">
      <alignment horizontal="left" vertical="center" wrapText="1"/>
    </xf>
    <xf numFmtId="0" fontId="2" fillId="0" borderId="7" xfId="8" applyFont="1" applyBorder="1" applyAlignment="1" applyProtection="1">
      <alignment horizontal="center" vertical="top" wrapText="1"/>
      <protection locked="0"/>
    </xf>
    <xf numFmtId="0" fontId="18" fillId="0" borderId="4" xfId="8" applyFont="1" applyBorder="1" applyAlignment="1" applyProtection="1">
      <alignment horizontal="left" vertical="center" wrapText="1"/>
      <protection locked="0"/>
    </xf>
    <xf numFmtId="0" fontId="18" fillId="0" borderId="2" xfId="8" applyFont="1" applyBorder="1" applyAlignment="1" applyProtection="1">
      <alignment horizontal="left" vertical="center" wrapText="1"/>
      <protection locked="0"/>
    </xf>
    <xf numFmtId="49" fontId="16" fillId="0" borderId="4" xfId="10" applyNumberFormat="1" applyFont="1" applyFill="1" applyBorder="1" applyAlignment="1">
      <alignment horizontal="center" vertical="center" wrapText="1"/>
    </xf>
    <xf numFmtId="38" fontId="16" fillId="0" borderId="4" xfId="10" applyFont="1" applyFill="1" applyBorder="1" applyAlignment="1">
      <alignment horizontal="right" vertical="center" shrinkToFit="1"/>
    </xf>
    <xf numFmtId="0" fontId="2" fillId="0" borderId="4" xfId="8" applyFont="1" applyBorder="1" applyAlignment="1">
      <alignment horizontal="left" vertical="center" wrapText="1"/>
    </xf>
    <xf numFmtId="0" fontId="2" fillId="0" borderId="4" xfId="11" applyFont="1" applyBorder="1" applyAlignment="1">
      <alignment horizontal="left" vertical="center" wrapText="1"/>
    </xf>
    <xf numFmtId="176" fontId="10" fillId="0" borderId="4" xfId="8" applyNumberFormat="1" applyFont="1" applyBorder="1" applyAlignment="1" applyProtection="1">
      <alignment horizontal="center" vertical="center" wrapText="1"/>
      <protection locked="0"/>
    </xf>
    <xf numFmtId="176" fontId="2" fillId="0" borderId="4" xfId="12" applyNumberFormat="1" applyFont="1" applyFill="1" applyBorder="1" applyAlignment="1">
      <alignment horizontal="center" vertical="center" wrapText="1"/>
    </xf>
    <xf numFmtId="176" fontId="2" fillId="0" borderId="4" xfId="12" applyNumberFormat="1" applyFont="1" applyFill="1" applyBorder="1" applyAlignment="1" applyProtection="1">
      <alignment horizontal="center" vertical="center" wrapText="1"/>
      <protection locked="0"/>
    </xf>
    <xf numFmtId="0" fontId="2" fillId="0" borderId="4" xfId="8" applyFont="1" applyBorder="1" applyAlignment="1" applyProtection="1">
      <alignment horizontal="center" vertical="center" wrapText="1"/>
      <protection locked="0"/>
    </xf>
    <xf numFmtId="10" fontId="2" fillId="0" borderId="4" xfId="11" applyNumberFormat="1" applyFont="1" applyBorder="1" applyAlignment="1">
      <alignment horizontal="left" vertical="center" wrapText="1"/>
    </xf>
    <xf numFmtId="38" fontId="2" fillId="0" borderId="4" xfId="10" applyFont="1" applyFill="1" applyBorder="1" applyAlignment="1" applyProtection="1">
      <alignment horizontal="center" wrapText="1"/>
      <protection locked="0"/>
    </xf>
    <xf numFmtId="3" fontId="2" fillId="0" borderId="4" xfId="8" applyNumberFormat="1" applyFont="1" applyBorder="1" applyAlignment="1" applyProtection="1">
      <alignment horizontal="center" wrapText="1"/>
      <protection locked="0"/>
    </xf>
    <xf numFmtId="0" fontId="2" fillId="0" borderId="7" xfId="8" applyFont="1" applyBorder="1" applyAlignment="1">
      <alignment horizontal="center" vertical="center" wrapText="1"/>
    </xf>
    <xf numFmtId="0" fontId="2" fillId="0" borderId="11" xfId="8" applyFont="1" applyBorder="1" applyAlignment="1">
      <alignment horizontal="center" vertical="center" wrapText="1"/>
    </xf>
    <xf numFmtId="0" fontId="2" fillId="0" borderId="7" xfId="0" applyFont="1" applyBorder="1" applyAlignment="1">
      <alignment horizontal="center" vertical="top"/>
    </xf>
    <xf numFmtId="0" fontId="2" fillId="0" borderId="7" xfId="8" applyFont="1" applyBorder="1" applyAlignment="1">
      <alignment horizontal="center" vertical="center"/>
    </xf>
    <xf numFmtId="0" fontId="2" fillId="0" borderId="7" xfId="0" applyFont="1" applyBorder="1" applyAlignment="1">
      <alignment horizontal="center" vertical="center" wrapText="1"/>
    </xf>
    <xf numFmtId="0" fontId="2" fillId="0" borderId="11" xfId="0" applyFont="1" applyBorder="1" applyAlignment="1">
      <alignment horizontal="center" vertical="center"/>
    </xf>
    <xf numFmtId="0" fontId="2" fillId="0" borderId="3" xfId="8" applyFont="1" applyBorder="1" applyAlignment="1">
      <alignment horizontal="center" vertical="center" wrapText="1"/>
    </xf>
    <xf numFmtId="0" fontId="2" fillId="0" borderId="13" xfId="8" applyFont="1" applyBorder="1" applyAlignment="1">
      <alignment horizontal="center" vertical="center" wrapText="1"/>
    </xf>
    <xf numFmtId="0" fontId="2" fillId="0" borderId="3" xfId="0" applyFont="1" applyBorder="1" applyAlignment="1">
      <alignment horizontal="center" vertical="top"/>
    </xf>
    <xf numFmtId="0" fontId="2" fillId="0" borderId="3" xfId="8" applyFont="1" applyBorder="1" applyAlignment="1">
      <alignment horizontal="center" vertical="center" wrapText="1"/>
    </xf>
    <xf numFmtId="0" fontId="2" fillId="0" borderId="3" xfId="8" applyFont="1" applyBorder="1" applyAlignment="1">
      <alignment horizontal="center" vertical="top"/>
    </xf>
    <xf numFmtId="0" fontId="2" fillId="0" borderId="3" xfId="8" applyFont="1" applyBorder="1" applyAlignment="1">
      <alignment horizontal="center" vertical="top"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xf>
    <xf numFmtId="0" fontId="2" fillId="0" borderId="8" xfId="8" applyFont="1" applyBorder="1" applyAlignment="1">
      <alignment horizontal="center" vertical="center"/>
    </xf>
    <xf numFmtId="0" fontId="2" fillId="0" borderId="10" xfId="8" applyFont="1" applyBorder="1" applyAlignment="1">
      <alignment horizontal="center" vertical="center"/>
    </xf>
    <xf numFmtId="0" fontId="2" fillId="0" borderId="11" xfId="8" applyFont="1" applyBorder="1" applyAlignment="1">
      <alignment horizontal="center" vertical="center"/>
    </xf>
    <xf numFmtId="0" fontId="2" fillId="0" borderId="2" xfId="8" applyFont="1" applyBorder="1" applyAlignment="1">
      <alignment horizontal="center" vertical="center" wrapText="1"/>
    </xf>
    <xf numFmtId="0" fontId="2" fillId="0" borderId="4" xfId="8" applyFont="1" applyBorder="1" applyAlignment="1">
      <alignment horizontal="center" vertical="center" wrapText="1"/>
    </xf>
    <xf numFmtId="0" fontId="2" fillId="0" borderId="4" xfId="8" applyFont="1" applyBorder="1" applyAlignment="1">
      <alignment horizontal="center" vertical="top" wrapText="1"/>
    </xf>
    <xf numFmtId="0" fontId="2" fillId="0" borderId="5" xfId="8" applyFont="1" applyBorder="1" applyAlignment="1">
      <alignment horizontal="center" vertical="center"/>
    </xf>
    <xf numFmtId="0" fontId="2" fillId="0" borderId="12" xfId="8" applyFont="1" applyBorder="1" applyAlignment="1">
      <alignment horizontal="center" vertical="center"/>
    </xf>
    <xf numFmtId="0" fontId="2" fillId="0" borderId="2" xfId="8" applyFont="1" applyBorder="1" applyAlignment="1">
      <alignment horizontal="center" vertical="center"/>
    </xf>
    <xf numFmtId="0" fontId="2" fillId="0" borderId="2" xfId="8" applyFont="1" applyBorder="1" applyAlignment="1">
      <alignment horizontal="center" vertical="center"/>
    </xf>
    <xf numFmtId="0" fontId="2" fillId="0" borderId="4" xfId="8" applyFont="1" applyBorder="1" applyAlignment="1">
      <alignment horizontal="center" vertical="center" wrapText="1"/>
    </xf>
    <xf numFmtId="0" fontId="2" fillId="0" borderId="15" xfId="8" applyFont="1" applyBorder="1" applyAlignment="1">
      <alignment horizontal="center" vertical="center"/>
    </xf>
    <xf numFmtId="0" fontId="2" fillId="0" borderId="9" xfId="8" applyFont="1" applyBorder="1" applyAlignment="1">
      <alignment horizontal="center" vertical="center"/>
    </xf>
    <xf numFmtId="0" fontId="2" fillId="0" borderId="14" xfId="8" applyFont="1" applyBorder="1" applyAlignment="1">
      <alignment horizontal="center" vertical="center"/>
    </xf>
    <xf numFmtId="0" fontId="6" fillId="0" borderId="0" xfId="8" applyFont="1" applyAlignment="1">
      <alignment horizontal="right" vertical="center"/>
    </xf>
    <xf numFmtId="0" fontId="6" fillId="0" borderId="0" xfId="8" applyFont="1">
      <alignment vertical="center"/>
    </xf>
  </cellXfs>
  <cellStyles count="14">
    <cellStyle name="パーセント" xfId="12" builtinId="5"/>
    <cellStyle name="パーセント 2 2" xfId="1" xr:uid="{00000000-0005-0000-0000-000000000000}"/>
    <cellStyle name="桁区切り" xfId="10" builtinId="6"/>
    <cellStyle name="桁区切り 2" xfId="2" xr:uid="{00000000-0005-0000-0000-000002000000}"/>
    <cellStyle name="標準" xfId="0" builtinId="0"/>
    <cellStyle name="標準 2" xfId="3" xr:uid="{00000000-0005-0000-0000-000004000000}"/>
    <cellStyle name="標準 3" xfId="4" xr:uid="{00000000-0005-0000-0000-000005000000}"/>
    <cellStyle name="標準 3 2" xfId="5" xr:uid="{00000000-0005-0000-0000-000006000000}"/>
    <cellStyle name="標準 4" xfId="6" xr:uid="{00000000-0005-0000-0000-000007000000}"/>
    <cellStyle name="標準 7" xfId="7" xr:uid="{00000000-0005-0000-0000-000008000000}"/>
    <cellStyle name="標準 8" xfId="13" xr:uid="{D132CA4B-D1D6-4B52-A339-E8B5152F24F2}"/>
    <cellStyle name="標準_~3070399" xfId="8" xr:uid="{00000000-0005-0000-0000-000009000000}"/>
    <cellStyle name="標準_野洲・五之里　提出書類3" xfId="11" xr:uid="{00000000-0005-0000-0000-00000A000000}"/>
    <cellStyle name="未定義"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非表示マスタ"/>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rgb="FFFF0000"/>
    <pageSetUpPr fitToPage="1"/>
  </sheetPr>
  <dimension ref="A1:AG19"/>
  <sheetViews>
    <sheetView showGridLines="0" topLeftCell="B7" zoomScale="93" zoomScaleNormal="93" zoomScaleSheetLayoutView="130" workbookViewId="0">
      <selection activeCell="M11" sqref="C7:M11"/>
    </sheetView>
  </sheetViews>
  <sheetFormatPr defaultColWidth="9" defaultRowHeight="9" x14ac:dyDescent="0.15"/>
  <cols>
    <col min="1" max="1" width="1.625" style="2" customWidth="1"/>
    <col min="2" max="2" width="7.125" style="2" customWidth="1"/>
    <col min="3" max="3" width="10" style="2" customWidth="1"/>
    <col min="4" max="4" width="10.875" style="2" customWidth="1"/>
    <col min="5" max="5" width="8.125" style="2" customWidth="1"/>
    <col min="6" max="6" width="9" style="2" customWidth="1"/>
    <col min="7" max="12" width="7.5" style="2" customWidth="1"/>
    <col min="13" max="13" width="12.625" style="2" customWidth="1"/>
    <col min="14" max="14" width="6.625" style="2" customWidth="1"/>
    <col min="15" max="15" width="8" style="2" customWidth="1"/>
    <col min="16" max="16" width="8.75" style="2" customWidth="1"/>
    <col min="17" max="17" width="6" style="2" customWidth="1"/>
    <col min="18" max="18" width="6.25" style="2" customWidth="1"/>
    <col min="19" max="22" width="6" style="2" customWidth="1"/>
    <col min="23" max="23" width="6.125" style="2" customWidth="1"/>
    <col min="24" max="24" width="6" style="2" customWidth="1"/>
    <col min="25" max="25" width="13.125" style="2" bestFit="1" customWidth="1"/>
    <col min="26" max="26" width="11.25" style="2" bestFit="1" customWidth="1"/>
    <col min="27" max="28" width="3.625" style="2" customWidth="1"/>
    <col min="29" max="29" width="11.25" style="2" bestFit="1" customWidth="1"/>
    <col min="30" max="30" width="3.625" style="2" customWidth="1"/>
    <col min="31" max="32" width="23.5" style="2" customWidth="1"/>
    <col min="33" max="33" width="2.625" style="2" customWidth="1"/>
    <col min="34" max="34" width="1.5" style="2" customWidth="1"/>
    <col min="35" max="16384" width="9" style="2"/>
  </cols>
  <sheetData>
    <row r="1" spans="1:33" s="1" customFormat="1" ht="12" x14ac:dyDescent="0.15">
      <c r="A1" s="6" t="s">
        <v>37</v>
      </c>
      <c r="C1" s="6"/>
      <c r="D1" s="6"/>
      <c r="E1" s="6"/>
      <c r="F1" s="6"/>
      <c r="G1" s="6"/>
      <c r="H1" s="6"/>
      <c r="I1" s="6"/>
      <c r="J1" s="6"/>
      <c r="O1" s="6"/>
    </row>
    <row r="2" spans="1:33" s="1" customFormat="1" ht="12" x14ac:dyDescent="0.15">
      <c r="A2" s="41" t="s">
        <v>14</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row>
    <row r="4" spans="1:33" ht="12" x14ac:dyDescent="0.15">
      <c r="B4" s="8" t="s">
        <v>34</v>
      </c>
    </row>
    <row r="5" spans="1:33" ht="12" x14ac:dyDescent="0.15">
      <c r="B5" s="8" t="s">
        <v>32</v>
      </c>
    </row>
    <row r="6" spans="1:33" ht="13.5" customHeight="1" x14ac:dyDescent="0.15">
      <c r="V6" s="51" t="s">
        <v>67</v>
      </c>
      <c r="W6" s="51"/>
      <c r="X6" s="51"/>
      <c r="Y6" s="51"/>
      <c r="Z6" s="51"/>
      <c r="AA6" s="51"/>
      <c r="AB6" s="51"/>
      <c r="AC6" s="51"/>
      <c r="AD6" s="51"/>
      <c r="AE6" s="51"/>
      <c r="AF6" s="51"/>
      <c r="AG6" s="51"/>
    </row>
    <row r="7" spans="1:33" s="4" customFormat="1" ht="67.5" customHeight="1" x14ac:dyDescent="0.15">
      <c r="B7" s="54" t="s">
        <v>0</v>
      </c>
      <c r="C7" s="54" t="s">
        <v>1</v>
      </c>
      <c r="D7" s="22" t="s">
        <v>29</v>
      </c>
      <c r="E7" s="54" t="s">
        <v>33</v>
      </c>
      <c r="F7" s="54" t="s">
        <v>18</v>
      </c>
      <c r="G7" s="61" t="s">
        <v>19</v>
      </c>
      <c r="H7" s="62"/>
      <c r="I7" s="62"/>
      <c r="J7" s="62"/>
      <c r="K7" s="62"/>
      <c r="L7" s="62"/>
      <c r="M7" s="54" t="s">
        <v>20</v>
      </c>
      <c r="N7" s="22" t="s">
        <v>30</v>
      </c>
      <c r="O7" s="54" t="s">
        <v>33</v>
      </c>
      <c r="P7" s="54" t="s">
        <v>23</v>
      </c>
      <c r="Q7" s="61" t="s">
        <v>15</v>
      </c>
      <c r="R7" s="62"/>
      <c r="S7" s="62"/>
      <c r="T7" s="62"/>
      <c r="U7" s="62"/>
      <c r="V7" s="62"/>
      <c r="W7" s="54" t="s">
        <v>16</v>
      </c>
      <c r="X7" s="22" t="s">
        <v>2</v>
      </c>
      <c r="Y7" s="23" t="s">
        <v>3</v>
      </c>
      <c r="Z7" s="58" t="s">
        <v>4</v>
      </c>
      <c r="AA7" s="59"/>
      <c r="AB7" s="59"/>
      <c r="AC7" s="60"/>
      <c r="AD7" s="42" t="s">
        <v>5</v>
      </c>
      <c r="AE7" s="42" t="s">
        <v>51</v>
      </c>
      <c r="AF7" s="42" t="s">
        <v>24</v>
      </c>
      <c r="AG7" s="25" t="s">
        <v>6</v>
      </c>
    </row>
    <row r="8" spans="1:33" s="4" customFormat="1" ht="21.75" customHeight="1" x14ac:dyDescent="0.15">
      <c r="B8" s="55"/>
      <c r="C8" s="55"/>
      <c r="D8" s="57" t="s">
        <v>21</v>
      </c>
      <c r="E8" s="57"/>
      <c r="F8" s="55"/>
      <c r="G8" s="45" t="s">
        <v>42</v>
      </c>
      <c r="H8" s="45" t="s">
        <v>43</v>
      </c>
      <c r="I8" s="45" t="s">
        <v>44</v>
      </c>
      <c r="J8" s="45" t="s">
        <v>45</v>
      </c>
      <c r="K8" s="45" t="s">
        <v>46</v>
      </c>
      <c r="L8" s="45" t="s">
        <v>22</v>
      </c>
      <c r="M8" s="55"/>
      <c r="N8" s="57" t="s">
        <v>17</v>
      </c>
      <c r="O8" s="57"/>
      <c r="P8" s="55"/>
      <c r="Q8" s="45" t="s">
        <v>42</v>
      </c>
      <c r="R8" s="45" t="s">
        <v>43</v>
      </c>
      <c r="S8" s="45" t="s">
        <v>44</v>
      </c>
      <c r="T8" s="45" t="s">
        <v>45</v>
      </c>
      <c r="U8" s="45" t="s">
        <v>46</v>
      </c>
      <c r="V8" s="45" t="s">
        <v>22</v>
      </c>
      <c r="W8" s="55"/>
      <c r="X8" s="52" t="s">
        <v>8</v>
      </c>
      <c r="Y8" s="26" t="s">
        <v>7</v>
      </c>
      <c r="Z8" s="48"/>
      <c r="AA8" s="49"/>
      <c r="AB8" s="49"/>
      <c r="AC8" s="50"/>
      <c r="AD8" s="43"/>
      <c r="AE8" s="52"/>
      <c r="AF8" s="52"/>
      <c r="AG8" s="27"/>
    </row>
    <row r="9" spans="1:33" s="4" customFormat="1" ht="41.25" customHeight="1" x14ac:dyDescent="0.15">
      <c r="B9" s="55"/>
      <c r="C9" s="55"/>
      <c r="D9" s="57"/>
      <c r="E9" s="57"/>
      <c r="F9" s="55"/>
      <c r="G9" s="46"/>
      <c r="H9" s="46"/>
      <c r="I9" s="46"/>
      <c r="J9" s="46"/>
      <c r="K9" s="46"/>
      <c r="L9" s="46"/>
      <c r="M9" s="55"/>
      <c r="N9" s="57"/>
      <c r="O9" s="57"/>
      <c r="P9" s="55"/>
      <c r="Q9" s="46"/>
      <c r="R9" s="46"/>
      <c r="S9" s="46"/>
      <c r="T9" s="46"/>
      <c r="U9" s="46"/>
      <c r="V9" s="46"/>
      <c r="W9" s="55"/>
      <c r="X9" s="52"/>
      <c r="Y9" s="26"/>
      <c r="Z9" s="28" t="s">
        <v>9</v>
      </c>
      <c r="AA9" s="28" t="s">
        <v>10</v>
      </c>
      <c r="AB9" s="28" t="s">
        <v>11</v>
      </c>
      <c r="AC9" s="28" t="s">
        <v>12</v>
      </c>
      <c r="AD9" s="43"/>
      <c r="AE9" s="52"/>
      <c r="AF9" s="52"/>
      <c r="AG9" s="27"/>
    </row>
    <row r="10" spans="1:33" s="4" customFormat="1" ht="12" x14ac:dyDescent="0.15">
      <c r="B10" s="56"/>
      <c r="C10" s="56"/>
      <c r="D10" s="56"/>
      <c r="E10" s="64"/>
      <c r="F10" s="56"/>
      <c r="G10" s="47"/>
      <c r="H10" s="47"/>
      <c r="I10" s="47"/>
      <c r="J10" s="47"/>
      <c r="K10" s="47"/>
      <c r="L10" s="47"/>
      <c r="M10" s="56"/>
      <c r="N10" s="56"/>
      <c r="O10" s="64"/>
      <c r="P10" s="56"/>
      <c r="Q10" s="47"/>
      <c r="R10" s="47"/>
      <c r="S10" s="47"/>
      <c r="T10" s="47"/>
      <c r="U10" s="47"/>
      <c r="V10" s="47"/>
      <c r="W10" s="56"/>
      <c r="X10" s="53"/>
      <c r="Y10" s="29"/>
      <c r="Z10" s="29"/>
      <c r="AA10" s="29"/>
      <c r="AB10" s="29"/>
      <c r="AC10" s="29"/>
      <c r="AD10" s="44"/>
      <c r="AE10" s="53"/>
      <c r="AF10" s="53"/>
      <c r="AG10" s="30"/>
    </row>
    <row r="11" spans="1:33" s="5" customFormat="1" ht="296.25" customHeight="1" x14ac:dyDescent="0.15">
      <c r="B11" s="11" t="s">
        <v>38</v>
      </c>
      <c r="C11" s="11" t="s">
        <v>39</v>
      </c>
      <c r="D11" s="11" t="s">
        <v>40</v>
      </c>
      <c r="E11" s="11">
        <v>120</v>
      </c>
      <c r="F11" s="12" t="s">
        <v>41</v>
      </c>
      <c r="G11" s="13" t="s">
        <v>52</v>
      </c>
      <c r="H11" s="13" t="s">
        <v>56</v>
      </c>
      <c r="I11" s="11" t="s">
        <v>55</v>
      </c>
      <c r="J11" s="11" t="s">
        <v>54</v>
      </c>
      <c r="K11" s="11" t="s">
        <v>47</v>
      </c>
      <c r="L11" s="14" t="s">
        <v>59</v>
      </c>
      <c r="M11" s="12" t="s">
        <v>57</v>
      </c>
      <c r="N11" s="11" t="s">
        <v>40</v>
      </c>
      <c r="O11" s="11">
        <v>123</v>
      </c>
      <c r="P11" s="12" t="s">
        <v>48</v>
      </c>
      <c r="Q11" s="15" t="s">
        <v>62</v>
      </c>
      <c r="R11" s="15" t="s">
        <v>63</v>
      </c>
      <c r="S11" s="15" t="s">
        <v>64</v>
      </c>
      <c r="T11" s="15" t="s">
        <v>65</v>
      </c>
      <c r="U11" s="15" t="s">
        <v>66</v>
      </c>
      <c r="V11" s="16">
        <f>(79.6-48.4)/(86.3-48.4)</f>
        <v>0.82321899736147752</v>
      </c>
      <c r="W11" s="12" t="s">
        <v>53</v>
      </c>
      <c r="X11" s="11" t="s">
        <v>50</v>
      </c>
      <c r="Y11" s="19">
        <v>1716000000</v>
      </c>
      <c r="Z11" s="19">
        <v>738498000</v>
      </c>
      <c r="AA11" s="19">
        <v>0</v>
      </c>
      <c r="AB11" s="19">
        <v>0</v>
      </c>
      <c r="AC11" s="19">
        <f>Y11-Z11</f>
        <v>977502000</v>
      </c>
      <c r="AD11" s="17" t="s">
        <v>49</v>
      </c>
      <c r="AE11" s="18" t="s">
        <v>60</v>
      </c>
      <c r="AF11" s="18" t="s">
        <v>61</v>
      </c>
      <c r="AG11" s="11"/>
    </row>
    <row r="12" spans="1:33" s="5" customFormat="1" ht="15" customHeight="1" x14ac:dyDescent="0.1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row>
    <row r="13" spans="1:33" s="5" customFormat="1" ht="33" customHeight="1" x14ac:dyDescent="0.15">
      <c r="B13" s="63" t="s">
        <v>13</v>
      </c>
      <c r="C13" s="63"/>
      <c r="D13" s="68">
        <v>0.41</v>
      </c>
      <c r="E13" s="69"/>
      <c r="F13" s="21" t="s">
        <v>31</v>
      </c>
      <c r="G13" s="65" t="s">
        <v>58</v>
      </c>
      <c r="H13" s="66"/>
      <c r="I13" s="66"/>
      <c r="J13" s="66"/>
      <c r="K13" s="66"/>
      <c r="L13" s="66"/>
      <c r="M13" s="66"/>
      <c r="N13" s="66"/>
      <c r="O13" s="66"/>
      <c r="P13" s="66"/>
      <c r="Q13" s="66"/>
      <c r="R13" s="66"/>
      <c r="S13" s="66"/>
      <c r="T13" s="66"/>
      <c r="U13" s="66"/>
      <c r="V13" s="66"/>
      <c r="W13" s="66"/>
      <c r="X13" s="66"/>
      <c r="Y13" s="66"/>
      <c r="Z13" s="66"/>
      <c r="AA13" s="66"/>
      <c r="AB13" s="66"/>
      <c r="AC13" s="67"/>
      <c r="AD13" s="7"/>
      <c r="AE13" s="7"/>
      <c r="AF13" s="7"/>
      <c r="AG13" s="7"/>
    </row>
    <row r="14" spans="1:33" s="5" customFormat="1" ht="12" customHeight="1" x14ac:dyDescent="0.15">
      <c r="A14" s="4"/>
      <c r="B14" s="4" t="s">
        <v>35</v>
      </c>
      <c r="C14" s="4"/>
      <c r="D14" s="7"/>
      <c r="E14" s="7"/>
      <c r="F14" s="9"/>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3" s="5" customFormat="1" ht="12" customHeight="1" x14ac:dyDescent="0.15">
      <c r="B15" s="4" t="s">
        <v>36</v>
      </c>
      <c r="C15" s="2"/>
      <c r="D15" s="7"/>
      <c r="E15" s="7"/>
      <c r="F15" s="10"/>
      <c r="G15" s="7"/>
      <c r="H15" s="7"/>
      <c r="I15" s="7"/>
      <c r="J15" s="7"/>
      <c r="K15" s="7"/>
      <c r="L15" s="7"/>
      <c r="M15" s="7"/>
      <c r="N15" s="7"/>
      <c r="O15" s="7"/>
      <c r="P15" s="7"/>
      <c r="Q15" s="7"/>
      <c r="R15" s="7"/>
      <c r="S15" s="7"/>
      <c r="T15" s="7"/>
      <c r="U15" s="7"/>
      <c r="V15" s="7"/>
      <c r="W15" s="7"/>
      <c r="X15" s="7"/>
      <c r="Y15" s="7"/>
      <c r="Z15" s="7"/>
      <c r="AA15" s="7"/>
      <c r="AB15" s="7"/>
      <c r="AC15" s="7"/>
      <c r="AD15" s="7"/>
      <c r="AE15" s="7"/>
      <c r="AF15" s="7"/>
      <c r="AG15" s="7"/>
    </row>
    <row r="16" spans="1:33" s="5" customFormat="1" ht="12" customHeight="1" x14ac:dyDescent="0.15">
      <c r="B16" s="4" t="s">
        <v>28</v>
      </c>
      <c r="C16" s="3"/>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row>
    <row r="17" spans="2:33" ht="12" customHeight="1" x14ac:dyDescent="0.15">
      <c r="B17" s="2" t="s">
        <v>25</v>
      </c>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2:33" ht="12" customHeight="1" x14ac:dyDescent="0.15">
      <c r="B18" s="2" t="s">
        <v>26</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2:33" x14ac:dyDescent="0.15">
      <c r="B19" s="2" t="s">
        <v>27</v>
      </c>
    </row>
  </sheetData>
  <sheetProtection formatCells="0" formatColumns="0" formatRows="0" insertColumns="0" insertRows="0" autoFilter="0"/>
  <mergeCells count="35">
    <mergeCell ref="B13:C13"/>
    <mergeCell ref="B7:B10"/>
    <mergeCell ref="E7:E10"/>
    <mergeCell ref="O7:O10"/>
    <mergeCell ref="S8:S10"/>
    <mergeCell ref="Q7:V7"/>
    <mergeCell ref="T8:T10"/>
    <mergeCell ref="R8:R10"/>
    <mergeCell ref="G13:AC13"/>
    <mergeCell ref="M7:M10"/>
    <mergeCell ref="D13:E13"/>
    <mergeCell ref="F7:F10"/>
    <mergeCell ref="AF7:AF10"/>
    <mergeCell ref="G8:G10"/>
    <mergeCell ref="P7:P10"/>
    <mergeCell ref="L8:L10"/>
    <mergeCell ref="AE7:AE10"/>
    <mergeCell ref="Q8:Q10"/>
    <mergeCell ref="G7:L7"/>
    <mergeCell ref="A2:AG2"/>
    <mergeCell ref="AD7:AD10"/>
    <mergeCell ref="V8:V10"/>
    <mergeCell ref="Z8:AC8"/>
    <mergeCell ref="K8:K10"/>
    <mergeCell ref="V6:AG6"/>
    <mergeCell ref="X8:X10"/>
    <mergeCell ref="U8:U10"/>
    <mergeCell ref="H8:H10"/>
    <mergeCell ref="C7:C10"/>
    <mergeCell ref="D8:D10"/>
    <mergeCell ref="I8:I10"/>
    <mergeCell ref="Z7:AC7"/>
    <mergeCell ref="N8:N10"/>
    <mergeCell ref="J8:J10"/>
    <mergeCell ref="W7:W10"/>
  </mergeCells>
  <phoneticPr fontId="5"/>
  <dataValidations xWindow="802" yWindow="303" count="1">
    <dataValidation type="whole" allowBlank="1" showInputMessage="1" showErrorMessage="1" error="数字以外は入力できません。" prompt="数字以外は入力しないでください。" sqref="Y16:AC16 Y11:AC12" xr:uid="{00000000-0002-0000-0000-000000000000}">
      <formula1>0</formula1>
      <formula2>99999999999</formula2>
    </dataValidation>
  </dataValidations>
  <pageMargins left="0.78740157480314965" right="0.78740157480314965" top="0.98425196850393704" bottom="0.59055118110236227" header="0.51181102362204722" footer="0.51181102362204722"/>
  <pageSetup paperSize="9" scale="4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BD944-C967-4315-ACE7-ADD97AAFF607}">
  <sheetPr>
    <tabColor rgb="FFFF0000"/>
    <pageSetUpPr fitToPage="1"/>
  </sheetPr>
  <dimension ref="A1:AG19"/>
  <sheetViews>
    <sheetView showGridLines="0" zoomScale="70" zoomScaleNormal="70" zoomScaleSheetLayoutView="130" workbookViewId="0">
      <selection activeCell="O25" sqref="O25"/>
    </sheetView>
  </sheetViews>
  <sheetFormatPr defaultColWidth="9" defaultRowHeight="9" x14ac:dyDescent="0.15"/>
  <cols>
    <col min="1" max="1" width="1.625" style="2" customWidth="1"/>
    <col min="2" max="2" width="7.125" style="2" customWidth="1"/>
    <col min="3" max="3" width="10" style="2" customWidth="1"/>
    <col min="4" max="4" width="10.875" style="2" customWidth="1"/>
    <col min="5" max="5" width="8.125" style="2" customWidth="1"/>
    <col min="6" max="6" width="9" style="2" customWidth="1"/>
    <col min="7" max="12" width="7.5" style="2" customWidth="1"/>
    <col min="13" max="13" width="12.625" style="2" customWidth="1"/>
    <col min="14" max="14" width="6.625" style="2" customWidth="1"/>
    <col min="15" max="15" width="8" style="2" customWidth="1"/>
    <col min="16" max="16" width="8.75" style="2" customWidth="1"/>
    <col min="17" max="17" width="6" style="2" customWidth="1"/>
    <col min="18" max="18" width="6.25" style="2" customWidth="1"/>
    <col min="19" max="22" width="6" style="2" customWidth="1"/>
    <col min="23" max="23" width="6.125" style="2" customWidth="1"/>
    <col min="24" max="24" width="6" style="2" customWidth="1"/>
    <col min="25" max="25" width="13.375" style="2" bestFit="1" customWidth="1"/>
    <col min="26" max="26" width="10.25" style="2" bestFit="1" customWidth="1"/>
    <col min="27" max="28" width="9.375" style="2" bestFit="1" customWidth="1"/>
    <col min="29" max="29" width="11.5" style="2" bestFit="1" customWidth="1"/>
    <col min="30" max="30" width="7.5" style="2" customWidth="1"/>
    <col min="31" max="31" width="23.125" style="2" customWidth="1"/>
    <col min="32" max="32" width="23.5" style="2" customWidth="1"/>
    <col min="33" max="33" width="2.625" style="2" customWidth="1"/>
    <col min="34" max="34" width="1.5" style="2" customWidth="1"/>
    <col min="35" max="16384" width="9" style="2"/>
  </cols>
  <sheetData>
    <row r="1" spans="1:33" s="1" customFormat="1" ht="12" x14ac:dyDescent="0.15">
      <c r="A1" s="6" t="s">
        <v>37</v>
      </c>
      <c r="C1" s="6"/>
      <c r="D1" s="6"/>
      <c r="E1" s="6"/>
      <c r="F1" s="6"/>
      <c r="G1" s="6"/>
      <c r="H1" s="6"/>
      <c r="I1" s="6"/>
      <c r="J1" s="6"/>
      <c r="O1" s="6"/>
    </row>
    <row r="2" spans="1:33" s="1" customFormat="1" ht="12" x14ac:dyDescent="0.15">
      <c r="A2" s="41" t="s">
        <v>14</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row>
    <row r="4" spans="1:33" ht="12" x14ac:dyDescent="0.15">
      <c r="B4" s="8" t="s">
        <v>34</v>
      </c>
    </row>
    <row r="5" spans="1:33" ht="12" x14ac:dyDescent="0.15">
      <c r="B5" s="8" t="s">
        <v>32</v>
      </c>
    </row>
    <row r="6" spans="1:33" ht="13.5" customHeight="1" x14ac:dyDescent="0.15">
      <c r="V6" s="51" t="s">
        <v>93</v>
      </c>
      <c r="W6" s="51"/>
      <c r="X6" s="51"/>
      <c r="Y6" s="51"/>
      <c r="Z6" s="51"/>
      <c r="AA6" s="51"/>
      <c r="AB6" s="51"/>
      <c r="AC6" s="51"/>
      <c r="AD6" s="51"/>
      <c r="AE6" s="51"/>
      <c r="AF6" s="51"/>
      <c r="AG6" s="51"/>
    </row>
    <row r="7" spans="1:33" s="4" customFormat="1" ht="67.5" customHeight="1" x14ac:dyDescent="0.15">
      <c r="B7" s="54" t="s">
        <v>0</v>
      </c>
      <c r="C7" s="54" t="s">
        <v>1</v>
      </c>
      <c r="D7" s="22" t="s">
        <v>29</v>
      </c>
      <c r="E7" s="54" t="s">
        <v>33</v>
      </c>
      <c r="F7" s="54" t="s">
        <v>18</v>
      </c>
      <c r="G7" s="61" t="s">
        <v>19</v>
      </c>
      <c r="H7" s="62"/>
      <c r="I7" s="62"/>
      <c r="J7" s="62"/>
      <c r="K7" s="62"/>
      <c r="L7" s="62"/>
      <c r="M7" s="54" t="s">
        <v>20</v>
      </c>
      <c r="N7" s="22" t="s">
        <v>30</v>
      </c>
      <c r="O7" s="54" t="s">
        <v>33</v>
      </c>
      <c r="P7" s="54" t="s">
        <v>23</v>
      </c>
      <c r="Q7" s="61" t="s">
        <v>15</v>
      </c>
      <c r="R7" s="62"/>
      <c r="S7" s="62"/>
      <c r="T7" s="62"/>
      <c r="U7" s="62"/>
      <c r="V7" s="62"/>
      <c r="W7" s="54" t="s">
        <v>16</v>
      </c>
      <c r="X7" s="22" t="s">
        <v>2</v>
      </c>
      <c r="Y7" s="24" t="s">
        <v>3</v>
      </c>
      <c r="Z7" s="58" t="s">
        <v>4</v>
      </c>
      <c r="AA7" s="59"/>
      <c r="AB7" s="59"/>
      <c r="AC7" s="60"/>
      <c r="AD7" s="42" t="s">
        <v>5</v>
      </c>
      <c r="AE7" s="42" t="s">
        <v>51</v>
      </c>
      <c r="AF7" s="42" t="s">
        <v>24</v>
      </c>
      <c r="AG7" s="25" t="s">
        <v>6</v>
      </c>
    </row>
    <row r="8" spans="1:33" s="4" customFormat="1" ht="21.75" customHeight="1" x14ac:dyDescent="0.15">
      <c r="B8" s="55"/>
      <c r="C8" s="55"/>
      <c r="D8" s="57" t="s">
        <v>21</v>
      </c>
      <c r="E8" s="57"/>
      <c r="F8" s="55"/>
      <c r="G8" s="75" t="s">
        <v>87</v>
      </c>
      <c r="H8" s="75" t="s">
        <v>88</v>
      </c>
      <c r="I8" s="75" t="s">
        <v>89</v>
      </c>
      <c r="J8" s="75" t="s">
        <v>90</v>
      </c>
      <c r="K8" s="75" t="s">
        <v>91</v>
      </c>
      <c r="L8" s="75" t="s">
        <v>22</v>
      </c>
      <c r="M8" s="55"/>
      <c r="N8" s="57" t="s">
        <v>17</v>
      </c>
      <c r="O8" s="57"/>
      <c r="P8" s="55"/>
      <c r="Q8" s="45" t="s">
        <v>42</v>
      </c>
      <c r="R8" s="45" t="s">
        <v>43</v>
      </c>
      <c r="S8" s="45" t="s">
        <v>44</v>
      </c>
      <c r="T8" s="45" t="s">
        <v>45</v>
      </c>
      <c r="U8" s="45" t="s">
        <v>46</v>
      </c>
      <c r="V8" s="45" t="s">
        <v>22</v>
      </c>
      <c r="W8" s="55"/>
      <c r="X8" s="52" t="s">
        <v>8</v>
      </c>
      <c r="Y8" s="26" t="s">
        <v>7</v>
      </c>
      <c r="Z8" s="48"/>
      <c r="AA8" s="49"/>
      <c r="AB8" s="49"/>
      <c r="AC8" s="50"/>
      <c r="AD8" s="43"/>
      <c r="AE8" s="52"/>
      <c r="AF8" s="52"/>
      <c r="AG8" s="27"/>
    </row>
    <row r="9" spans="1:33" s="4" customFormat="1" ht="41.25" customHeight="1" x14ac:dyDescent="0.15">
      <c r="B9" s="55"/>
      <c r="C9" s="55"/>
      <c r="D9" s="57"/>
      <c r="E9" s="57"/>
      <c r="F9" s="55"/>
      <c r="G9" s="46"/>
      <c r="H9" s="46"/>
      <c r="I9" s="46"/>
      <c r="J9" s="46"/>
      <c r="K9" s="46"/>
      <c r="L9" s="46"/>
      <c r="M9" s="55"/>
      <c r="N9" s="57"/>
      <c r="O9" s="57"/>
      <c r="P9" s="55"/>
      <c r="Q9" s="46"/>
      <c r="R9" s="46"/>
      <c r="S9" s="46"/>
      <c r="T9" s="46"/>
      <c r="U9" s="46"/>
      <c r="V9" s="46"/>
      <c r="W9" s="55"/>
      <c r="X9" s="52"/>
      <c r="Y9" s="26"/>
      <c r="Z9" s="28" t="s">
        <v>9</v>
      </c>
      <c r="AA9" s="28" t="s">
        <v>10</v>
      </c>
      <c r="AB9" s="28" t="s">
        <v>11</v>
      </c>
      <c r="AC9" s="28" t="s">
        <v>12</v>
      </c>
      <c r="AD9" s="43"/>
      <c r="AE9" s="52"/>
      <c r="AF9" s="52"/>
      <c r="AG9" s="27"/>
    </row>
    <row r="10" spans="1:33" s="4" customFormat="1" ht="12" x14ac:dyDescent="0.15">
      <c r="B10" s="56"/>
      <c r="C10" s="56"/>
      <c r="D10" s="56"/>
      <c r="E10" s="64"/>
      <c r="F10" s="56"/>
      <c r="G10" s="47"/>
      <c r="H10" s="47"/>
      <c r="I10" s="47"/>
      <c r="J10" s="47"/>
      <c r="K10" s="47"/>
      <c r="L10" s="47"/>
      <c r="M10" s="56"/>
      <c r="N10" s="56"/>
      <c r="O10" s="64"/>
      <c r="P10" s="56"/>
      <c r="Q10" s="47"/>
      <c r="R10" s="47"/>
      <c r="S10" s="47"/>
      <c r="T10" s="47"/>
      <c r="U10" s="47"/>
      <c r="V10" s="47"/>
      <c r="W10" s="56"/>
      <c r="X10" s="53"/>
      <c r="Y10" s="29"/>
      <c r="Z10" s="29"/>
      <c r="AA10" s="29"/>
      <c r="AB10" s="29"/>
      <c r="AC10" s="29"/>
      <c r="AD10" s="44"/>
      <c r="AE10" s="53"/>
      <c r="AF10" s="53"/>
      <c r="AG10" s="30"/>
    </row>
    <row r="11" spans="1:33" s="5" customFormat="1" ht="334.5" customHeight="1" x14ac:dyDescent="0.15">
      <c r="B11" s="31" t="s">
        <v>68</v>
      </c>
      <c r="C11" s="31" t="s">
        <v>69</v>
      </c>
      <c r="D11" s="31" t="s">
        <v>70</v>
      </c>
      <c r="E11" s="31" t="s">
        <v>71</v>
      </c>
      <c r="F11" s="32" t="s">
        <v>72</v>
      </c>
      <c r="G11" s="31" t="s">
        <v>73</v>
      </c>
      <c r="H11" s="31" t="s">
        <v>74</v>
      </c>
      <c r="I11" s="31" t="s">
        <v>75</v>
      </c>
      <c r="J11" s="31" t="s">
        <v>76</v>
      </c>
      <c r="K11" s="31" t="s">
        <v>94</v>
      </c>
      <c r="L11" s="33">
        <v>0.63200000000000001</v>
      </c>
      <c r="M11" s="32" t="s">
        <v>92</v>
      </c>
      <c r="N11" s="31" t="s">
        <v>70</v>
      </c>
      <c r="O11" s="31" t="s">
        <v>77</v>
      </c>
      <c r="P11" s="32" t="s">
        <v>78</v>
      </c>
      <c r="Q11" s="31" t="s">
        <v>79</v>
      </c>
      <c r="R11" s="34" t="s">
        <v>80</v>
      </c>
      <c r="S11" s="34" t="s">
        <v>80</v>
      </c>
      <c r="T11" s="34" t="s">
        <v>80</v>
      </c>
      <c r="U11" s="34" t="s">
        <v>80</v>
      </c>
      <c r="V11" s="35">
        <v>1</v>
      </c>
      <c r="W11" s="31" t="s">
        <v>81</v>
      </c>
      <c r="X11" s="31" t="s">
        <v>82</v>
      </c>
      <c r="Y11" s="36">
        <f>SUM(Z11:AC11)</f>
        <v>43791000</v>
      </c>
      <c r="Z11" s="37">
        <v>19905000</v>
      </c>
      <c r="AA11" s="37">
        <v>4976000</v>
      </c>
      <c r="AB11" s="37">
        <v>4976000</v>
      </c>
      <c r="AC11" s="37">
        <v>13934000</v>
      </c>
      <c r="AD11" s="38" t="s">
        <v>83</v>
      </c>
      <c r="AE11" s="39" t="s">
        <v>84</v>
      </c>
      <c r="AF11" s="40" t="s">
        <v>85</v>
      </c>
      <c r="AG11" s="20"/>
    </row>
    <row r="12" spans="1:33" s="5" customFormat="1" ht="15" customHeight="1" x14ac:dyDescent="0.1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row>
    <row r="13" spans="1:33" s="5" customFormat="1" ht="33" customHeight="1" x14ac:dyDescent="0.15">
      <c r="B13" s="63" t="s">
        <v>13</v>
      </c>
      <c r="C13" s="63"/>
      <c r="D13" s="70">
        <v>0.82</v>
      </c>
      <c r="E13" s="71"/>
      <c r="F13" s="21" t="s">
        <v>31</v>
      </c>
      <c r="G13" s="72" t="s">
        <v>86</v>
      </c>
      <c r="H13" s="73"/>
      <c r="I13" s="73"/>
      <c r="J13" s="73"/>
      <c r="K13" s="73"/>
      <c r="L13" s="73"/>
      <c r="M13" s="73"/>
      <c r="N13" s="73"/>
      <c r="O13" s="73"/>
      <c r="P13" s="73"/>
      <c r="Q13" s="73"/>
      <c r="R13" s="73"/>
      <c r="S13" s="73"/>
      <c r="T13" s="73"/>
      <c r="U13" s="73"/>
      <c r="V13" s="73"/>
      <c r="W13" s="73"/>
      <c r="X13" s="73"/>
      <c r="Y13" s="73"/>
      <c r="Z13" s="73"/>
      <c r="AA13" s="73"/>
      <c r="AB13" s="73"/>
      <c r="AC13" s="74"/>
      <c r="AD13" s="7"/>
      <c r="AE13" s="7"/>
      <c r="AF13" s="7"/>
      <c r="AG13" s="7"/>
    </row>
    <row r="14" spans="1:33" s="5" customFormat="1" ht="12" customHeight="1" x14ac:dyDescent="0.15">
      <c r="A14" s="4"/>
      <c r="B14" s="4" t="s">
        <v>35</v>
      </c>
      <c r="C14" s="4"/>
      <c r="D14" s="7"/>
      <c r="E14" s="7"/>
      <c r="F14" s="9"/>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3" s="5" customFormat="1" ht="12" customHeight="1" x14ac:dyDescent="0.15">
      <c r="B15" s="4" t="s">
        <v>36</v>
      </c>
      <c r="C15" s="2"/>
      <c r="D15" s="7"/>
      <c r="E15" s="7"/>
      <c r="F15" s="10"/>
      <c r="G15" s="7"/>
      <c r="H15" s="7"/>
      <c r="I15" s="7"/>
      <c r="J15" s="7"/>
      <c r="K15" s="7"/>
      <c r="L15" s="7"/>
      <c r="M15" s="7"/>
      <c r="N15" s="7"/>
      <c r="O15" s="7"/>
      <c r="P15" s="7"/>
      <c r="Q15" s="7"/>
      <c r="R15" s="7"/>
      <c r="S15" s="7"/>
      <c r="T15" s="7"/>
      <c r="U15" s="7"/>
      <c r="V15" s="7"/>
      <c r="W15" s="7"/>
      <c r="X15" s="7"/>
      <c r="Y15" s="7"/>
      <c r="Z15" s="7"/>
      <c r="AA15" s="7"/>
      <c r="AB15" s="7"/>
      <c r="AC15" s="7"/>
      <c r="AD15" s="7"/>
      <c r="AE15" s="7"/>
      <c r="AF15" s="7"/>
      <c r="AG15" s="7"/>
    </row>
    <row r="16" spans="1:33" s="5" customFormat="1" ht="12" customHeight="1" x14ac:dyDescent="0.15">
      <c r="B16" s="4" t="s">
        <v>28</v>
      </c>
      <c r="C16" s="3"/>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row>
    <row r="17" spans="2:33" ht="12" customHeight="1" x14ac:dyDescent="0.15">
      <c r="B17" s="2" t="s">
        <v>25</v>
      </c>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2:33" ht="12" customHeight="1" x14ac:dyDescent="0.15">
      <c r="B18" s="2" t="s">
        <v>26</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2:33" x14ac:dyDescent="0.15">
      <c r="B19" s="2" t="s">
        <v>27</v>
      </c>
    </row>
  </sheetData>
  <sheetProtection formatCells="0" formatColumns="0" formatRows="0" insertColumns="0" insertRows="0" autoFilter="0"/>
  <mergeCells count="35">
    <mergeCell ref="X8:X10"/>
    <mergeCell ref="Z8:AC8"/>
    <mergeCell ref="Q7:V7"/>
    <mergeCell ref="J8:J10"/>
    <mergeCell ref="K8:K10"/>
    <mergeCell ref="W7:W10"/>
    <mergeCell ref="A2:AG2"/>
    <mergeCell ref="V6:AG6"/>
    <mergeCell ref="B7:B10"/>
    <mergeCell ref="C7:C10"/>
    <mergeCell ref="E7:E10"/>
    <mergeCell ref="F7:F10"/>
    <mergeCell ref="G7:L7"/>
    <mergeCell ref="M7:M10"/>
    <mergeCell ref="O7:O10"/>
    <mergeCell ref="P7:P10"/>
    <mergeCell ref="AF7:AF10"/>
    <mergeCell ref="U8:U10"/>
    <mergeCell ref="V8:V10"/>
    <mergeCell ref="Z7:AC7"/>
    <mergeCell ref="AD7:AD10"/>
    <mergeCell ref="AE7:AE10"/>
    <mergeCell ref="B13:C13"/>
    <mergeCell ref="D13:E13"/>
    <mergeCell ref="G13:AC13"/>
    <mergeCell ref="L8:L10"/>
    <mergeCell ref="N8:N10"/>
    <mergeCell ref="Q8:Q10"/>
    <mergeCell ref="R8:R10"/>
    <mergeCell ref="S8:S10"/>
    <mergeCell ref="T8:T10"/>
    <mergeCell ref="D8:D10"/>
    <mergeCell ref="G8:G10"/>
    <mergeCell ref="H8:H10"/>
    <mergeCell ref="I8:I10"/>
  </mergeCells>
  <phoneticPr fontId="2"/>
  <dataValidations count="1">
    <dataValidation type="whole" allowBlank="1" showInputMessage="1" showErrorMessage="1" error="数字以外は入力できません。" prompt="数字以外は入力しないでください。" sqref="Y16:AC16 Y11:AC12" xr:uid="{DDD8125D-57C1-4C0C-9444-DA6BDA2FF551}">
      <formula1>0</formula1>
      <formula2>99999999999</formula2>
    </dataValidation>
  </dataValidations>
  <pageMargins left="0.78740157480314965" right="0.78740157480314965" top="0.98425196850393704" bottom="0.59055118110236227" header="0.51181102362204722" footer="0.51181102362204722"/>
  <pageSetup paperSize="9" scale="4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6E883-D5FD-407B-AA59-5E41F3EA4593}">
  <sheetPr>
    <tabColor rgb="FFFF0000"/>
    <pageSetUpPr fitToPage="1"/>
  </sheetPr>
  <dimension ref="A1:AK21"/>
  <sheetViews>
    <sheetView showGridLines="0" tabSelected="1" zoomScale="115" zoomScaleNormal="115" zoomScaleSheetLayoutView="130" workbookViewId="0">
      <selection activeCell="AO12" sqref="A11:AO12"/>
    </sheetView>
  </sheetViews>
  <sheetFormatPr defaultColWidth="9" defaultRowHeight="9" x14ac:dyDescent="0.15"/>
  <cols>
    <col min="1" max="1" width="1.625" style="76" customWidth="1"/>
    <col min="2" max="2" width="3.25" style="76" customWidth="1"/>
    <col min="3" max="4" width="3.875" style="76" customWidth="1"/>
    <col min="5" max="5" width="3.625" style="76" customWidth="1"/>
    <col min="6" max="6" width="4.625" style="76" customWidth="1"/>
    <col min="7" max="11" width="4" style="76" customWidth="1"/>
    <col min="12" max="12" width="5" style="76" customWidth="1"/>
    <col min="13" max="14" width="5.125" style="76" customWidth="1"/>
    <col min="15" max="15" width="3.875" style="76" customWidth="1"/>
    <col min="16" max="16" width="5.125" style="76" customWidth="1"/>
    <col min="17" max="17" width="5.25" style="76" bestFit="1" customWidth="1"/>
    <col min="18" max="19" width="5" style="76" customWidth="1"/>
    <col min="20" max="20" width="4.625" style="76" customWidth="1"/>
    <col min="21" max="22" width="5" style="76" customWidth="1"/>
    <col min="23" max="23" width="5.625" style="76" customWidth="1"/>
    <col min="24" max="24" width="7.75" style="76" customWidth="1"/>
    <col min="25" max="25" width="6.25" style="76" customWidth="1"/>
    <col min="26" max="26" width="6.125" style="76" customWidth="1"/>
    <col min="27" max="27" width="4" style="76" customWidth="1"/>
    <col min="28" max="28" width="6.375" style="76" customWidth="1"/>
    <col min="29" max="29" width="6.25" style="76" customWidth="1"/>
    <col min="30" max="30" width="4.25" style="76" customWidth="1"/>
    <col min="31" max="31" width="16.125" style="76" customWidth="1"/>
    <col min="32" max="32" width="7.75" style="76" customWidth="1"/>
    <col min="33" max="33" width="12.25" style="76" customWidth="1"/>
    <col min="34" max="34" width="1.5" style="76" customWidth="1"/>
    <col min="35" max="35" width="0.75" style="76" customWidth="1"/>
    <col min="36" max="37" width="1.625" style="76" customWidth="1"/>
    <col min="38" max="38" width="1.5" style="76" customWidth="1"/>
    <col min="39" max="16384" width="9" style="76"/>
  </cols>
  <sheetData>
    <row r="1" spans="1:37" s="1" customFormat="1" ht="12" x14ac:dyDescent="0.15">
      <c r="A1" s="6" t="s">
        <v>37</v>
      </c>
      <c r="C1" s="6"/>
      <c r="D1" s="6"/>
      <c r="E1" s="6"/>
      <c r="F1" s="6"/>
      <c r="G1" s="6"/>
      <c r="H1" s="6"/>
      <c r="I1" s="6"/>
      <c r="J1" s="6"/>
      <c r="K1" s="6"/>
      <c r="L1" s="6"/>
      <c r="M1" s="6"/>
      <c r="N1" s="6"/>
      <c r="O1" s="6"/>
    </row>
    <row r="2" spans="1:37" s="1" customFormat="1" ht="12" x14ac:dyDescent="0.15">
      <c r="A2" s="41" t="s">
        <v>14</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row>
    <row r="4" spans="1:37" ht="12" x14ac:dyDescent="0.15">
      <c r="B4" s="168" t="s">
        <v>150</v>
      </c>
    </row>
    <row r="5" spans="1:37" ht="12" x14ac:dyDescent="0.15">
      <c r="B5" s="168" t="s">
        <v>149</v>
      </c>
    </row>
    <row r="6" spans="1:37" ht="12" x14ac:dyDescent="0.15">
      <c r="AG6" s="167" t="s">
        <v>148</v>
      </c>
    </row>
    <row r="7" spans="1:37" s="80" customFormat="1" ht="27" x14ac:dyDescent="0.15">
      <c r="B7" s="157" t="s">
        <v>0</v>
      </c>
      <c r="C7" s="157" t="s">
        <v>1</v>
      </c>
      <c r="D7" s="163" t="s">
        <v>29</v>
      </c>
      <c r="E7" s="157" t="s">
        <v>147</v>
      </c>
      <c r="F7" s="157" t="s">
        <v>18</v>
      </c>
      <c r="G7" s="166" t="s">
        <v>19</v>
      </c>
      <c r="H7" s="165"/>
      <c r="I7" s="165"/>
      <c r="J7" s="165"/>
      <c r="K7" s="165"/>
      <c r="L7" s="164"/>
      <c r="M7" s="157" t="s">
        <v>20</v>
      </c>
      <c r="N7" s="163" t="s">
        <v>30</v>
      </c>
      <c r="O7" s="157" t="s">
        <v>147</v>
      </c>
      <c r="P7" s="157" t="s">
        <v>23</v>
      </c>
      <c r="Q7" s="166" t="s">
        <v>15</v>
      </c>
      <c r="R7" s="165"/>
      <c r="S7" s="165"/>
      <c r="T7" s="165"/>
      <c r="U7" s="165"/>
      <c r="V7" s="164"/>
      <c r="W7" s="157" t="s">
        <v>16</v>
      </c>
      <c r="X7" s="163" t="s">
        <v>2</v>
      </c>
      <c r="Y7" s="162" t="s">
        <v>3</v>
      </c>
      <c r="Z7" s="161" t="s">
        <v>4</v>
      </c>
      <c r="AA7" s="160"/>
      <c r="AB7" s="160"/>
      <c r="AC7" s="159"/>
      <c r="AD7" s="158" t="s">
        <v>5</v>
      </c>
      <c r="AE7" s="156" t="s">
        <v>146</v>
      </c>
      <c r="AF7" s="157" t="s">
        <v>145</v>
      </c>
      <c r="AG7" s="157" t="s">
        <v>144</v>
      </c>
    </row>
    <row r="8" spans="1:37" s="80" customFormat="1" x14ac:dyDescent="0.15">
      <c r="B8" s="151"/>
      <c r="C8" s="151"/>
      <c r="D8" s="145" t="s">
        <v>21</v>
      </c>
      <c r="E8" s="145"/>
      <c r="F8" s="151"/>
      <c r="G8" s="156" t="s">
        <v>143</v>
      </c>
      <c r="H8" s="156" t="s">
        <v>142</v>
      </c>
      <c r="I8" s="156" t="s">
        <v>141</v>
      </c>
      <c r="J8" s="156" t="s">
        <v>140</v>
      </c>
      <c r="K8" s="156" t="s">
        <v>139</v>
      </c>
      <c r="L8" s="156" t="s">
        <v>22</v>
      </c>
      <c r="M8" s="151"/>
      <c r="N8" s="145" t="s">
        <v>17</v>
      </c>
      <c r="O8" s="145"/>
      <c r="P8" s="151"/>
      <c r="Q8" s="156" t="s">
        <v>143</v>
      </c>
      <c r="R8" s="156" t="s">
        <v>142</v>
      </c>
      <c r="S8" s="156" t="s">
        <v>141</v>
      </c>
      <c r="T8" s="156" t="s">
        <v>140</v>
      </c>
      <c r="U8" s="156" t="s">
        <v>139</v>
      </c>
      <c r="V8" s="156" t="s">
        <v>22</v>
      </c>
      <c r="W8" s="151"/>
      <c r="X8" s="148"/>
      <c r="Y8" s="149" t="s">
        <v>7</v>
      </c>
      <c r="Z8" s="155"/>
      <c r="AA8" s="154"/>
      <c r="AB8" s="154"/>
      <c r="AC8" s="153"/>
      <c r="AD8" s="147"/>
      <c r="AE8" s="146"/>
      <c r="AF8" s="145"/>
      <c r="AG8" s="145"/>
    </row>
    <row r="9" spans="1:37" s="80" customFormat="1" ht="27" x14ac:dyDescent="0.15">
      <c r="B9" s="151"/>
      <c r="C9" s="151"/>
      <c r="D9" s="145"/>
      <c r="E9" s="145"/>
      <c r="F9" s="151"/>
      <c r="G9" s="152"/>
      <c r="H9" s="152"/>
      <c r="I9" s="152"/>
      <c r="J9" s="152"/>
      <c r="K9" s="152"/>
      <c r="L9" s="152"/>
      <c r="M9" s="151"/>
      <c r="N9" s="145"/>
      <c r="O9" s="145"/>
      <c r="P9" s="151"/>
      <c r="Q9" s="152"/>
      <c r="R9" s="152"/>
      <c r="S9" s="152"/>
      <c r="T9" s="152"/>
      <c r="U9" s="152"/>
      <c r="V9" s="152"/>
      <c r="W9" s="151"/>
      <c r="X9" s="150" t="s">
        <v>8</v>
      </c>
      <c r="Y9" s="149"/>
      <c r="Z9" s="148" t="s">
        <v>9</v>
      </c>
      <c r="AA9" s="148" t="s">
        <v>10</v>
      </c>
      <c r="AB9" s="148" t="s">
        <v>11</v>
      </c>
      <c r="AC9" s="148" t="s">
        <v>12</v>
      </c>
      <c r="AD9" s="147"/>
      <c r="AE9" s="146"/>
      <c r="AF9" s="145"/>
      <c r="AG9" s="145"/>
    </row>
    <row r="10" spans="1:37" s="80" customFormat="1" x14ac:dyDescent="0.15">
      <c r="B10" s="143"/>
      <c r="C10" s="143"/>
      <c r="D10" s="143"/>
      <c r="E10" s="139"/>
      <c r="F10" s="143"/>
      <c r="G10" s="144"/>
      <c r="H10" s="144"/>
      <c r="I10" s="144"/>
      <c r="J10" s="144"/>
      <c r="K10" s="144"/>
      <c r="L10" s="144"/>
      <c r="M10" s="143"/>
      <c r="N10" s="143"/>
      <c r="O10" s="139"/>
      <c r="P10" s="143"/>
      <c r="Q10" s="144"/>
      <c r="R10" s="144"/>
      <c r="S10" s="144"/>
      <c r="T10" s="144"/>
      <c r="U10" s="144"/>
      <c r="V10" s="144"/>
      <c r="W10" s="143"/>
      <c r="X10" s="142"/>
      <c r="Y10" s="142"/>
      <c r="Z10" s="142"/>
      <c r="AA10" s="142"/>
      <c r="AB10" s="142"/>
      <c r="AC10" s="142"/>
      <c r="AD10" s="141"/>
      <c r="AE10" s="140"/>
      <c r="AF10" s="139"/>
      <c r="AG10" s="139"/>
    </row>
    <row r="11" spans="1:37" s="77" customFormat="1" ht="93.75" customHeight="1" x14ac:dyDescent="0.15">
      <c r="B11" s="135" t="s">
        <v>138</v>
      </c>
      <c r="C11" s="135" t="s">
        <v>137</v>
      </c>
      <c r="D11" s="135" t="s">
        <v>133</v>
      </c>
      <c r="E11" s="135" t="s">
        <v>136</v>
      </c>
      <c r="F11" s="135" t="s">
        <v>135</v>
      </c>
      <c r="G11" s="138">
        <v>4654</v>
      </c>
      <c r="H11" s="137">
        <v>5320</v>
      </c>
      <c r="I11" s="137">
        <v>4656</v>
      </c>
      <c r="J11" s="137">
        <v>4263</v>
      </c>
      <c r="K11" s="137">
        <v>5586</v>
      </c>
      <c r="L11" s="132">
        <f>ROUNDDOWN((J11-G11)/(K11-G11),3)</f>
        <v>-0.41899999999999998</v>
      </c>
      <c r="M11" s="136" t="s">
        <v>134</v>
      </c>
      <c r="N11" s="135" t="s">
        <v>133</v>
      </c>
      <c r="O11" s="135" t="s">
        <v>132</v>
      </c>
      <c r="P11" s="135" t="s">
        <v>131</v>
      </c>
      <c r="Q11" s="134" t="s">
        <v>130</v>
      </c>
      <c r="R11" s="122" t="s">
        <v>129</v>
      </c>
      <c r="S11" s="134" t="s">
        <v>128</v>
      </c>
      <c r="T11" s="134" t="s">
        <v>127</v>
      </c>
      <c r="U11" s="133" t="s">
        <v>126</v>
      </c>
      <c r="V11" s="132">
        <v>0.92900000000000005</v>
      </c>
      <c r="W11" s="131" t="s">
        <v>125</v>
      </c>
      <c r="X11" s="130" t="s">
        <v>124</v>
      </c>
      <c r="Y11" s="129">
        <v>317350000</v>
      </c>
      <c r="Z11" s="129">
        <v>144250000</v>
      </c>
      <c r="AA11" s="129">
        <v>0</v>
      </c>
      <c r="AB11" s="129">
        <v>0</v>
      </c>
      <c r="AC11" s="129">
        <v>173100000</v>
      </c>
      <c r="AD11" s="128" t="s">
        <v>123</v>
      </c>
      <c r="AE11" s="127" t="s">
        <v>122</v>
      </c>
      <c r="AF11" s="126" t="s">
        <v>121</v>
      </c>
      <c r="AG11" s="126"/>
    </row>
    <row r="12" spans="1:37" s="77" customFormat="1" ht="93.75" customHeight="1" x14ac:dyDescent="0.15">
      <c r="B12" s="123"/>
      <c r="C12" s="123"/>
      <c r="D12" s="123"/>
      <c r="E12" s="123"/>
      <c r="F12" s="123"/>
      <c r="G12" s="125" t="s">
        <v>120</v>
      </c>
      <c r="H12" s="125" t="s">
        <v>120</v>
      </c>
      <c r="I12" s="125" t="s">
        <v>120</v>
      </c>
      <c r="J12" s="125" t="s">
        <v>120</v>
      </c>
      <c r="K12" s="125" t="s">
        <v>120</v>
      </c>
      <c r="L12" s="119"/>
      <c r="M12" s="124"/>
      <c r="N12" s="123"/>
      <c r="O12" s="123"/>
      <c r="P12" s="123"/>
      <c r="Q12" s="121"/>
      <c r="R12" s="122"/>
      <c r="S12" s="121"/>
      <c r="T12" s="121"/>
      <c r="U12" s="120"/>
      <c r="V12" s="119"/>
      <c r="W12" s="118"/>
      <c r="X12" s="117"/>
      <c r="Y12" s="116"/>
      <c r="Z12" s="116"/>
      <c r="AA12" s="116"/>
      <c r="AB12" s="116"/>
      <c r="AC12" s="116"/>
      <c r="AD12" s="115"/>
      <c r="AE12" s="114"/>
      <c r="AF12" s="113"/>
      <c r="AG12" s="113"/>
    </row>
    <row r="13" spans="1:37" s="89" customFormat="1" ht="252" customHeight="1" x14ac:dyDescent="0.15">
      <c r="B13" s="111" t="s">
        <v>119</v>
      </c>
      <c r="C13" s="111" t="s">
        <v>118</v>
      </c>
      <c r="D13" s="112" t="s">
        <v>117</v>
      </c>
      <c r="E13" s="111" t="s">
        <v>116</v>
      </c>
      <c r="F13" s="103" t="s">
        <v>115</v>
      </c>
      <c r="G13" s="101" t="s">
        <v>114</v>
      </c>
      <c r="H13" s="101" t="s">
        <v>113</v>
      </c>
      <c r="I13" s="101" t="s">
        <v>112</v>
      </c>
      <c r="J13" s="101" t="s">
        <v>111</v>
      </c>
      <c r="K13" s="101" t="s">
        <v>110</v>
      </c>
      <c r="L13" s="109">
        <v>2.08</v>
      </c>
      <c r="M13" s="109" t="s">
        <v>109</v>
      </c>
      <c r="N13" s="112" t="s">
        <v>108</v>
      </c>
      <c r="O13" s="111" t="s">
        <v>107</v>
      </c>
      <c r="P13" s="110" t="s">
        <v>106</v>
      </c>
      <c r="Q13" s="101" t="s">
        <v>105</v>
      </c>
      <c r="R13" s="101" t="s">
        <v>104</v>
      </c>
      <c r="S13" s="101" t="s">
        <v>103</v>
      </c>
      <c r="T13" s="101" t="s">
        <v>102</v>
      </c>
      <c r="U13" s="101" t="s">
        <v>101</v>
      </c>
      <c r="V13" s="109">
        <v>0.72199999999999998</v>
      </c>
      <c r="W13" s="108" t="s">
        <v>100</v>
      </c>
      <c r="X13" s="103" t="s">
        <v>99</v>
      </c>
      <c r="Y13" s="106">
        <v>396124300</v>
      </c>
      <c r="Z13" s="106">
        <v>180056000</v>
      </c>
      <c r="AA13" s="107">
        <v>0</v>
      </c>
      <c r="AB13" s="106">
        <v>18005000</v>
      </c>
      <c r="AC13" s="105">
        <v>198063300</v>
      </c>
      <c r="AD13" s="104" t="s">
        <v>98</v>
      </c>
      <c r="AE13" s="103" t="s">
        <v>97</v>
      </c>
      <c r="AF13" s="102" t="s">
        <v>96</v>
      </c>
      <c r="AG13" s="101"/>
    </row>
    <row r="14" spans="1:37" s="89" customFormat="1" ht="30" customHeight="1" x14ac:dyDescent="0.15">
      <c r="B14" s="99"/>
      <c r="C14" s="99"/>
      <c r="D14" s="100"/>
      <c r="E14" s="99"/>
      <c r="F14" s="91"/>
      <c r="G14" s="90"/>
      <c r="H14" s="90"/>
      <c r="I14" s="90"/>
      <c r="J14" s="90"/>
      <c r="K14" s="90"/>
      <c r="L14" s="97"/>
      <c r="M14" s="97"/>
      <c r="N14" s="100"/>
      <c r="O14" s="99"/>
      <c r="P14" s="98"/>
      <c r="Q14" s="90"/>
      <c r="R14" s="90"/>
      <c r="S14" s="90"/>
      <c r="T14" s="90"/>
      <c r="U14" s="90"/>
      <c r="V14" s="97"/>
      <c r="W14" s="96"/>
      <c r="X14" s="91"/>
      <c r="Y14" s="94"/>
      <c r="Z14" s="94"/>
      <c r="AA14" s="95"/>
      <c r="AB14" s="94"/>
      <c r="AC14" s="93"/>
      <c r="AD14" s="92"/>
      <c r="AE14" s="91"/>
      <c r="AF14" s="90"/>
      <c r="AG14" s="90"/>
    </row>
    <row r="15" spans="1:37" s="77" customFormat="1" ht="20.100000000000001" customHeight="1" x14ac:dyDescent="0.15">
      <c r="B15" s="88" t="s">
        <v>13</v>
      </c>
      <c r="C15" s="88"/>
      <c r="D15" s="87">
        <v>0.66</v>
      </c>
      <c r="E15" s="86" t="s">
        <v>31</v>
      </c>
      <c r="F15" s="85" t="s">
        <v>95</v>
      </c>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3"/>
      <c r="AI15" s="78"/>
      <c r="AJ15" s="78"/>
    </row>
    <row r="16" spans="1:37" s="77" customFormat="1" ht="12" customHeight="1" x14ac:dyDescent="0.15">
      <c r="A16" s="80"/>
      <c r="B16" s="80" t="s">
        <v>35</v>
      </c>
      <c r="C16" s="82"/>
      <c r="D16" s="78"/>
      <c r="E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row>
    <row r="17" spans="2:37" s="77" customFormat="1" ht="12" customHeight="1" x14ac:dyDescent="0.15">
      <c r="B17" s="80" t="s">
        <v>36</v>
      </c>
      <c r="C17" s="76"/>
      <c r="D17" s="78"/>
      <c r="E17" s="78"/>
      <c r="F17" s="81"/>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row>
    <row r="18" spans="2:37" s="77" customFormat="1" ht="12" customHeight="1" x14ac:dyDescent="0.15">
      <c r="B18" s="80" t="s">
        <v>28</v>
      </c>
      <c r="C18" s="79"/>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row>
    <row r="19" spans="2:37" ht="12" customHeight="1" x14ac:dyDescent="0.15">
      <c r="B19" s="76" t="s">
        <v>25</v>
      </c>
    </row>
    <row r="20" spans="2:37" ht="12" customHeight="1" x14ac:dyDescent="0.15">
      <c r="B20" s="76" t="s">
        <v>26</v>
      </c>
    </row>
    <row r="21" spans="2:37" x14ac:dyDescent="0.15">
      <c r="B21" s="76" t="s">
        <v>27</v>
      </c>
    </row>
  </sheetData>
  <sheetProtection formatCells="0" formatColumns="0" formatRows="0" insertColumns="0" insertRows="0" autoFilter="0"/>
  <mergeCells count="60">
    <mergeCell ref="U11:U12"/>
    <mergeCell ref="L11:L12"/>
    <mergeCell ref="P7:P10"/>
    <mergeCell ref="Q7:V7"/>
    <mergeCell ref="R8:R10"/>
    <mergeCell ref="AE11:AE12"/>
    <mergeCell ref="AE7:AE10"/>
    <mergeCell ref="AF7:AF10"/>
    <mergeCell ref="AF11:AF12"/>
    <mergeCell ref="Z11:Z12"/>
    <mergeCell ref="AA11:AA12"/>
    <mergeCell ref="W11:W12"/>
    <mergeCell ref="X11:X12"/>
    <mergeCell ref="Y11:Y12"/>
    <mergeCell ref="M11:M12"/>
    <mergeCell ref="N11:N12"/>
    <mergeCell ref="B11:B12"/>
    <mergeCell ref="C11:C12"/>
    <mergeCell ref="D11:D12"/>
    <mergeCell ref="F11:F12"/>
    <mergeCell ref="T11:T12"/>
    <mergeCell ref="P11:P12"/>
    <mergeCell ref="R11:R12"/>
    <mergeCell ref="S11:S12"/>
    <mergeCell ref="B15:C15"/>
    <mergeCell ref="F15:AH15"/>
    <mergeCell ref="AB11:AB12"/>
    <mergeCell ref="AC11:AC12"/>
    <mergeCell ref="AD11:AD12"/>
    <mergeCell ref="AG11:AG12"/>
    <mergeCell ref="V11:V12"/>
    <mergeCell ref="Q11:Q12"/>
    <mergeCell ref="O7:O10"/>
    <mergeCell ref="W7:W10"/>
    <mergeCell ref="Z7:AC7"/>
    <mergeCell ref="U8:U10"/>
    <mergeCell ref="V8:V10"/>
    <mergeCell ref="Z8:AC8"/>
    <mergeCell ref="S8:S10"/>
    <mergeCell ref="T8:T10"/>
    <mergeCell ref="Q8:Q10"/>
    <mergeCell ref="AG7:AG10"/>
    <mergeCell ref="D8:D10"/>
    <mergeCell ref="G8:G10"/>
    <mergeCell ref="H8:H10"/>
    <mergeCell ref="I8:I10"/>
    <mergeCell ref="J8:J10"/>
    <mergeCell ref="K8:K10"/>
    <mergeCell ref="L8:L10"/>
    <mergeCell ref="N8:N10"/>
    <mergeCell ref="E11:E12"/>
    <mergeCell ref="O11:O12"/>
    <mergeCell ref="E7:E10"/>
    <mergeCell ref="A2:AK2"/>
    <mergeCell ref="B7:B10"/>
    <mergeCell ref="C7:C10"/>
    <mergeCell ref="F7:F10"/>
    <mergeCell ref="G7:L7"/>
    <mergeCell ref="M7:M10"/>
    <mergeCell ref="AD7:AD10"/>
  </mergeCells>
  <phoneticPr fontId="2"/>
  <dataValidations count="1">
    <dataValidation type="whole" allowBlank="1" showInputMessage="1" showErrorMessage="1" error="数字以外は入力できません。" prompt="数字以外は入力しないでください。" sqref="Y13:AC14 JT13:JX14 TP13:TT14 ADL13:ADP14 ANH13:ANL14 AXD13:AXH14 BGZ13:BHD14 BQV13:BQZ14 CAR13:CAV14 CKN13:CKR14 CUJ13:CUN14 DEF13:DEJ14 DOB13:DOF14 DXX13:DYB14 EHT13:EHX14 ERP13:ERT14 FBL13:FBP14 FLH13:FLL14 FVD13:FVH14 GEZ13:GFD14 GOV13:GOZ14 GYR13:GYV14 HIN13:HIR14 HSJ13:HSN14 ICF13:ICJ14 IMB13:IMF14 IVX13:IWB14 JFT13:JFX14 JPP13:JPT14 JZL13:JZP14 KJH13:KJL14 KTD13:KTH14 LCZ13:LDD14 LMV13:LMZ14 LWR13:LWV14 MGN13:MGR14 MQJ13:MQN14 NAF13:NAJ14 NKB13:NKF14 NTX13:NUB14 ODT13:ODX14 ONP13:ONT14 OXL13:OXP14 PHH13:PHL14 PRD13:PRH14 QAZ13:QBD14 QKV13:QKZ14 QUR13:QUV14 REN13:RER14 ROJ13:RON14 RYF13:RYJ14 SIB13:SIF14 SRX13:SSB14 TBT13:TBX14 TLP13:TLT14 TVL13:TVP14 UFH13:UFL14 UPD13:UPH14 UYZ13:UZD14 VIV13:VIZ14 VSR13:VSV14 WCN13:WCR14 WMJ13:WMN14 WWF13:WWJ14 AG18:AI18" xr:uid="{00000000-0002-0000-0000-000000000000}">
      <formula1>0</formula1>
      <formula2>99999999999</formula2>
    </dataValidation>
  </dataValidations>
  <pageMargins left="0.39370078740157483" right="0" top="0.98425196850393704" bottom="0.59055118110236227" header="0.51181102362204722" footer="0.31496062992125984"/>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R4評価</vt:lpstr>
      <vt:lpstr>R5評価</vt:lpstr>
      <vt:lpstr>R6評価</vt:lpstr>
      <vt:lpstr>'R4評価'!Print_Area</vt:lpstr>
      <vt:lpstr>'R5評価'!Print_Area</vt:lpstr>
      <vt:lpstr>'R6評価'!Print_Area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昌清</dc:creator>
  <cp:lastModifiedBy>太田　智章</cp:lastModifiedBy>
  <cp:lastPrinted>2024-03-01T06:54:15Z</cp:lastPrinted>
  <dcterms:created xsi:type="dcterms:W3CDTF">2007-03-02T05:11:11Z</dcterms:created>
  <dcterms:modified xsi:type="dcterms:W3CDTF">2025-03-10T09:01:59Z</dcterms:modified>
</cp:coreProperties>
</file>