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4.xml" ContentType="application/vnd.openxmlformats-officedocument.themeOverrid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5.xml" ContentType="application/vnd.openxmlformats-officedocument.themeOverrid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6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7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8.xml" ContentType="application/vnd.openxmlformats-officedocument.themeOverrid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9.xml" ContentType="application/vnd.openxmlformats-officedocument.themeOverride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3.xml" ContentType="application/vnd.openxmlformats-officedocument.themeOverrid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4.xml" ContentType="application/vnd.openxmlformats-officedocument.themeOverrid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5.xml" ContentType="application/vnd.openxmlformats-officedocument.themeOverrid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6.xml" ContentType="application/vnd.openxmlformats-officedocument.themeOverride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7.xml" ContentType="application/vnd.openxmlformats-officedocument.themeOverride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28.xml" ContentType="application/vnd.openxmlformats-officedocument.themeOverride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29.xml" ContentType="application/vnd.openxmlformats-officedocument.themeOverride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0.xml" ContentType="application/vnd.openxmlformats-officedocument.themeOverride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1.xml" ContentType="application/vnd.openxmlformats-officedocument.themeOverride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2.xml" ContentType="application/vnd.openxmlformats-officedocument.themeOverride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3.xml" ContentType="application/vnd.openxmlformats-officedocument.themeOverride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4.xml" ContentType="application/vnd.openxmlformats-officedocument.themeOverride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5.xml" ContentType="application/vnd.openxmlformats-officedocument.themeOverride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6.xml" ContentType="application/vnd.openxmlformats-officedocument.themeOverride+xml"/>
  <Override PartName="/xl/charts/chart41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7.xml" ContentType="application/vnd.openxmlformats-officedocument.themeOverride+xml"/>
  <Override PartName="/xl/charts/chart42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3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2 現在掲載中のデータ\06 県内市町のデータ\12 交通\"/>
    </mc:Choice>
  </mc:AlternateContent>
  <xr:revisionPtr revIDLastSave="0" documentId="13_ncr:1_{25119453-0AAA-4FA9-BF79-4F704AA83C93}" xr6:coauthVersionLast="47" xr6:coauthVersionMax="47" xr10:uidLastSave="{00000000-0000-0000-0000-000000000000}"/>
  <bookViews>
    <workbookView xWindow="-120" yWindow="480" windowWidth="29040" windowHeight="15840" tabRatio="941" activeTab="1" xr2:uid="{00000000-000D-0000-FFFF-FFFF00000000}"/>
  </bookViews>
  <sheets>
    <sheet name="6-12-1_子どもの交通事故" sheetId="10" r:id="rId1"/>
    <sheet name="6-12-2_高齢者の交通事故" sheetId="8" r:id="rId2"/>
    <sheet name="6-12-3_発生市町別【年別】交通事故発生件数と死傷者数" sheetId="11" r:id="rId3"/>
    <sheet name="6-12-4_発生市町別【月別】交通事故発生件数と死傷者数" sheetId="2" r:id="rId4"/>
  </sheets>
  <definedNames>
    <definedName name="_xlnm.Print_Area" localSheetId="0">'6-12-1_子どもの交通事故'!$A$1:$K$45</definedName>
    <definedName name="_xlnm.Print_Area" localSheetId="1">'6-12-2_高齢者の交通事故'!$A$1:$J$46</definedName>
    <definedName name="_xlnm.Print_Area" localSheetId="2">'6-12-3_発生市町別【年別】交通事故発生件数と死傷者数'!$A$1:$S$143</definedName>
    <definedName name="_xlnm.Print_Area" localSheetId="3">'6-12-4_発生市町別【月別】交通事故発生件数と死傷者数'!$A$1:$V$142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2" i="2" l="1"/>
  <c r="M116" i="2"/>
  <c r="D116" i="2"/>
  <c r="E116" i="2"/>
  <c r="F116" i="2"/>
  <c r="G116" i="2"/>
  <c r="H116" i="2"/>
  <c r="I116" i="2"/>
  <c r="J116" i="2"/>
  <c r="K116" i="2"/>
  <c r="L116" i="2"/>
  <c r="N116" i="2"/>
  <c r="C53" i="2"/>
  <c r="O49" i="2"/>
  <c r="O48" i="2"/>
  <c r="O47" i="2"/>
  <c r="O46" i="2"/>
  <c r="N47" i="2"/>
  <c r="O42" i="2"/>
  <c r="O43" i="2"/>
  <c r="O41" i="2"/>
  <c r="O40" i="2"/>
  <c r="O34" i="2"/>
  <c r="O35" i="2"/>
  <c r="O36" i="2"/>
  <c r="O37" i="2"/>
  <c r="O31" i="2"/>
  <c r="O30" i="2"/>
  <c r="O29" i="2"/>
  <c r="O28" i="2"/>
  <c r="O24" i="2"/>
  <c r="O22" i="2"/>
  <c r="C23" i="2"/>
  <c r="O19" i="2"/>
  <c r="O18" i="2"/>
  <c r="O16" i="2"/>
  <c r="M17" i="2"/>
  <c r="N17" i="2"/>
  <c r="D17" i="2"/>
  <c r="E17" i="2"/>
  <c r="F17" i="2"/>
  <c r="G17" i="2"/>
  <c r="H17" i="2"/>
  <c r="I17" i="2"/>
  <c r="J17" i="2"/>
  <c r="K17" i="2"/>
  <c r="L17" i="2"/>
  <c r="C17" i="2"/>
  <c r="O13" i="2"/>
  <c r="O12" i="2"/>
  <c r="O10" i="2"/>
  <c r="D11" i="2"/>
  <c r="E11" i="2"/>
  <c r="F11" i="2"/>
  <c r="G11" i="2"/>
  <c r="H11" i="2"/>
  <c r="I11" i="2"/>
  <c r="J11" i="2"/>
  <c r="K11" i="2"/>
  <c r="L11" i="2"/>
  <c r="M11" i="2"/>
  <c r="N11" i="2"/>
  <c r="C11" i="2"/>
  <c r="O5" i="2"/>
  <c r="D5" i="2"/>
  <c r="E5" i="2"/>
  <c r="F5" i="2"/>
  <c r="G5" i="2"/>
  <c r="H5" i="2"/>
  <c r="I5" i="2"/>
  <c r="J5" i="2"/>
  <c r="K5" i="2"/>
  <c r="L5" i="2"/>
  <c r="M5" i="2"/>
  <c r="N5" i="2"/>
  <c r="C5" i="2"/>
  <c r="O17" i="2" l="1"/>
  <c r="O11" i="2"/>
  <c r="L17" i="11"/>
  <c r="H6" i="10" l="1"/>
  <c r="L123" i="11" l="1"/>
  <c r="L117" i="11"/>
  <c r="L110" i="11"/>
  <c r="L104" i="11"/>
  <c r="L98" i="11"/>
  <c r="L92" i="11"/>
  <c r="L86" i="11"/>
  <c r="L80" i="11"/>
  <c r="L72" i="11"/>
  <c r="L66" i="11"/>
  <c r="L60" i="11"/>
  <c r="L54" i="11"/>
  <c r="L48" i="11"/>
  <c r="L42" i="11"/>
  <c r="L35" i="11"/>
  <c r="L29" i="11"/>
  <c r="L23" i="11"/>
  <c r="L11" i="11"/>
  <c r="L5" i="11"/>
  <c r="O124" i="2"/>
  <c r="O123" i="2"/>
  <c r="O121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O118" i="2"/>
  <c r="O117" i="2"/>
  <c r="O115" i="2"/>
  <c r="O111" i="2"/>
  <c r="O110" i="2"/>
  <c r="O108" i="2"/>
  <c r="O105" i="2"/>
  <c r="O104" i="2"/>
  <c r="O102" i="2"/>
  <c r="C116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O99" i="2"/>
  <c r="O98" i="2"/>
  <c r="O96" i="2"/>
  <c r="N97" i="2"/>
  <c r="M97" i="2"/>
  <c r="L97" i="2"/>
  <c r="K97" i="2"/>
  <c r="J97" i="2"/>
  <c r="I97" i="2"/>
  <c r="H97" i="2"/>
  <c r="G97" i="2"/>
  <c r="F97" i="2"/>
  <c r="E97" i="2"/>
  <c r="D97" i="2"/>
  <c r="C97" i="2"/>
  <c r="O93" i="2"/>
  <c r="O90" i="2"/>
  <c r="N91" i="2"/>
  <c r="M91" i="2"/>
  <c r="L91" i="2"/>
  <c r="K91" i="2"/>
  <c r="J91" i="2"/>
  <c r="I91" i="2"/>
  <c r="H91" i="2"/>
  <c r="G91" i="2"/>
  <c r="F91" i="2"/>
  <c r="E91" i="2"/>
  <c r="D91" i="2"/>
  <c r="C91" i="2"/>
  <c r="O87" i="2"/>
  <c r="O86" i="2"/>
  <c r="O84" i="2"/>
  <c r="N85" i="2"/>
  <c r="M85" i="2"/>
  <c r="L85" i="2"/>
  <c r="K85" i="2"/>
  <c r="J85" i="2"/>
  <c r="I85" i="2"/>
  <c r="H85" i="2"/>
  <c r="G85" i="2"/>
  <c r="F85" i="2"/>
  <c r="E85" i="2"/>
  <c r="D85" i="2"/>
  <c r="C85" i="2"/>
  <c r="O81" i="2"/>
  <c r="O80" i="2"/>
  <c r="O78" i="2"/>
  <c r="N79" i="2"/>
  <c r="M79" i="2"/>
  <c r="L79" i="2"/>
  <c r="K79" i="2"/>
  <c r="J79" i="2"/>
  <c r="I79" i="2"/>
  <c r="H79" i="2"/>
  <c r="G79" i="2"/>
  <c r="F79" i="2"/>
  <c r="E79" i="2"/>
  <c r="D79" i="2"/>
  <c r="C79" i="2"/>
  <c r="O73" i="2"/>
  <c r="O72" i="2"/>
  <c r="O70" i="2"/>
  <c r="N71" i="2"/>
  <c r="M71" i="2"/>
  <c r="L71" i="2"/>
  <c r="K71" i="2"/>
  <c r="J71" i="2"/>
  <c r="I71" i="2"/>
  <c r="H71" i="2"/>
  <c r="G71" i="2"/>
  <c r="F71" i="2"/>
  <c r="E71" i="2"/>
  <c r="D71" i="2"/>
  <c r="C71" i="2"/>
  <c r="O67" i="2"/>
  <c r="O66" i="2"/>
  <c r="O64" i="2"/>
  <c r="N65" i="2"/>
  <c r="M65" i="2"/>
  <c r="L65" i="2"/>
  <c r="K65" i="2"/>
  <c r="J65" i="2"/>
  <c r="I65" i="2"/>
  <c r="H65" i="2"/>
  <c r="G65" i="2"/>
  <c r="F65" i="2"/>
  <c r="E65" i="2"/>
  <c r="D65" i="2"/>
  <c r="C65" i="2"/>
  <c r="O61" i="2"/>
  <c r="O60" i="2"/>
  <c r="O58" i="2"/>
  <c r="N59" i="2"/>
  <c r="M59" i="2"/>
  <c r="L59" i="2"/>
  <c r="K59" i="2"/>
  <c r="J59" i="2"/>
  <c r="I59" i="2"/>
  <c r="H59" i="2"/>
  <c r="G59" i="2"/>
  <c r="F59" i="2"/>
  <c r="E59" i="2"/>
  <c r="D59" i="2"/>
  <c r="C59" i="2"/>
  <c r="O55" i="2"/>
  <c r="O54" i="2"/>
  <c r="O52" i="2"/>
  <c r="N53" i="2"/>
  <c r="M53" i="2"/>
  <c r="L53" i="2"/>
  <c r="K53" i="2"/>
  <c r="J53" i="2"/>
  <c r="I53" i="2"/>
  <c r="H53" i="2"/>
  <c r="G53" i="2"/>
  <c r="F53" i="2"/>
  <c r="E53" i="2"/>
  <c r="D53" i="2"/>
  <c r="M47" i="2"/>
  <c r="L47" i="2"/>
  <c r="K47" i="2"/>
  <c r="J47" i="2"/>
  <c r="I47" i="2"/>
  <c r="H47" i="2"/>
  <c r="G47" i="2"/>
  <c r="F47" i="2"/>
  <c r="E47" i="2"/>
  <c r="D47" i="2"/>
  <c r="C47" i="2"/>
  <c r="N41" i="2"/>
  <c r="M41" i="2"/>
  <c r="L41" i="2"/>
  <c r="K41" i="2"/>
  <c r="J41" i="2"/>
  <c r="I41" i="2"/>
  <c r="H41" i="2"/>
  <c r="G41" i="2"/>
  <c r="F41" i="2"/>
  <c r="E41" i="2"/>
  <c r="D41" i="2"/>
  <c r="C41" i="2"/>
  <c r="N35" i="2"/>
  <c r="M35" i="2"/>
  <c r="L35" i="2"/>
  <c r="K35" i="2"/>
  <c r="J35" i="2"/>
  <c r="I35" i="2"/>
  <c r="H35" i="2"/>
  <c r="G35" i="2"/>
  <c r="F35" i="2"/>
  <c r="E35" i="2"/>
  <c r="D35" i="2"/>
  <c r="C35" i="2"/>
  <c r="N29" i="2"/>
  <c r="M29" i="2"/>
  <c r="L29" i="2"/>
  <c r="K29" i="2"/>
  <c r="J29" i="2"/>
  <c r="I29" i="2"/>
  <c r="H29" i="2"/>
  <c r="G29" i="2"/>
  <c r="F29" i="2"/>
  <c r="E29" i="2"/>
  <c r="D29" i="2"/>
  <c r="C29" i="2"/>
  <c r="O25" i="2"/>
  <c r="N23" i="2"/>
  <c r="M23" i="2"/>
  <c r="L23" i="2"/>
  <c r="K23" i="2"/>
  <c r="J23" i="2"/>
  <c r="I23" i="2"/>
  <c r="H23" i="2"/>
  <c r="G23" i="2"/>
  <c r="F23" i="2"/>
  <c r="E23" i="2"/>
  <c r="D23" i="2"/>
  <c r="F5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O122" i="2" l="1"/>
  <c r="O116" i="2"/>
  <c r="O103" i="2"/>
  <c r="O109" i="2"/>
  <c r="O97" i="2"/>
  <c r="O91" i="2"/>
  <c r="O85" i="2"/>
  <c r="O79" i="2"/>
  <c r="O71" i="2"/>
  <c r="O65" i="2"/>
  <c r="O59" i="2"/>
  <c r="O53" i="2"/>
  <c r="O23" i="2"/>
</calcChain>
</file>

<file path=xl/sharedStrings.xml><?xml version="1.0" encoding="utf-8"?>
<sst xmlns="http://schemas.openxmlformats.org/spreadsheetml/2006/main" count="737" uniqueCount="99">
  <si>
    <t>大津市</t>
    <rPh sb="0" eb="1">
      <t>おお</t>
    </rPh>
    <rPh sb="1" eb="3">
      <t>つし</t>
    </rPh>
    <phoneticPr fontId="4" type="Hiragana" alignment="distributed"/>
  </si>
  <si>
    <t>彦根市</t>
    <rPh sb="0" eb="1">
      <t>ひこ</t>
    </rPh>
    <rPh sb="1" eb="3">
      <t>ねし</t>
    </rPh>
    <phoneticPr fontId="4" type="Hiragana" alignment="distributed"/>
  </si>
  <si>
    <t>長浜市</t>
    <rPh sb="0" eb="2">
      <t>ながはま</t>
    </rPh>
    <rPh sb="2" eb="3">
      <t>し</t>
    </rPh>
    <phoneticPr fontId="4" type="Hiragana" alignment="distributed"/>
  </si>
  <si>
    <t>近江八幡市</t>
    <rPh sb="0" eb="1">
      <t>おう</t>
    </rPh>
    <rPh sb="1" eb="2">
      <t>み</t>
    </rPh>
    <rPh sb="2" eb="4">
      <t>はちまん</t>
    </rPh>
    <rPh sb="4" eb="5">
      <t>し</t>
    </rPh>
    <phoneticPr fontId="4" type="Hiragana" alignment="distributed"/>
  </si>
  <si>
    <t>草津市</t>
    <rPh sb="0" eb="1">
      <t>くさ</t>
    </rPh>
    <rPh sb="1" eb="3">
      <t>つし</t>
    </rPh>
    <phoneticPr fontId="4" type="Hiragana" alignment="distributed"/>
  </si>
  <si>
    <t>守山市</t>
    <rPh sb="0" eb="2">
      <t>もりやま</t>
    </rPh>
    <rPh sb="2" eb="3">
      <t>し</t>
    </rPh>
    <phoneticPr fontId="4" type="Hiragana" alignment="distributed"/>
  </si>
  <si>
    <t>栗東市</t>
    <rPh sb="0" eb="2">
      <t>りっとう</t>
    </rPh>
    <rPh sb="2" eb="3">
      <t>し</t>
    </rPh>
    <phoneticPr fontId="4" type="Hiragana" alignment="distributed"/>
  </si>
  <si>
    <t>甲賀市</t>
    <rPh sb="0" eb="1">
      <t>こう</t>
    </rPh>
    <rPh sb="1" eb="3">
      <t>かし</t>
    </rPh>
    <phoneticPr fontId="4" type="Hiragana" alignment="distributed"/>
  </si>
  <si>
    <t>野洲市</t>
    <rPh sb="0" eb="3">
      <t>やすし</t>
    </rPh>
    <phoneticPr fontId="4" type="Hiragana" alignment="distributed"/>
  </si>
  <si>
    <t>湖南市</t>
    <rPh sb="0" eb="1">
      <t>こ</t>
    </rPh>
    <rPh sb="1" eb="2">
      <t>なん</t>
    </rPh>
    <rPh sb="2" eb="3">
      <t>し</t>
    </rPh>
    <phoneticPr fontId="4" type="Hiragana" alignment="distributed"/>
  </si>
  <si>
    <t>高島市</t>
    <rPh sb="0" eb="2">
      <t>たかしま</t>
    </rPh>
    <rPh sb="2" eb="3">
      <t>し</t>
    </rPh>
    <phoneticPr fontId="4" type="Hiragana" alignment="distributed"/>
  </si>
  <si>
    <t>米原市</t>
    <rPh sb="0" eb="2">
      <t>まいばら</t>
    </rPh>
    <rPh sb="2" eb="3">
      <t>し</t>
    </rPh>
    <phoneticPr fontId="4" type="Hiragana" alignment="distributed"/>
  </si>
  <si>
    <t>日野町</t>
    <rPh sb="0" eb="2">
      <t>ひの</t>
    </rPh>
    <rPh sb="2" eb="3">
      <t>ちょう</t>
    </rPh>
    <phoneticPr fontId="4" type="Hiragana" alignment="distributed"/>
  </si>
  <si>
    <t>竜王町</t>
    <rPh sb="0" eb="3">
      <t>りゅうおうちょう</t>
    </rPh>
    <phoneticPr fontId="4" type="Hiragana" alignment="distributed"/>
  </si>
  <si>
    <t>愛荘町</t>
    <rPh sb="0" eb="3">
      <t>あいしょうちょう</t>
    </rPh>
    <phoneticPr fontId="4" type="Hiragana" alignment="distributed"/>
  </si>
  <si>
    <t>豊郷町</t>
    <rPh sb="0" eb="3">
      <t>とよさとちょう</t>
    </rPh>
    <phoneticPr fontId="4" type="Hiragana" alignment="distributed"/>
  </si>
  <si>
    <t>甲良町</t>
    <rPh sb="0" eb="1">
      <t>こう</t>
    </rPh>
    <rPh sb="1" eb="2">
      <t>ら</t>
    </rPh>
    <rPh sb="2" eb="3">
      <t>ちょう</t>
    </rPh>
    <phoneticPr fontId="4" type="Hiragana" alignment="distributed"/>
  </si>
  <si>
    <t>多賀町</t>
    <rPh sb="0" eb="2">
      <t>たが</t>
    </rPh>
    <rPh sb="2" eb="3">
      <t>ちょう</t>
    </rPh>
    <phoneticPr fontId="4" type="Hiragana" alignment="distributed"/>
  </si>
  <si>
    <t>資料：「滋賀の交通」県警察本部</t>
    <rPh sb="0" eb="1">
      <t>し</t>
    </rPh>
    <rPh sb="1" eb="2">
      <t>りょう</t>
    </rPh>
    <rPh sb="4" eb="6">
      <t>しが</t>
    </rPh>
    <rPh sb="7" eb="9">
      <t>こうつう</t>
    </rPh>
    <rPh sb="10" eb="14">
      <t>けんけいさつほん</t>
    </rPh>
    <rPh sb="14" eb="15">
      <t>ぶ</t>
    </rPh>
    <phoneticPr fontId="4" type="Hiragana" alignment="distributed"/>
  </si>
  <si>
    <t>東近江市</t>
    <rPh sb="0" eb="1">
      <t>ひがし</t>
    </rPh>
    <rPh sb="1" eb="2">
      <t>おう</t>
    </rPh>
    <rPh sb="2" eb="3">
      <t>み</t>
    </rPh>
    <rPh sb="3" eb="4">
      <t>し</t>
    </rPh>
    <phoneticPr fontId="9" type="Hiragana" alignment="distributed"/>
  </si>
  <si>
    <t>幼児</t>
    <rPh sb="0" eb="2">
      <t>ようじ</t>
    </rPh>
    <phoneticPr fontId="12" type="Hiragana"/>
  </si>
  <si>
    <t>年少人口
(人)</t>
    <rPh sb="0" eb="2">
      <t>ねんしょう</t>
    </rPh>
    <rPh sb="2" eb="4">
      <t>じんこう</t>
    </rPh>
    <rPh sb="6" eb="7">
      <t>にん</t>
    </rPh>
    <phoneticPr fontId="9" type="Hiragana" alignment="distributed"/>
  </si>
  <si>
    <t>小学生・中学生</t>
    <rPh sb="0" eb="3">
      <t>しょうがくせい</t>
    </rPh>
    <rPh sb="4" eb="7">
      <t>ちゅうがくせい</t>
    </rPh>
    <phoneticPr fontId="11" type="Hiragana"/>
  </si>
  <si>
    <t>死傷者
(人)</t>
    <rPh sb="0" eb="2">
      <t>ししょう</t>
    </rPh>
    <rPh sb="2" eb="3">
      <t>しゃ</t>
    </rPh>
    <rPh sb="5" eb="6">
      <t>にん</t>
    </rPh>
    <phoneticPr fontId="11" type="Hiragana" alignment="distributed"/>
  </si>
  <si>
    <t>うち
死者
(人)</t>
    <rPh sb="3" eb="5">
      <t>ししゃ</t>
    </rPh>
    <rPh sb="7" eb="8">
      <t>にん</t>
    </rPh>
    <phoneticPr fontId="4" type="Hiragana" alignment="distributed"/>
  </si>
  <si>
    <t>老年人口
(人)</t>
    <rPh sb="0" eb="2">
      <t>ろうねん</t>
    </rPh>
    <rPh sb="2" eb="4">
      <t>じんこう</t>
    </rPh>
    <rPh sb="6" eb="7">
      <t>にん</t>
    </rPh>
    <phoneticPr fontId="4" type="Hiragana" alignment="distributed"/>
  </si>
  <si>
    <t>老年人口1000人
当たりの死傷者
(人)</t>
    <rPh sb="0" eb="2">
      <t>ろうねん</t>
    </rPh>
    <rPh sb="2" eb="4">
      <t>じんこう</t>
    </rPh>
    <rPh sb="8" eb="9">
      <t>にん</t>
    </rPh>
    <rPh sb="10" eb="11">
      <t>あ</t>
    </rPh>
    <rPh sb="14" eb="15">
      <t>し</t>
    </rPh>
    <rPh sb="15" eb="16">
      <t>しょう</t>
    </rPh>
    <rPh sb="16" eb="17">
      <t>しゃ</t>
    </rPh>
    <rPh sb="19" eb="20">
      <t>にん</t>
    </rPh>
    <phoneticPr fontId="14" type="Hiragana" alignment="distributed"/>
  </si>
  <si>
    <t>年少人口1000人
当たりの死傷者
(人)</t>
    <rPh sb="0" eb="2">
      <t>ねんしょう</t>
    </rPh>
    <rPh sb="2" eb="4">
      <t>じんこう</t>
    </rPh>
    <rPh sb="8" eb="9">
      <t>にん</t>
    </rPh>
    <rPh sb="10" eb="11">
      <t>あ</t>
    </rPh>
    <rPh sb="14" eb="15">
      <t>し</t>
    </rPh>
    <rPh sb="15" eb="16">
      <t>しょう</t>
    </rPh>
    <rPh sb="16" eb="17">
      <t>しゃ</t>
    </rPh>
    <rPh sb="19" eb="20">
      <t>にん</t>
    </rPh>
    <phoneticPr fontId="15" type="Hiragana" alignment="distributed"/>
  </si>
  <si>
    <t>高齢者の
死傷者
(人)</t>
    <rPh sb="0" eb="3">
      <t>こうれいしゃ</t>
    </rPh>
    <rPh sb="5" eb="8">
      <t>ししょうしゃ</t>
    </rPh>
    <rPh sb="10" eb="11">
      <t>にん</t>
    </rPh>
    <phoneticPr fontId="4" type="Hiragana" alignment="distributed"/>
  </si>
  <si>
    <t>年計</t>
    <rPh sb="0" eb="1">
      <t>ねん</t>
    </rPh>
    <rPh sb="1" eb="2">
      <t>けい</t>
    </rPh>
    <phoneticPr fontId="18" type="Hiragana" alignment="distributed"/>
  </si>
  <si>
    <t>死者数</t>
    <rPh sb="0" eb="2">
      <t>ししゃ</t>
    </rPh>
    <rPh sb="2" eb="3">
      <t>すう</t>
    </rPh>
    <phoneticPr fontId="18" type="Hiragana" alignment="distributed"/>
  </si>
  <si>
    <t>傷者数</t>
    <rPh sb="0" eb="2">
      <t>しょうしゃ</t>
    </rPh>
    <rPh sb="2" eb="3">
      <t>すう</t>
    </rPh>
    <phoneticPr fontId="19" type="Hiragana" alignment="distributed"/>
  </si>
  <si>
    <t>１月</t>
    <rPh sb="1" eb="2">
      <t>がつ</t>
    </rPh>
    <phoneticPr fontId="4" type="Hiragana" alignment="distributed"/>
  </si>
  <si>
    <t>２月</t>
    <rPh sb="1" eb="2">
      <t>がつ</t>
    </rPh>
    <phoneticPr fontId="18" type="Hiragana" alignment="distributed"/>
  </si>
  <si>
    <t>３月</t>
    <rPh sb="1" eb="2">
      <t>がつ</t>
    </rPh>
    <phoneticPr fontId="18" type="Hiragana" alignment="distributed"/>
  </si>
  <si>
    <t>４月</t>
    <rPh sb="1" eb="2">
      <t>がつ</t>
    </rPh>
    <phoneticPr fontId="18" type="Hiragana" alignment="distributed"/>
  </si>
  <si>
    <t>５月</t>
    <rPh sb="1" eb="2">
      <t>がつ</t>
    </rPh>
    <phoneticPr fontId="18" type="Hiragana" alignment="distributed"/>
  </si>
  <si>
    <t>６月</t>
    <rPh sb="1" eb="2">
      <t>がつ</t>
    </rPh>
    <phoneticPr fontId="18" type="Hiragana" alignment="distributed"/>
  </si>
  <si>
    <t>７月</t>
    <rPh sb="1" eb="2">
      <t>がつ</t>
    </rPh>
    <phoneticPr fontId="18" type="Hiragana" alignment="distributed"/>
  </si>
  <si>
    <t>８月</t>
    <rPh sb="1" eb="2">
      <t>がつ</t>
    </rPh>
    <phoneticPr fontId="18" type="Hiragana" alignment="distributed"/>
  </si>
  <si>
    <t>10月</t>
    <rPh sb="2" eb="3">
      <t>がつ</t>
    </rPh>
    <phoneticPr fontId="18" type="Hiragana" alignment="distributed"/>
  </si>
  <si>
    <t>９月</t>
    <rPh sb="1" eb="2">
      <t>がつ</t>
    </rPh>
    <phoneticPr fontId="18" type="Hiragana" alignment="distributed"/>
  </si>
  <si>
    <t>11月</t>
    <rPh sb="2" eb="3">
      <t>がつ</t>
    </rPh>
    <phoneticPr fontId="18" type="Hiragana" alignment="distributed"/>
  </si>
  <si>
    <t>12月</t>
    <rPh sb="2" eb="3">
      <t>がつ</t>
    </rPh>
    <phoneticPr fontId="18" type="Hiragana" alignment="distributed"/>
  </si>
  <si>
    <t>大津市</t>
    <rPh sb="0" eb="3">
      <t>おおつし</t>
    </rPh>
    <phoneticPr fontId="20" type="Hiragana" alignment="distributed"/>
  </si>
  <si>
    <t>彦根市</t>
    <rPh sb="0" eb="3">
      <t>ひこねし</t>
    </rPh>
    <phoneticPr fontId="20" type="Hiragana" alignment="distributed"/>
  </si>
  <si>
    <t>長浜市</t>
    <rPh sb="0" eb="3">
      <t>ながはまし</t>
    </rPh>
    <phoneticPr fontId="20" type="Hiragana" alignment="distributed"/>
  </si>
  <si>
    <t>近江八幡市</t>
    <rPh sb="0" eb="5">
      <t>おうみはちまんし</t>
    </rPh>
    <phoneticPr fontId="20" type="Hiragana" alignment="distributed"/>
  </si>
  <si>
    <t>草津市</t>
    <rPh sb="0" eb="3">
      <t>くさつし</t>
    </rPh>
    <phoneticPr fontId="20" type="Hiragana" alignment="distributed"/>
  </si>
  <si>
    <t>守山市</t>
    <rPh sb="0" eb="3">
      <t>もりやまし</t>
    </rPh>
    <phoneticPr fontId="20" type="Hiragana" alignment="distributed"/>
  </si>
  <si>
    <t>栗東市</t>
    <rPh sb="0" eb="3">
      <t>りっとうし</t>
    </rPh>
    <phoneticPr fontId="20" type="Hiragana" alignment="distributed"/>
  </si>
  <si>
    <t>甲賀市</t>
    <rPh sb="0" eb="3">
      <t>こうかし</t>
    </rPh>
    <phoneticPr fontId="20" type="Hiragana" alignment="distributed"/>
  </si>
  <si>
    <t>野洲市</t>
    <rPh sb="0" eb="3">
      <t>やすし</t>
    </rPh>
    <phoneticPr fontId="20" type="Hiragana" alignment="distributed"/>
  </si>
  <si>
    <t>湖南市</t>
    <rPh sb="0" eb="3">
      <t>こなんし</t>
    </rPh>
    <phoneticPr fontId="20" type="Hiragana" alignment="distributed"/>
  </si>
  <si>
    <t>高島市</t>
    <rPh sb="0" eb="3">
      <t>たかしまし</t>
    </rPh>
    <phoneticPr fontId="20" type="Hiragana" alignment="distributed"/>
  </si>
  <si>
    <t>東近江市</t>
    <rPh sb="0" eb="4">
      <t>ひがしおうみし</t>
    </rPh>
    <phoneticPr fontId="20" type="Hiragana" alignment="distributed"/>
  </si>
  <si>
    <t>米原市</t>
    <rPh sb="0" eb="3">
      <t>まいばらし</t>
    </rPh>
    <phoneticPr fontId="20" type="Hiragana" alignment="distributed"/>
  </si>
  <si>
    <t>日野町</t>
    <rPh sb="0" eb="3">
      <t>ひのちょう</t>
    </rPh>
    <phoneticPr fontId="20" type="Hiragana" alignment="distributed"/>
  </si>
  <si>
    <t>竜王町</t>
    <rPh sb="0" eb="3">
      <t>りゅうおうちょう</t>
    </rPh>
    <phoneticPr fontId="20" type="Hiragana" alignment="distributed"/>
  </si>
  <si>
    <t>愛荘町</t>
    <rPh sb="0" eb="3">
      <t>あいしょうちょう</t>
    </rPh>
    <phoneticPr fontId="20" type="Hiragana" alignment="distributed"/>
  </si>
  <si>
    <t>豊郷町</t>
    <rPh sb="0" eb="3">
      <t>とよさとちょう</t>
    </rPh>
    <phoneticPr fontId="20" type="Hiragana" alignment="distributed"/>
  </si>
  <si>
    <t>甲良町</t>
    <rPh sb="0" eb="3">
      <t>こうらちょう</t>
    </rPh>
    <phoneticPr fontId="20" type="Hiragana" alignment="distributed"/>
  </si>
  <si>
    <t>多賀町</t>
    <rPh sb="0" eb="3">
      <t>たがちょう</t>
    </rPh>
    <phoneticPr fontId="20" type="Hiragana" alignment="distributed"/>
  </si>
  <si>
    <t>高速道路</t>
    <rPh sb="0" eb="2">
      <t>こうそく</t>
    </rPh>
    <rPh sb="2" eb="4">
      <t>どうろ</t>
    </rPh>
    <phoneticPr fontId="20" type="Hiragana" alignment="distributed"/>
  </si>
  <si>
    <t>発生件数</t>
    <rPh sb="0" eb="2">
      <t>はっせい</t>
    </rPh>
    <rPh sb="2" eb="4">
      <t>けんすう</t>
    </rPh>
    <phoneticPr fontId="17" type="Hiragana" alignment="distributed"/>
  </si>
  <si>
    <t>死傷者数</t>
    <rPh sb="0" eb="2">
      <t>ししょう</t>
    </rPh>
    <rPh sb="2" eb="3">
      <t>しゃ</t>
    </rPh>
    <rPh sb="3" eb="4">
      <t>すう</t>
    </rPh>
    <phoneticPr fontId="17" type="Hiragana" alignment="distributed"/>
  </si>
  <si>
    <t>令和元年
(2019)</t>
    <rPh sb="0" eb="2">
      <t>れいわ</t>
    </rPh>
    <rPh sb="2" eb="4">
      <t>がんねん</t>
    </rPh>
    <phoneticPr fontId="25" type="Hiragana" alignment="distributed"/>
  </si>
  <si>
    <t>27
(2015)</t>
    <phoneticPr fontId="25" type="Hiragana" alignment="distributed"/>
  </si>
  <si>
    <t>■居住地別年少人口1000人当たりの交通事故死傷者数(令和５年)</t>
    <rPh sb="1" eb="3">
      <t>きょじゅう</t>
    </rPh>
    <rPh sb="3" eb="4">
      <t>ち</t>
    </rPh>
    <rPh sb="4" eb="5">
      <t>べつ</t>
    </rPh>
    <rPh sb="5" eb="7">
      <t>ねんしょう</t>
    </rPh>
    <rPh sb="7" eb="9">
      <t>じんこう</t>
    </rPh>
    <rPh sb="13" eb="14">
      <t>にん</t>
    </rPh>
    <rPh sb="14" eb="15">
      <t>あ</t>
    </rPh>
    <rPh sb="18" eb="20">
      <t>こうつう</t>
    </rPh>
    <rPh sb="20" eb="22">
      <t>じこ</t>
    </rPh>
    <rPh sb="22" eb="23">
      <t>し</t>
    </rPh>
    <rPh sb="23" eb="26">
      <t>しょうしゃすう</t>
    </rPh>
    <rPh sb="27" eb="29">
      <t>れいわ</t>
    </rPh>
    <rPh sb="30" eb="31">
      <t>ねん</t>
    </rPh>
    <phoneticPr fontId="4" type="Hiragana" alignment="distributed"/>
  </si>
  <si>
    <t>資料：「滋賀の交通(2023)」県警察本部</t>
    <rPh sb="0" eb="1">
      <t>し</t>
    </rPh>
    <rPh sb="1" eb="2">
      <t>りょう</t>
    </rPh>
    <rPh sb="4" eb="6">
      <t>しが</t>
    </rPh>
    <rPh sb="7" eb="9">
      <t>こうつう</t>
    </rPh>
    <rPh sb="16" eb="19">
      <t>けんけいさつ</t>
    </rPh>
    <rPh sb="19" eb="20">
      <t>ほん</t>
    </rPh>
    <rPh sb="20" eb="21">
      <t>ぶ</t>
    </rPh>
    <phoneticPr fontId="4" type="Hiragana" alignment="distributed"/>
  </si>
  <si>
    <t xml:space="preserve">      「滋賀県推計人口年報」県統計課（令和５年10月１日）</t>
    <rPh sb="7" eb="9">
      <t>しが</t>
    </rPh>
    <rPh sb="9" eb="10">
      <t>けん</t>
    </rPh>
    <rPh sb="10" eb="12">
      <t>すいけい</t>
    </rPh>
    <rPh sb="12" eb="14">
      <t>じんこう</t>
    </rPh>
    <rPh sb="14" eb="16">
      <t>ねんぽう</t>
    </rPh>
    <rPh sb="17" eb="18">
      <t>けん</t>
    </rPh>
    <rPh sb="18" eb="20">
      <t>とうけい</t>
    </rPh>
    <rPh sb="20" eb="21">
      <t>か</t>
    </rPh>
    <rPh sb="22" eb="23">
      <t>れい</t>
    </rPh>
    <rPh sb="23" eb="24">
      <t>わ</t>
    </rPh>
    <rPh sb="25" eb="26">
      <t>ねん</t>
    </rPh>
    <rPh sb="28" eb="29">
      <t>がつ</t>
    </rPh>
    <rPh sb="29" eb="31">
      <t>ついたち</t>
    </rPh>
    <phoneticPr fontId="4" type="Hiragana" alignment="distributed"/>
  </si>
  <si>
    <t>■居住地別老年人口1000人当たりの交通事故死傷者数(令和５年)</t>
    <rPh sb="1" eb="3">
      <t>きょじゅう</t>
    </rPh>
    <rPh sb="3" eb="4">
      <t>ち</t>
    </rPh>
    <rPh sb="4" eb="5">
      <t>べつ</t>
    </rPh>
    <rPh sb="5" eb="7">
      <t>ろうねん</t>
    </rPh>
    <rPh sb="7" eb="9">
      <t>じんこう</t>
    </rPh>
    <rPh sb="13" eb="14">
      <t>にん</t>
    </rPh>
    <rPh sb="14" eb="15">
      <t>あ</t>
    </rPh>
    <rPh sb="18" eb="20">
      <t>こうつう</t>
    </rPh>
    <rPh sb="20" eb="22">
      <t>じこ</t>
    </rPh>
    <rPh sb="22" eb="23">
      <t>し</t>
    </rPh>
    <rPh sb="23" eb="26">
      <t>しょうしゃすう</t>
    </rPh>
    <rPh sb="27" eb="29">
      <t>れいわ</t>
    </rPh>
    <rPh sb="30" eb="31">
      <t>ねん</t>
    </rPh>
    <phoneticPr fontId="4" type="Hiragana" alignment="distributed"/>
  </si>
  <si>
    <t>平成26年
(2014)</t>
    <rPh sb="0" eb="2">
      <t>へいせい</t>
    </rPh>
    <rPh sb="4" eb="5">
      <t>ねん</t>
    </rPh>
    <phoneticPr fontId="25" type="Hiragana" alignment="distributed"/>
  </si>
  <si>
    <t>27
(2015)</t>
  </si>
  <si>
    <t>28
(2016)</t>
  </si>
  <si>
    <t>29
(2017)</t>
  </si>
  <si>
    <t>30
(2018)</t>
  </si>
  <si>
    <t>２
(2020)</t>
  </si>
  <si>
    <t>３
(2021)</t>
  </si>
  <si>
    <t>４
(2022)</t>
  </si>
  <si>
    <t>５
(2023)</t>
  </si>
  <si>
    <t>５
(2023)</t>
    <phoneticPr fontId="25" type="Hiragana" alignment="distributed"/>
  </si>
  <si>
    <t>■発生市町別年別交通事故発生件数・死傷者数(平成26年～令和５年)</t>
    <rPh sb="1" eb="3">
      <t>はっせい</t>
    </rPh>
    <rPh sb="3" eb="5">
      <t>しちょう</t>
    </rPh>
    <rPh sb="5" eb="6">
      <t>べつ</t>
    </rPh>
    <rPh sb="6" eb="8">
      <t>ねんべつ</t>
    </rPh>
    <rPh sb="8" eb="10">
      <t>こうつう</t>
    </rPh>
    <rPh sb="10" eb="12">
      <t>じこ</t>
    </rPh>
    <rPh sb="12" eb="16">
      <t>はっせいけんすう</t>
    </rPh>
    <rPh sb="17" eb="18">
      <t>し</t>
    </rPh>
    <rPh sb="18" eb="21">
      <t>しょうしゃすう</t>
    </rPh>
    <rPh sb="22" eb="24">
      <t>へいせい</t>
    </rPh>
    <rPh sb="26" eb="27">
      <t>ねん</t>
    </rPh>
    <rPh sb="28" eb="30">
      <t>れいわ</t>
    </rPh>
    <rPh sb="31" eb="32">
      <t>ねん</t>
    </rPh>
    <phoneticPr fontId="4" type="Hiragana" alignment="distributed"/>
  </si>
  <si>
    <t>■発生市町別月別交通事故発生件数・死傷者数(令和５年)</t>
    <rPh sb="1" eb="3">
      <t>はっせい</t>
    </rPh>
    <rPh sb="3" eb="4">
      <t>し</t>
    </rPh>
    <rPh sb="4" eb="10">
      <t>ちょうべつつきべつこうつう</t>
    </rPh>
    <rPh sb="10" eb="12">
      <t>じこ</t>
    </rPh>
    <rPh sb="12" eb="16">
      <t>はっせいけんすう</t>
    </rPh>
    <rPh sb="17" eb="18">
      <t>し</t>
    </rPh>
    <rPh sb="18" eb="21">
      <t>しょうしゃすう</t>
    </rPh>
    <rPh sb="22" eb="24">
      <t>れいわ</t>
    </rPh>
    <rPh sb="25" eb="26">
      <t>ねん</t>
    </rPh>
    <phoneticPr fontId="4" type="Hiragana" alignment="distributed"/>
  </si>
  <si>
    <t>51</t>
  </si>
  <si>
    <t>52</t>
  </si>
  <si>
    <t>2</t>
  </si>
  <si>
    <t>3</t>
  </si>
  <si>
    <t>1</t>
  </si>
  <si>
    <t>55</t>
  </si>
  <si>
    <t>59</t>
  </si>
  <si>
    <t>64</t>
  </si>
  <si>
    <t>54</t>
  </si>
  <si>
    <t>83</t>
  </si>
  <si>
    <t>53</t>
  </si>
  <si>
    <t>66</t>
  </si>
  <si>
    <t>95</t>
  </si>
  <si>
    <t>72</t>
  </si>
  <si>
    <t>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</si>
</sst>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万&quot;###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5"/>
      <color theme="1"/>
      <name val="BIZ UDゴシック"/>
      <family val="3"/>
      <charset val="128"/>
    </font>
    <font>
      <sz val="15"/>
      <color theme="1"/>
      <name val="BIZ UDゴシック"/>
      <family val="3"/>
      <charset val="128"/>
    </font>
    <font>
      <b/>
      <sz val="5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4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5"/>
      <name val="BIZ UDゴシック"/>
      <family val="3"/>
      <charset val="128"/>
    </font>
    <font>
      <sz val="5"/>
      <name val="BIZ UDゴシック"/>
      <family val="2"/>
      <charset val="128"/>
    </font>
    <font>
      <sz val="10"/>
      <color theme="0"/>
      <name val="BIZ UDゴシック"/>
      <family val="3"/>
      <charset val="128"/>
    </font>
    <font>
      <b/>
      <sz val="3.5"/>
      <name val="BIZ UDゴシック"/>
      <family val="3"/>
      <charset val="128"/>
    </font>
    <font>
      <b/>
      <sz val="3.5"/>
      <color indexed="9"/>
      <name val="BIZ UDゴシック"/>
      <family val="3"/>
      <charset val="128"/>
    </font>
    <font>
      <sz val="14"/>
      <color theme="0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sz val="5"/>
      <name val="BIZ UDゴシック"/>
      <family val="3"/>
      <charset val="128"/>
    </font>
    <font>
      <sz val="4"/>
      <name val="BIZ UDゴシック"/>
      <family val="3"/>
      <charset val="128"/>
    </font>
    <font>
      <sz val="5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5"/>
      <color indexed="9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4"/>
      <name val="BIZ UDゴシック"/>
      <family val="2"/>
      <charset val="128"/>
    </font>
    <font>
      <sz val="11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D653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465926084170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4" tint="-0.24994659260841701"/>
      </top>
      <bottom style="thin">
        <color indexed="64"/>
      </bottom>
      <diagonal/>
    </border>
    <border>
      <left/>
      <right style="medium">
        <color indexed="64"/>
      </right>
      <top style="medium">
        <color theme="4" tint="-0.24994659260841701"/>
      </top>
      <bottom style="thin">
        <color indexed="64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4" tint="-0.24994659260841701"/>
      </bottom>
      <diagonal/>
    </border>
    <border>
      <left style="medium">
        <color theme="1"/>
      </left>
      <right style="medium">
        <color theme="1"/>
      </right>
      <top style="medium">
        <color theme="4" tint="-0.2499465926084170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medium">
        <color theme="4" tint="-0.2499465926084170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3" tint="0.39994506668294322"/>
      </top>
      <bottom style="thin">
        <color indexed="64"/>
      </bottom>
      <diagonal/>
    </border>
    <border>
      <left/>
      <right/>
      <top style="medium">
        <color theme="3" tint="0.39994506668294322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3" tint="0.39994506668294322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3" tint="0.399945066682943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2" fontId="1" fillId="0" borderId="0" xfId="0" applyNumberFormat="1" applyFo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4" xfId="0" applyNumberFormat="1" applyFont="1" applyBorder="1">
      <alignment vertical="center"/>
    </xf>
    <xf numFmtId="3" fontId="1" fillId="0" borderId="0" xfId="0" applyNumberFormat="1" applyFont="1">
      <alignment vertical="center"/>
    </xf>
    <xf numFmtId="176" fontId="1" fillId="0" borderId="4" xfId="0" applyNumberFormat="1" applyFont="1" applyBorder="1">
      <alignment vertical="center"/>
    </xf>
    <xf numFmtId="0" fontId="1" fillId="0" borderId="5" xfId="0" applyNumberFormat="1" applyFont="1" applyBorder="1">
      <alignment vertical="center"/>
    </xf>
    <xf numFmtId="2" fontId="8" fillId="2" borderId="4" xfId="0" applyNumberFormat="1" applyFont="1" applyFill="1" applyBorder="1">
      <alignment vertical="center"/>
    </xf>
    <xf numFmtId="2" fontId="8" fillId="2" borderId="5" xfId="0" applyNumberFormat="1" applyFont="1" applyFill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1" fillId="0" borderId="9" xfId="0" applyNumberFormat="1" applyFont="1" applyBorder="1">
      <alignment vertical="center"/>
    </xf>
    <xf numFmtId="1" fontId="1" fillId="0" borderId="10" xfId="0" applyNumberFormat="1" applyFont="1" applyBorder="1">
      <alignment vertical="center"/>
    </xf>
    <xf numFmtId="0" fontId="3" fillId="0" borderId="16" xfId="0" applyFont="1" applyBorder="1">
      <alignment vertical="center"/>
    </xf>
    <xf numFmtId="1" fontId="1" fillId="0" borderId="19" xfId="0" applyNumberFormat="1" applyFont="1" applyBorder="1">
      <alignment vertical="center"/>
    </xf>
    <xf numFmtId="1" fontId="1" fillId="0" borderId="20" xfId="0" applyNumberFormat="1" applyFont="1" applyBorder="1">
      <alignment vertical="center"/>
    </xf>
    <xf numFmtId="2" fontId="8" fillId="2" borderId="14" xfId="0" applyNumberFormat="1" applyFont="1" applyFill="1" applyBorder="1">
      <alignment vertical="center"/>
    </xf>
    <xf numFmtId="2" fontId="8" fillId="2" borderId="9" xfId="0" applyNumberFormat="1" applyFont="1" applyFill="1" applyBorder="1">
      <alignment vertical="center"/>
    </xf>
    <xf numFmtId="176" fontId="1" fillId="0" borderId="23" xfId="0" applyNumberFormat="1" applyFont="1" applyBorder="1">
      <alignment vertical="center"/>
    </xf>
    <xf numFmtId="176" fontId="1" fillId="0" borderId="24" xfId="0" applyNumberFormat="1" applyFont="1" applyBorder="1">
      <alignment vertical="center"/>
    </xf>
    <xf numFmtId="1" fontId="1" fillId="0" borderId="26" xfId="0" applyNumberFormat="1" applyFont="1" applyBorder="1">
      <alignment vertical="center"/>
    </xf>
    <xf numFmtId="1" fontId="1" fillId="0" borderId="11" xfId="0" applyNumberFormat="1" applyFont="1" applyBorder="1">
      <alignment vertical="center"/>
    </xf>
    <xf numFmtId="1" fontId="1" fillId="0" borderId="12" xfId="0" applyNumberFormat="1" applyFont="1" applyBorder="1">
      <alignment vertical="center"/>
    </xf>
    <xf numFmtId="0" fontId="10" fillId="0" borderId="25" xfId="0" applyFont="1" applyBorder="1" applyAlignment="1">
      <alignment horizontal="center" vertical="center" wrapText="1"/>
    </xf>
    <xf numFmtId="0" fontId="3" fillId="0" borderId="30" xfId="0" applyFont="1" applyBorder="1">
      <alignment vertical="center"/>
    </xf>
    <xf numFmtId="1" fontId="1" fillId="0" borderId="0" xfId="0" applyNumberFormat="1" applyFont="1">
      <alignment vertical="center"/>
    </xf>
    <xf numFmtId="0" fontId="10" fillId="0" borderId="34" xfId="0" applyFont="1" applyBorder="1" applyAlignment="1">
      <alignment horizontal="center" vertical="center" wrapText="1"/>
    </xf>
    <xf numFmtId="2" fontId="16" fillId="3" borderId="9" xfId="0" applyNumberFormat="1" applyFont="1" applyFill="1" applyBorder="1">
      <alignment vertical="center"/>
    </xf>
    <xf numFmtId="2" fontId="16" fillId="3" borderId="4" xfId="0" applyNumberFormat="1" applyFont="1" applyFill="1" applyBorder="1">
      <alignment vertical="center"/>
    </xf>
    <xf numFmtId="2" fontId="16" fillId="3" borderId="5" xfId="0" applyNumberFormat="1" applyFont="1" applyFill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1" fontId="1" fillId="0" borderId="36" xfId="0" applyNumberFormat="1" applyFont="1" applyFill="1" applyBorder="1">
      <alignment vertical="center"/>
    </xf>
    <xf numFmtId="1" fontId="1" fillId="0" borderId="37" xfId="0" applyNumberFormat="1" applyFont="1" applyFill="1" applyBorder="1">
      <alignment vertical="center"/>
    </xf>
    <xf numFmtId="176" fontId="1" fillId="0" borderId="38" xfId="0" applyNumberFormat="1" applyFont="1" applyFill="1" applyBorder="1">
      <alignment vertical="center"/>
    </xf>
    <xf numFmtId="2" fontId="16" fillId="3" borderId="39" xfId="0" applyNumberFormat="1" applyFont="1" applyFill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0" fillId="0" borderId="4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left" vertical="center"/>
    </xf>
    <xf numFmtId="0" fontId="22" fillId="5" borderId="41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0" fillId="5" borderId="42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vertical="center"/>
    </xf>
    <xf numFmtId="0" fontId="21" fillId="6" borderId="8" xfId="0" applyFont="1" applyFill="1" applyBorder="1" applyAlignment="1">
      <alignment horizontal="center" vertical="center"/>
    </xf>
    <xf numFmtId="0" fontId="22" fillId="4" borderId="41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6" fillId="4" borderId="2" xfId="0" applyFont="1" applyFill="1" applyBorder="1" applyAlignment="1">
      <alignment horizontal="right" vertical="center"/>
    </xf>
    <xf numFmtId="0" fontId="16" fillId="5" borderId="2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6" fillId="4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Border="1" applyAlignment="1">
      <alignment horizontal="right" vertical="center"/>
    </xf>
    <xf numFmtId="0" fontId="26" fillId="0" borderId="2" xfId="0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F497D"/>
      <color rgb="FF996633"/>
      <color rgb="FFFF7C80"/>
      <color rgb="FFCC6600"/>
      <color rgb="FFCC9900"/>
      <color rgb="FFFFD653"/>
      <color rgb="FFFF66FF"/>
      <color rgb="FFFF99FF"/>
      <color rgb="FF00FF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>
                <a:solidFill>
                  <a:schemeClr val="bg1"/>
                </a:solidFill>
              </a:defRPr>
            </a:pPr>
            <a:r>
              <a:rPr lang="ja-JP" altLang="en-US" sz="1400" baseline="0">
                <a:solidFill>
                  <a:sysClr val="windowText" lastClr="000000"/>
                </a:solidFill>
              </a:rPr>
              <a:t>居住地</a:t>
            </a:r>
            <a:r>
              <a:rPr lang="ja-JP" sz="1400" baseline="0">
                <a:solidFill>
                  <a:sysClr val="windowText" lastClr="000000"/>
                </a:solidFill>
              </a:rPr>
              <a:t>別</a:t>
            </a:r>
            <a:r>
              <a:rPr lang="ja-JP" altLang="en-US" sz="1400" baseline="0">
                <a:solidFill>
                  <a:sysClr val="windowText" lastClr="000000"/>
                </a:solidFill>
              </a:rPr>
              <a:t>年少人口</a:t>
            </a:r>
            <a:r>
              <a:rPr lang="en-US" altLang="ja-JP" sz="1400" baseline="0">
                <a:solidFill>
                  <a:sysClr val="windowText" lastClr="000000"/>
                </a:solidFill>
              </a:rPr>
              <a:t>1000</a:t>
            </a:r>
            <a:r>
              <a:rPr lang="ja-JP" altLang="en-US" sz="1400" baseline="0">
                <a:solidFill>
                  <a:sysClr val="windowText" lastClr="000000"/>
                </a:solidFill>
              </a:rPr>
              <a:t>人当たりの交通事故死傷者数</a:t>
            </a:r>
            <a:endParaRPr lang="en-US" altLang="ja-JP" sz="1400" baseline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561613249048093"/>
          <c:y val="2.33968580014454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24620906485632E-2"/>
          <c:y val="0.11408759241143737"/>
          <c:w val="0.86171753707465015"/>
          <c:h val="0.6203473547476626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996633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'6-12-1_子どもの交通事故'!$B$6:$B$24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'6-12-1_子どもの交通事故'!$H$6:$H$24</c:f>
              <c:numCache>
                <c:formatCode>0.00</c:formatCode>
                <c:ptCount val="19"/>
                <c:pt idx="0">
                  <c:v>1.17</c:v>
                </c:pt>
                <c:pt idx="1">
                  <c:v>1.1000000000000001</c:v>
                </c:pt>
                <c:pt idx="2">
                  <c:v>0.97</c:v>
                </c:pt>
                <c:pt idx="3">
                  <c:v>1.1100000000000001</c:v>
                </c:pt>
                <c:pt idx="4">
                  <c:v>0.71</c:v>
                </c:pt>
                <c:pt idx="5">
                  <c:v>1.19</c:v>
                </c:pt>
                <c:pt idx="6">
                  <c:v>1.41</c:v>
                </c:pt>
                <c:pt idx="7">
                  <c:v>1.53</c:v>
                </c:pt>
                <c:pt idx="8">
                  <c:v>0.89</c:v>
                </c:pt>
                <c:pt idx="9">
                  <c:v>1.78</c:v>
                </c:pt>
                <c:pt idx="10">
                  <c:v>0.88</c:v>
                </c:pt>
                <c:pt idx="11">
                  <c:v>1.26</c:v>
                </c:pt>
                <c:pt idx="12">
                  <c:v>1.1000000000000001</c:v>
                </c:pt>
                <c:pt idx="13">
                  <c:v>0</c:v>
                </c:pt>
                <c:pt idx="14">
                  <c:v>0.72</c:v>
                </c:pt>
                <c:pt idx="15">
                  <c:v>1.36</c:v>
                </c:pt>
                <c:pt idx="16">
                  <c:v>4.17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4-4529-846B-7B5FB78A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920098064"/>
        <c:axId val="920098608"/>
      </c:barChart>
      <c:catAx>
        <c:axId val="92009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ja-JP"/>
          </a:p>
        </c:txPr>
        <c:crossAx val="920098608"/>
        <c:crosses val="autoZero"/>
        <c:auto val="1"/>
        <c:lblAlgn val="ctr"/>
        <c:lblOffset val="100"/>
        <c:noMultiLvlLbl val="0"/>
      </c:catAx>
      <c:valAx>
        <c:axId val="920098608"/>
        <c:scaling>
          <c:orientation val="minMax"/>
          <c:max val="4.5"/>
          <c:min val="0"/>
        </c:scaling>
        <c:delete val="0"/>
        <c:axPos val="l"/>
        <c:majorGridlines/>
        <c:numFmt formatCode="0.00_);[Red]\(0.0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ja-JP"/>
          </a:p>
        </c:txPr>
        <c:crossAx val="920098064"/>
        <c:crosses val="autoZero"/>
        <c:crossBetween val="between"/>
        <c:majorUnit val="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38100">
      <a:solidFill>
        <a:srgbClr val="996633"/>
      </a:solidFill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甲賀市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634300597282279"/>
          <c:h val="0.6968512987600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'6-12-3_発生市町別【年別】交通事故発生件数と死傷者数'!$B$47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'6-12-3_発生市町別【年別】交通事故発生件数と死傷者数'!$C$46:$L$46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'6-12-3_発生市町別【年別】交通事故発生件数と死傷者数'!$C$47:$L$47</c:f>
              <c:numCache>
                <c:formatCode>General</c:formatCode>
                <c:ptCount val="10"/>
                <c:pt idx="0">
                  <c:v>300</c:v>
                </c:pt>
                <c:pt idx="1">
                  <c:v>235</c:v>
                </c:pt>
                <c:pt idx="2">
                  <c:v>268</c:v>
                </c:pt>
                <c:pt idx="3">
                  <c:v>261</c:v>
                </c:pt>
                <c:pt idx="4">
                  <c:v>241</c:v>
                </c:pt>
                <c:pt idx="5">
                  <c:v>168</c:v>
                </c:pt>
                <c:pt idx="6">
                  <c:v>144</c:v>
                </c:pt>
                <c:pt idx="7">
                  <c:v>149</c:v>
                </c:pt>
                <c:pt idx="8">
                  <c:v>143</c:v>
                </c:pt>
                <c:pt idx="9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2-44DB-AAD4-2EB8B37E2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'6-12-3_発生市町別【年別】交通事故発生件数と死傷者数'!$B$48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'6-12-3_発生市町別【年別】交通事故発生件数と死傷者数'!$C$46:$L$46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'6-12-3_発生市町別【年別】交通事故発生件数と死傷者数'!$C$48:$L$48</c:f>
              <c:numCache>
                <c:formatCode>General</c:formatCode>
                <c:ptCount val="10"/>
                <c:pt idx="0">
                  <c:v>378</c:v>
                </c:pt>
                <c:pt idx="1">
                  <c:v>310</c:v>
                </c:pt>
                <c:pt idx="2">
                  <c:v>321</c:v>
                </c:pt>
                <c:pt idx="3">
                  <c:v>317</c:v>
                </c:pt>
                <c:pt idx="4">
                  <c:v>302</c:v>
                </c:pt>
                <c:pt idx="5">
                  <c:v>235</c:v>
                </c:pt>
                <c:pt idx="6">
                  <c:v>174</c:v>
                </c:pt>
                <c:pt idx="7">
                  <c:v>177</c:v>
                </c:pt>
                <c:pt idx="8">
                  <c:v>193</c:v>
                </c:pt>
                <c:pt idx="9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2-44DB-AAD4-2EB8B37E2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0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957514382579354"/>
          <c:y val="0.14068657848363855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野洲市</a:t>
            </a:r>
          </a:p>
        </c:rich>
      </c:tx>
      <c:layout>
        <c:manualLayout>
          <c:xMode val="edge"/>
          <c:yMode val="edge"/>
          <c:x val="0.45442718607542476"/>
          <c:y val="4.80743254373537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389650504213292"/>
          <c:h val="0.71996305182882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'6-12-3_発生市町別【年別】交通事故発生件数と死傷者数'!$B$53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'6-12-3_発生市町別【年別】交通事故発生件数と死傷者数'!$C$52:$L$52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'6-12-3_発生市町別【年別】交通事故発生件数と死傷者数'!$C$53:$L$53</c:f>
              <c:numCache>
                <c:formatCode>General</c:formatCode>
                <c:ptCount val="10"/>
                <c:pt idx="0">
                  <c:v>247</c:v>
                </c:pt>
                <c:pt idx="1">
                  <c:v>259</c:v>
                </c:pt>
                <c:pt idx="2">
                  <c:v>214</c:v>
                </c:pt>
                <c:pt idx="3">
                  <c:v>170</c:v>
                </c:pt>
                <c:pt idx="4">
                  <c:v>162</c:v>
                </c:pt>
                <c:pt idx="5">
                  <c:v>99</c:v>
                </c:pt>
                <c:pt idx="6">
                  <c:v>110</c:v>
                </c:pt>
                <c:pt idx="7">
                  <c:v>93</c:v>
                </c:pt>
                <c:pt idx="8">
                  <c:v>101</c:v>
                </c:pt>
                <c:pt idx="9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E-4D96-920D-CDA8363E5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'6-12-3_発生市町別【年別】交通事故発生件数と死傷者数'!$B$54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'6-12-3_発生市町別【年別】交通事故発生件数と死傷者数'!$C$52:$L$52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'6-12-3_発生市町別【年別】交通事故発生件数と死傷者数'!$C$54:$L$54</c:f>
              <c:numCache>
                <c:formatCode>General</c:formatCode>
                <c:ptCount val="10"/>
                <c:pt idx="0">
                  <c:v>308</c:v>
                </c:pt>
                <c:pt idx="1">
                  <c:v>325</c:v>
                </c:pt>
                <c:pt idx="2">
                  <c:v>269</c:v>
                </c:pt>
                <c:pt idx="3">
                  <c:v>228</c:v>
                </c:pt>
                <c:pt idx="4">
                  <c:v>186</c:v>
                </c:pt>
                <c:pt idx="5">
                  <c:v>117</c:v>
                </c:pt>
                <c:pt idx="6">
                  <c:v>142</c:v>
                </c:pt>
                <c:pt idx="7">
                  <c:v>114</c:v>
                </c:pt>
                <c:pt idx="8">
                  <c:v>121</c:v>
                </c:pt>
                <c:pt idx="9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E-4D96-920D-CDA8363E5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104229866003596"/>
          <c:y val="0.1460890192073271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湖南市</a:t>
            </a:r>
          </a:p>
        </c:rich>
      </c:tx>
      <c:layout>
        <c:manualLayout>
          <c:xMode val="edge"/>
          <c:yMode val="edge"/>
          <c:x val="0.4656552562508634"/>
          <c:y val="4.869074124355145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389650504213292"/>
          <c:h val="0.703819833709597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'6-12-3_発生市町別【年別】交通事故発生件数と死傷者数'!$B$59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'6-12-3_発生市町別【年別】交通事故発生件数と死傷者数'!$C$58:$L$58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'6-12-3_発生市町別【年別】交通事故発生件数と死傷者数'!$C$59:$L$59</c:f>
              <c:numCache>
                <c:formatCode>General</c:formatCode>
                <c:ptCount val="10"/>
                <c:pt idx="0">
                  <c:v>226</c:v>
                </c:pt>
                <c:pt idx="1">
                  <c:v>225</c:v>
                </c:pt>
                <c:pt idx="2">
                  <c:v>202</c:v>
                </c:pt>
                <c:pt idx="3">
                  <c:v>189</c:v>
                </c:pt>
                <c:pt idx="4">
                  <c:v>187</c:v>
                </c:pt>
                <c:pt idx="5">
                  <c:v>180</c:v>
                </c:pt>
                <c:pt idx="6">
                  <c:v>134</c:v>
                </c:pt>
                <c:pt idx="7">
                  <c:v>117</c:v>
                </c:pt>
                <c:pt idx="8">
                  <c:v>137</c:v>
                </c:pt>
                <c:pt idx="9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4-4743-BA8A-CE45CC309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'6-12-3_発生市町別【年別】交通事故発生件数と死傷者数'!$B$60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'6-12-3_発生市町別【年別】交通事故発生件数と死傷者数'!$C$58:$L$58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'6-12-3_発生市町別【年別】交通事故発生件数と死傷者数'!$C$60:$L$60</c:f>
              <c:numCache>
                <c:formatCode>General</c:formatCode>
                <c:ptCount val="10"/>
                <c:pt idx="0">
                  <c:v>281</c:v>
                </c:pt>
                <c:pt idx="1">
                  <c:v>284</c:v>
                </c:pt>
                <c:pt idx="2">
                  <c:v>245</c:v>
                </c:pt>
                <c:pt idx="3">
                  <c:v>226</c:v>
                </c:pt>
                <c:pt idx="4">
                  <c:v>224</c:v>
                </c:pt>
                <c:pt idx="5">
                  <c:v>225</c:v>
                </c:pt>
                <c:pt idx="6">
                  <c:v>173</c:v>
                </c:pt>
                <c:pt idx="7">
                  <c:v>150</c:v>
                </c:pt>
                <c:pt idx="8">
                  <c:v>173</c:v>
                </c:pt>
                <c:pt idx="9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4-4743-BA8A-CE45CC309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104229866003596"/>
          <c:y val="0.13486831387455875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高島市</a:t>
            </a:r>
          </a:p>
        </c:rich>
      </c:tx>
      <c:layout>
        <c:manualLayout>
          <c:xMode val="edge"/>
          <c:yMode val="edge"/>
          <c:x val="0.44869549621783583"/>
          <c:y val="4.76023021394170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2548013776758918"/>
          <c:w val="0.89634302875570138"/>
          <c:h val="0.72044608348007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'6-12-3_発生市町別【年別】交通事故発生件数と死傷者数'!$B$65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'6-12-3_発生市町別【年別】交通事故発生件数と死傷者数'!$C$64:$L$64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'6-12-3_発生市町別【年別】交通事故発生件数と死傷者数'!$C$65:$L$65</c:f>
              <c:numCache>
                <c:formatCode>General</c:formatCode>
                <c:ptCount val="10"/>
                <c:pt idx="0">
                  <c:v>164</c:v>
                </c:pt>
                <c:pt idx="1">
                  <c:v>124</c:v>
                </c:pt>
                <c:pt idx="2">
                  <c:v>97</c:v>
                </c:pt>
                <c:pt idx="3">
                  <c:v>102</c:v>
                </c:pt>
                <c:pt idx="4">
                  <c:v>94</c:v>
                </c:pt>
                <c:pt idx="5">
                  <c:v>103</c:v>
                </c:pt>
                <c:pt idx="6">
                  <c:v>78</c:v>
                </c:pt>
                <c:pt idx="7">
                  <c:v>104</c:v>
                </c:pt>
                <c:pt idx="8">
                  <c:v>91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7BB-9963-B8D65E13F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'6-12-3_発生市町別【年別】交通事故発生件数と死傷者数'!$B$66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'6-12-3_発生市町別【年別】交通事故発生件数と死傷者数'!$C$64:$L$64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'6-12-3_発生市町別【年別】交通事故発生件数と死傷者数'!$C$66:$L$66</c:f>
              <c:numCache>
                <c:formatCode>General</c:formatCode>
                <c:ptCount val="10"/>
                <c:pt idx="0">
                  <c:v>232</c:v>
                </c:pt>
                <c:pt idx="1">
                  <c:v>178</c:v>
                </c:pt>
                <c:pt idx="2">
                  <c:v>142</c:v>
                </c:pt>
                <c:pt idx="3">
                  <c:v>143</c:v>
                </c:pt>
                <c:pt idx="4">
                  <c:v>125</c:v>
                </c:pt>
                <c:pt idx="5">
                  <c:v>134</c:v>
                </c:pt>
                <c:pt idx="6">
                  <c:v>111</c:v>
                </c:pt>
                <c:pt idx="7">
                  <c:v>149</c:v>
                </c:pt>
                <c:pt idx="8">
                  <c:v>124</c:v>
                </c:pt>
                <c:pt idx="9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46-47BB-9963-B8D65E13F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745755395430463"/>
          <c:y val="0.13474373955682722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東近江市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363753255802991"/>
          <c:h val="0.72650611935655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'6-12-3_発生市町別【年別】交通事故発生件数と死傷者数'!$B$71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'6-12-3_発生市町別【年別】交通事故発生件数と死傷者数'!$C$70:$L$70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'6-12-3_発生市町別【年別】交通事故発生件数と死傷者数'!$C$71:$L$71</c:f>
              <c:numCache>
                <c:formatCode>General</c:formatCode>
                <c:ptCount val="10"/>
                <c:pt idx="0">
                  <c:v>465</c:v>
                </c:pt>
                <c:pt idx="1">
                  <c:v>423</c:v>
                </c:pt>
                <c:pt idx="2">
                  <c:v>396</c:v>
                </c:pt>
                <c:pt idx="3">
                  <c:v>341</c:v>
                </c:pt>
                <c:pt idx="4">
                  <c:v>299</c:v>
                </c:pt>
                <c:pt idx="5">
                  <c:v>283</c:v>
                </c:pt>
                <c:pt idx="6">
                  <c:v>221</c:v>
                </c:pt>
                <c:pt idx="7">
                  <c:v>194</c:v>
                </c:pt>
                <c:pt idx="8">
                  <c:v>183</c:v>
                </c:pt>
                <c:pt idx="9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E-4FEA-BD8F-D48813FD4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'6-12-3_発生市町別【年別】交通事故発生件数と死傷者数'!$B$72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'6-12-3_発生市町別【年別】交通事故発生件数と死傷者数'!$C$70:$L$70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'6-12-3_発生市町別【年別】交通事故発生件数と死傷者数'!$C$72:$L$72</c:f>
              <c:numCache>
                <c:formatCode>General</c:formatCode>
                <c:ptCount val="10"/>
                <c:pt idx="0">
                  <c:v>576</c:v>
                </c:pt>
                <c:pt idx="1">
                  <c:v>558</c:v>
                </c:pt>
                <c:pt idx="2">
                  <c:v>528</c:v>
                </c:pt>
                <c:pt idx="3">
                  <c:v>454</c:v>
                </c:pt>
                <c:pt idx="4">
                  <c:v>383</c:v>
                </c:pt>
                <c:pt idx="5">
                  <c:v>360</c:v>
                </c:pt>
                <c:pt idx="6">
                  <c:v>281</c:v>
                </c:pt>
                <c:pt idx="7">
                  <c:v>246</c:v>
                </c:pt>
                <c:pt idx="8">
                  <c:v>228</c:v>
                </c:pt>
                <c:pt idx="9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E-4FEA-BD8F-D48813FD4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091598278479725"/>
          <c:y val="0.13497192780676939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米原市</a:t>
            </a:r>
          </a:p>
        </c:rich>
      </c:tx>
      <c:layout>
        <c:manualLayout>
          <c:xMode val="edge"/>
          <c:yMode val="edge"/>
          <c:x val="0.45719891249217015"/>
          <c:y val="1.0386331321109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66130372924781"/>
          <c:h val="0.70952384299241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'6-12-3_発生市町別【年別】交通事故発生件数と死傷者数'!$B$79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'6-12-3_発生市町別【年別】交通事故発生件数と死傷者数'!$C$78:$L$78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'6-12-3_発生市町別【年別】交通事故発生件数と死傷者数'!$C$79:$L$79</c:f>
              <c:numCache>
                <c:formatCode>General</c:formatCode>
                <c:ptCount val="10"/>
                <c:pt idx="0">
                  <c:v>147</c:v>
                </c:pt>
                <c:pt idx="1">
                  <c:v>127</c:v>
                </c:pt>
                <c:pt idx="2">
                  <c:v>131</c:v>
                </c:pt>
                <c:pt idx="3">
                  <c:v>135</c:v>
                </c:pt>
                <c:pt idx="4">
                  <c:v>102</c:v>
                </c:pt>
                <c:pt idx="5">
                  <c:v>92</c:v>
                </c:pt>
                <c:pt idx="6">
                  <c:v>83</c:v>
                </c:pt>
                <c:pt idx="7">
                  <c:v>64</c:v>
                </c:pt>
                <c:pt idx="8">
                  <c:v>82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6-4031-B77A-06656F5FB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'6-12-3_発生市町別【年別】交通事故発生件数と死傷者数'!$B$80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'6-12-3_発生市町別【年別】交通事故発生件数と死傷者数'!$C$78:$L$78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'6-12-3_発生市町別【年別】交通事故発生件数と死傷者数'!$C$80:$L$80</c:f>
              <c:numCache>
                <c:formatCode>General</c:formatCode>
                <c:ptCount val="10"/>
                <c:pt idx="0">
                  <c:v>214</c:v>
                </c:pt>
                <c:pt idx="1">
                  <c:v>168</c:v>
                </c:pt>
                <c:pt idx="2">
                  <c:v>179</c:v>
                </c:pt>
                <c:pt idx="3">
                  <c:v>165</c:v>
                </c:pt>
                <c:pt idx="4">
                  <c:v>130</c:v>
                </c:pt>
                <c:pt idx="5">
                  <c:v>131</c:v>
                </c:pt>
                <c:pt idx="6">
                  <c:v>105</c:v>
                </c:pt>
                <c:pt idx="7">
                  <c:v>77</c:v>
                </c:pt>
                <c:pt idx="8">
                  <c:v>104</c:v>
                </c:pt>
                <c:pt idx="9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66-4031-B77A-06656F5FB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550766036171684"/>
          <c:y val="0.14027785840727902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日野町</a:t>
            </a:r>
          </a:p>
        </c:rich>
      </c:tx>
      <c:layout>
        <c:manualLayout>
          <c:xMode val="edge"/>
          <c:yMode val="edge"/>
          <c:x val="0.45433313979362716"/>
          <c:y val="4.77609092065646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22834090769E-2"/>
          <c:y val="0.11371448134200618"/>
          <c:w val="0.89643278002106785"/>
          <c:h val="0.73719526564654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'6-12-3_発生市町別【年別】交通事故発生件数と死傷者数'!$B$85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'6-12-3_発生市町別【年別】交通事故発生件数と死傷者数'!$C$84:$L$84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'6-12-3_発生市町別【年別】交通事故発生件数と死傷者数'!$C$85:$L$85</c:f>
              <c:numCache>
                <c:formatCode>General</c:formatCode>
                <c:ptCount val="10"/>
                <c:pt idx="0">
                  <c:v>62</c:v>
                </c:pt>
                <c:pt idx="1">
                  <c:v>48</c:v>
                </c:pt>
                <c:pt idx="2">
                  <c:v>57</c:v>
                </c:pt>
                <c:pt idx="3">
                  <c:v>45</c:v>
                </c:pt>
                <c:pt idx="4">
                  <c:v>32</c:v>
                </c:pt>
                <c:pt idx="5">
                  <c:v>40</c:v>
                </c:pt>
                <c:pt idx="6">
                  <c:v>23</c:v>
                </c:pt>
                <c:pt idx="7">
                  <c:v>21</c:v>
                </c:pt>
                <c:pt idx="8">
                  <c:v>22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D-4EF4-8533-1E0D77513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'6-12-3_発生市町別【年別】交通事故発生件数と死傷者数'!$B$86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'6-12-3_発生市町別【年別】交通事故発生件数と死傷者数'!$C$84:$L$84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'6-12-3_発生市町別【年別】交通事故発生件数と死傷者数'!$C$86:$L$86</c:f>
              <c:numCache>
                <c:formatCode>General</c:formatCode>
                <c:ptCount val="10"/>
                <c:pt idx="0">
                  <c:v>85</c:v>
                </c:pt>
                <c:pt idx="1">
                  <c:v>64</c:v>
                </c:pt>
                <c:pt idx="2">
                  <c:v>70</c:v>
                </c:pt>
                <c:pt idx="3">
                  <c:v>54</c:v>
                </c:pt>
                <c:pt idx="4">
                  <c:v>38</c:v>
                </c:pt>
                <c:pt idx="5">
                  <c:v>47</c:v>
                </c:pt>
                <c:pt idx="6">
                  <c:v>33</c:v>
                </c:pt>
                <c:pt idx="7">
                  <c:v>27</c:v>
                </c:pt>
                <c:pt idx="8">
                  <c:v>25</c:v>
                </c:pt>
                <c:pt idx="9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DD-4EF4-8533-1E0D77513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528801393485883"/>
          <c:y val="0.12919431957932234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竜王町</a:t>
            </a:r>
          </a:p>
        </c:rich>
      </c:tx>
      <c:layout>
        <c:manualLayout>
          <c:xMode val="edge"/>
          <c:yMode val="edge"/>
          <c:x val="0.46856500080347102"/>
          <c:y val="1.03861274766396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558223941219173"/>
          <c:h val="0.708402941741321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'6-12-3_発生市町別【年別】交通事故発生件数と死傷者数'!$B$91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'6-12-3_発生市町別【年別】交通事故発生件数と死傷者数'!$C$90:$L$90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'6-12-3_発生市町別【年別】交通事故発生件数と死傷者数'!$C$91:$L$91</c:f>
              <c:numCache>
                <c:formatCode>General</c:formatCode>
                <c:ptCount val="10"/>
                <c:pt idx="0">
                  <c:v>94</c:v>
                </c:pt>
                <c:pt idx="1">
                  <c:v>93</c:v>
                </c:pt>
                <c:pt idx="2">
                  <c:v>71</c:v>
                </c:pt>
                <c:pt idx="3">
                  <c:v>71</c:v>
                </c:pt>
                <c:pt idx="4">
                  <c:v>60</c:v>
                </c:pt>
                <c:pt idx="5">
                  <c:v>50</c:v>
                </c:pt>
                <c:pt idx="6">
                  <c:v>42</c:v>
                </c:pt>
                <c:pt idx="7">
                  <c:v>37</c:v>
                </c:pt>
                <c:pt idx="8">
                  <c:v>31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7-4B3C-BF1F-DB9399FF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'6-12-3_発生市町別【年別】交通事故発生件数と死傷者数'!$B$92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'6-12-3_発生市町別【年別】交通事故発生件数と死傷者数'!$C$90:$L$90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'6-12-3_発生市町別【年別】交通事故発生件数と死傷者数'!$C$92:$L$92</c:f>
              <c:numCache>
                <c:formatCode>General</c:formatCode>
                <c:ptCount val="10"/>
                <c:pt idx="0">
                  <c:v>128</c:v>
                </c:pt>
                <c:pt idx="1">
                  <c:v>128</c:v>
                </c:pt>
                <c:pt idx="2">
                  <c:v>95</c:v>
                </c:pt>
                <c:pt idx="3">
                  <c:v>86</c:v>
                </c:pt>
                <c:pt idx="4">
                  <c:v>78</c:v>
                </c:pt>
                <c:pt idx="5">
                  <c:v>64</c:v>
                </c:pt>
                <c:pt idx="6">
                  <c:v>47</c:v>
                </c:pt>
                <c:pt idx="7">
                  <c:v>47</c:v>
                </c:pt>
                <c:pt idx="8">
                  <c:v>38</c:v>
                </c:pt>
                <c:pt idx="9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7-4B3C-BF1F-DB9399FF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5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236979614001447"/>
          <c:y val="0.14058915902838878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愛荘町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424502247734206"/>
          <c:h val="0.7142405911707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'6-12-3_発生市町別【年別】交通事故発生件数と死傷者数'!$B$97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'6-12-3_発生市町別【年別】交通事故発生件数と死傷者数'!$C$96:$L$96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'6-12-3_発生市町別【年別】交通事故発生件数と死傷者数'!$C$97:$L$97</c:f>
              <c:numCache>
                <c:formatCode>General</c:formatCode>
                <c:ptCount val="10"/>
                <c:pt idx="0">
                  <c:v>96</c:v>
                </c:pt>
                <c:pt idx="1">
                  <c:v>74</c:v>
                </c:pt>
                <c:pt idx="2">
                  <c:v>71</c:v>
                </c:pt>
                <c:pt idx="3">
                  <c:v>59</c:v>
                </c:pt>
                <c:pt idx="4">
                  <c:v>56</c:v>
                </c:pt>
                <c:pt idx="5">
                  <c:v>59</c:v>
                </c:pt>
                <c:pt idx="6">
                  <c:v>45</c:v>
                </c:pt>
                <c:pt idx="7">
                  <c:v>38</c:v>
                </c:pt>
                <c:pt idx="8">
                  <c:v>42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4-4983-BAA1-E05E9CF62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'6-12-3_発生市町別【年別】交通事故発生件数と死傷者数'!$B$98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'6-12-3_発生市町別【年別】交通事故発生件数と死傷者数'!$C$96:$L$96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'6-12-3_発生市町別【年別】交通事故発生件数と死傷者数'!$C$98:$L$98</c:f>
              <c:numCache>
                <c:formatCode>General</c:formatCode>
                <c:ptCount val="10"/>
                <c:pt idx="0">
                  <c:v>128</c:v>
                </c:pt>
                <c:pt idx="1">
                  <c:v>100</c:v>
                </c:pt>
                <c:pt idx="2">
                  <c:v>94</c:v>
                </c:pt>
                <c:pt idx="3">
                  <c:v>69</c:v>
                </c:pt>
                <c:pt idx="4">
                  <c:v>66</c:v>
                </c:pt>
                <c:pt idx="5">
                  <c:v>68</c:v>
                </c:pt>
                <c:pt idx="6">
                  <c:v>56</c:v>
                </c:pt>
                <c:pt idx="7">
                  <c:v>47</c:v>
                </c:pt>
                <c:pt idx="8">
                  <c:v>51</c:v>
                </c:pt>
                <c:pt idx="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4-4983-BAA1-E05E9CF62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5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088192310470718"/>
          <c:y val="0.12927379141077042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豊郷町</a:t>
            </a:r>
            <a:endParaRPr lang="ja-JP" altLang="en-US"/>
          </a:p>
        </c:rich>
      </c:tx>
      <c:layout>
        <c:manualLayout>
          <c:xMode val="edge"/>
          <c:yMode val="edge"/>
          <c:x val="0.422718121212857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706788768552836"/>
          <c:h val="0.70857547806524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'6-12-3_発生市町別【年別】交通事故発生件数と死傷者数'!$B$103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'6-12-3_発生市町別【年別】交通事故発生件数と死傷者数'!$C$102:$L$102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'6-12-3_発生市町別【年別】交通事故発生件数と死傷者数'!$C$103:$L$103</c:f>
              <c:numCache>
                <c:formatCode>General</c:formatCode>
                <c:ptCount val="10"/>
                <c:pt idx="0">
                  <c:v>51</c:v>
                </c:pt>
                <c:pt idx="1">
                  <c:v>39</c:v>
                </c:pt>
                <c:pt idx="2">
                  <c:v>43</c:v>
                </c:pt>
                <c:pt idx="3">
                  <c:v>49</c:v>
                </c:pt>
                <c:pt idx="4">
                  <c:v>22</c:v>
                </c:pt>
                <c:pt idx="5">
                  <c:v>26</c:v>
                </c:pt>
                <c:pt idx="6">
                  <c:v>17</c:v>
                </c:pt>
                <c:pt idx="7">
                  <c:v>16</c:v>
                </c:pt>
                <c:pt idx="8">
                  <c:v>8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2-4079-9804-312619C60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'6-12-3_発生市町別【年別】交通事故発生件数と死傷者数'!$B$104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'6-12-3_発生市町別【年別】交通事故発生件数と死傷者数'!$C$102:$L$102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'6-12-3_発生市町別【年別】交通事故発生件数と死傷者数'!$C$104:$L$104</c:f>
              <c:numCache>
                <c:formatCode>General</c:formatCode>
                <c:ptCount val="10"/>
                <c:pt idx="0">
                  <c:v>72</c:v>
                </c:pt>
                <c:pt idx="1">
                  <c:v>57</c:v>
                </c:pt>
                <c:pt idx="2">
                  <c:v>51</c:v>
                </c:pt>
                <c:pt idx="3">
                  <c:v>64</c:v>
                </c:pt>
                <c:pt idx="4">
                  <c:v>30</c:v>
                </c:pt>
                <c:pt idx="5">
                  <c:v>32</c:v>
                </c:pt>
                <c:pt idx="6">
                  <c:v>19</c:v>
                </c:pt>
                <c:pt idx="7">
                  <c:v>18</c:v>
                </c:pt>
                <c:pt idx="8">
                  <c:v>9</c:v>
                </c:pt>
                <c:pt idx="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2-4079-9804-312619C60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3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859790285565047"/>
          <c:y val="0.13490739713873795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>
                <a:solidFill>
                  <a:schemeClr val="bg1"/>
                </a:solidFill>
              </a:defRPr>
            </a:pPr>
            <a:r>
              <a:rPr lang="ja-JP" altLang="en-US" sz="1400" baseline="0">
                <a:solidFill>
                  <a:schemeClr val="bg1"/>
                </a:solidFill>
              </a:rPr>
              <a:t>居住地</a:t>
            </a:r>
            <a:r>
              <a:rPr lang="ja-JP" sz="1400" baseline="0">
                <a:solidFill>
                  <a:schemeClr val="bg1"/>
                </a:solidFill>
              </a:rPr>
              <a:t>別</a:t>
            </a:r>
            <a:r>
              <a:rPr lang="ja-JP" altLang="en-US" sz="1400" baseline="0">
                <a:solidFill>
                  <a:schemeClr val="bg1"/>
                </a:solidFill>
              </a:rPr>
              <a:t>老年人口</a:t>
            </a:r>
            <a:r>
              <a:rPr lang="en-US" altLang="ja-JP" sz="1400" baseline="0">
                <a:solidFill>
                  <a:schemeClr val="bg1"/>
                </a:solidFill>
              </a:rPr>
              <a:t>1000</a:t>
            </a:r>
            <a:r>
              <a:rPr lang="ja-JP" altLang="en-US" sz="1400" baseline="0">
                <a:solidFill>
                  <a:schemeClr val="bg1"/>
                </a:solidFill>
              </a:rPr>
              <a:t>人当たりの交通事故死傷者数</a:t>
            </a:r>
            <a:endParaRPr lang="en-US" altLang="ja-JP" sz="1400" baseline="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19561613249048093"/>
          <c:y val="2.33968580014454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24620906485632E-2"/>
          <c:y val="0.11408759241143737"/>
          <c:w val="0.86171753707465015"/>
          <c:h val="0.6203473547476626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'6-12-2_高齢者の交通事故'!$B$5:$B$23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'6-12-2_高齢者の交通事故'!$F$5:$F$23</c:f>
              <c:numCache>
                <c:formatCode>0.00</c:formatCode>
                <c:ptCount val="19"/>
                <c:pt idx="0">
                  <c:v>1.1200000000000001</c:v>
                </c:pt>
                <c:pt idx="1">
                  <c:v>1.1100000000000001</c:v>
                </c:pt>
                <c:pt idx="2">
                  <c:v>0.93</c:v>
                </c:pt>
                <c:pt idx="3">
                  <c:v>1.32</c:v>
                </c:pt>
                <c:pt idx="4">
                  <c:v>1.1200000000000001</c:v>
                </c:pt>
                <c:pt idx="5">
                  <c:v>0.8</c:v>
                </c:pt>
                <c:pt idx="6">
                  <c:v>1.41</c:v>
                </c:pt>
                <c:pt idx="7">
                  <c:v>0.78</c:v>
                </c:pt>
                <c:pt idx="8">
                  <c:v>1.42</c:v>
                </c:pt>
                <c:pt idx="9">
                  <c:v>1.21</c:v>
                </c:pt>
                <c:pt idx="10">
                  <c:v>1.02</c:v>
                </c:pt>
                <c:pt idx="11">
                  <c:v>0.98</c:v>
                </c:pt>
                <c:pt idx="12">
                  <c:v>1.08</c:v>
                </c:pt>
                <c:pt idx="13">
                  <c:v>0.77</c:v>
                </c:pt>
                <c:pt idx="14">
                  <c:v>1.46</c:v>
                </c:pt>
                <c:pt idx="15">
                  <c:v>0.43</c:v>
                </c:pt>
                <c:pt idx="16">
                  <c:v>0.98</c:v>
                </c:pt>
                <c:pt idx="17">
                  <c:v>1.89</c:v>
                </c:pt>
                <c:pt idx="18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B-4817-92D8-4BF4BBA7A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920098064"/>
        <c:axId val="920098608"/>
      </c:barChart>
      <c:catAx>
        <c:axId val="92009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ja-JP"/>
          </a:p>
        </c:txPr>
        <c:crossAx val="920098608"/>
        <c:crosses val="autoZero"/>
        <c:auto val="1"/>
        <c:lblAlgn val="ctr"/>
        <c:lblOffset val="100"/>
        <c:noMultiLvlLbl val="0"/>
      </c:catAx>
      <c:valAx>
        <c:axId val="920098608"/>
        <c:scaling>
          <c:orientation val="minMax"/>
          <c:max val="2.5"/>
          <c:min val="0"/>
        </c:scaling>
        <c:delete val="0"/>
        <c:axPos val="l"/>
        <c:majorGridlines/>
        <c:numFmt formatCode="0.00_);[Red]\(0.0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ja-JP"/>
          </a:p>
        </c:txPr>
        <c:crossAx val="92009806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accent1">
        <a:lumMod val="75000"/>
      </a:schemeClr>
    </a:solidFill>
    <a:ln w="25400"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甲良町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715967836175958"/>
          <c:h val="0.71419127766622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'6-12-3_発生市町別【年別】交通事故発生件数と死傷者数'!$B$109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'6-12-3_発生市町別【年別】交通事故発生件数と死傷者数'!$C$108:$L$108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'6-12-3_発生市町別【年別】交通事故発生件数と死傷者数'!$C$109:$L$109</c:f>
              <c:numCache>
                <c:formatCode>General</c:formatCode>
                <c:ptCount val="10"/>
                <c:pt idx="0">
                  <c:v>38</c:v>
                </c:pt>
                <c:pt idx="1">
                  <c:v>33</c:v>
                </c:pt>
                <c:pt idx="2">
                  <c:v>29</c:v>
                </c:pt>
                <c:pt idx="3">
                  <c:v>18</c:v>
                </c:pt>
                <c:pt idx="4">
                  <c:v>25</c:v>
                </c:pt>
                <c:pt idx="5">
                  <c:v>22</c:v>
                </c:pt>
                <c:pt idx="6">
                  <c:v>9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E-4B58-AAE9-18ED87B75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'6-12-3_発生市町別【年別】交通事故発生件数と死傷者数'!$B$110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'6-12-3_発生市町別【年別】交通事故発生件数と死傷者数'!$C$108:$L$108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'6-12-3_発生市町別【年別】交通事故発生件数と死傷者数'!$C$110:$L$110</c:f>
              <c:numCache>
                <c:formatCode>General</c:formatCode>
                <c:ptCount val="10"/>
                <c:pt idx="0">
                  <c:v>53</c:v>
                </c:pt>
                <c:pt idx="1">
                  <c:v>47</c:v>
                </c:pt>
                <c:pt idx="2">
                  <c:v>38</c:v>
                </c:pt>
                <c:pt idx="3">
                  <c:v>24</c:v>
                </c:pt>
                <c:pt idx="4">
                  <c:v>35</c:v>
                </c:pt>
                <c:pt idx="5">
                  <c:v>31</c:v>
                </c:pt>
                <c:pt idx="6">
                  <c:v>13</c:v>
                </c:pt>
                <c:pt idx="7">
                  <c:v>16</c:v>
                </c:pt>
                <c:pt idx="8">
                  <c:v>13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E-4B58-AAE9-18ED87B75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72018586015971"/>
          <c:y val="0.13492326171093019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多賀町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389650504213292"/>
          <c:h val="0.714042938877244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'6-12-3_発生市町別【年別】交通事故発生件数と死傷者数'!$B$116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'6-12-3_発生市町別【年別】交通事故発生件数と死傷者数'!$C$115:$L$115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'6-12-3_発生市町別【年別】交通事故発生件数と死傷者数'!$C$116:$L$116</c:f>
              <c:numCache>
                <c:formatCode>General</c:formatCode>
                <c:ptCount val="10"/>
                <c:pt idx="0">
                  <c:v>28</c:v>
                </c:pt>
                <c:pt idx="1">
                  <c:v>23</c:v>
                </c:pt>
                <c:pt idx="2">
                  <c:v>22</c:v>
                </c:pt>
                <c:pt idx="3">
                  <c:v>25</c:v>
                </c:pt>
                <c:pt idx="4">
                  <c:v>22</c:v>
                </c:pt>
                <c:pt idx="5">
                  <c:v>12</c:v>
                </c:pt>
                <c:pt idx="6">
                  <c:v>14</c:v>
                </c:pt>
                <c:pt idx="7">
                  <c:v>18</c:v>
                </c:pt>
                <c:pt idx="8">
                  <c:v>4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F-4572-8D9A-7EC77D20F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'6-12-3_発生市町別【年別】交通事故発生件数と死傷者数'!$B$117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'6-12-3_発生市町別【年別】交通事故発生件数と死傷者数'!$C$115:$L$115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'6-12-3_発生市町別【年別】交通事故発生件数と死傷者数'!$C$117:$L$117</c:f>
              <c:numCache>
                <c:formatCode>General</c:formatCode>
                <c:ptCount val="10"/>
                <c:pt idx="0">
                  <c:v>38</c:v>
                </c:pt>
                <c:pt idx="1">
                  <c:v>32</c:v>
                </c:pt>
                <c:pt idx="2">
                  <c:v>31</c:v>
                </c:pt>
                <c:pt idx="3">
                  <c:v>40</c:v>
                </c:pt>
                <c:pt idx="4">
                  <c:v>24</c:v>
                </c:pt>
                <c:pt idx="5">
                  <c:v>14</c:v>
                </c:pt>
                <c:pt idx="6">
                  <c:v>17</c:v>
                </c:pt>
                <c:pt idx="7">
                  <c:v>27</c:v>
                </c:pt>
                <c:pt idx="8">
                  <c:v>7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F-4572-8D9A-7EC77D20F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665633374775525"/>
          <c:y val="0.13494745071759648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高速道路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51212522045856E-2"/>
          <c:y val="0.13110582005354729"/>
          <c:w val="0.89903196649029982"/>
          <c:h val="0.71454537334762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'6-12-3_発生市町別【年別】交通事故発生件数と死傷者数'!$B$122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'6-12-3_発生市町別【年別】交通事故発生件数と死傷者数'!$C$121:$L$121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'6-12-3_発生市町別【年別】交通事故発生件数と死傷者数'!$C$122:$L$122</c:f>
              <c:numCache>
                <c:formatCode>General</c:formatCode>
                <c:ptCount val="10"/>
                <c:pt idx="0">
                  <c:v>203</c:v>
                </c:pt>
                <c:pt idx="1">
                  <c:v>160</c:v>
                </c:pt>
                <c:pt idx="2">
                  <c:v>163</c:v>
                </c:pt>
                <c:pt idx="3">
                  <c:v>161</c:v>
                </c:pt>
                <c:pt idx="4">
                  <c:v>157</c:v>
                </c:pt>
                <c:pt idx="5">
                  <c:v>145</c:v>
                </c:pt>
                <c:pt idx="6">
                  <c:v>92</c:v>
                </c:pt>
                <c:pt idx="7">
                  <c:v>94</c:v>
                </c:pt>
                <c:pt idx="8">
                  <c:v>88</c:v>
                </c:pt>
                <c:pt idx="9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1-4C89-BAF3-F4295E9D6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'6-12-3_発生市町別【年別】交通事故発生件数と死傷者数'!$B$123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'6-12-3_発生市町別【年別】交通事故発生件数と死傷者数'!$C$121:$L$121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'6-12-3_発生市町別【年別】交通事故発生件数と死傷者数'!$C$123:$L$123</c:f>
              <c:numCache>
                <c:formatCode>General</c:formatCode>
                <c:ptCount val="10"/>
                <c:pt idx="0">
                  <c:v>396</c:v>
                </c:pt>
                <c:pt idx="1">
                  <c:v>304</c:v>
                </c:pt>
                <c:pt idx="2">
                  <c:v>298</c:v>
                </c:pt>
                <c:pt idx="3">
                  <c:v>314</c:v>
                </c:pt>
                <c:pt idx="4">
                  <c:v>325</c:v>
                </c:pt>
                <c:pt idx="5">
                  <c:v>298</c:v>
                </c:pt>
                <c:pt idx="6">
                  <c:v>154</c:v>
                </c:pt>
                <c:pt idx="7">
                  <c:v>153</c:v>
                </c:pt>
                <c:pt idx="8">
                  <c:v>183</c:v>
                </c:pt>
                <c:pt idx="9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E1-4C89-BAF3-F4295E9D6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6103306878306891"/>
          <c:y val="0.12927369772312683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大津市</a:t>
            </a:r>
          </a:p>
        </c:rich>
      </c:tx>
      <c:layout>
        <c:manualLayout>
          <c:xMode val="edge"/>
          <c:yMode val="edge"/>
          <c:x val="0.42575118110236221"/>
          <c:y val="7.18149361764561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380353745852133E-2"/>
          <c:y val="0.13078504672897195"/>
          <c:w val="0.85472927299255708"/>
          <c:h val="0.733839444045051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'6-12-4_発生市町別【月別】交通事故発生件数と死傷者数'!$B$4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'6-12-4_発生市町別【月別】交通事故発生件数と死傷者数'!$C$3:$N$3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'6-12-4_発生市町別【月別】交通事故発生件数と死傷者数'!$C$4:$N$4</c:f>
              <c:numCache>
                <c:formatCode>General</c:formatCode>
                <c:ptCount val="12"/>
                <c:pt idx="0">
                  <c:v>48</c:v>
                </c:pt>
                <c:pt idx="1">
                  <c:v>50</c:v>
                </c:pt>
                <c:pt idx="2">
                  <c:v>49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41</c:v>
                </c:pt>
                <c:pt idx="7">
                  <c:v>61</c:v>
                </c:pt>
                <c:pt idx="8">
                  <c:v>47</c:v>
                </c:pt>
                <c:pt idx="9">
                  <c:v>52</c:v>
                </c:pt>
                <c:pt idx="10">
                  <c:v>71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'6-12-4_発生市町別【月別】交通事故発生件数と死傷者数'!$B$5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'6-12-4_発生市町別【月別】交通事故発生件数と死傷者数'!$C$3:$N$3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'6-12-4_発生市町別【月別】交通事故発生件数と死傷者数'!$C$5:$N$5</c:f>
              <c:numCache>
                <c:formatCode>General</c:formatCode>
                <c:ptCount val="12"/>
                <c:pt idx="0">
                  <c:v>55</c:v>
                </c:pt>
                <c:pt idx="1">
                  <c:v>59</c:v>
                </c:pt>
                <c:pt idx="2">
                  <c:v>52</c:v>
                </c:pt>
                <c:pt idx="3">
                  <c:v>64</c:v>
                </c:pt>
                <c:pt idx="4">
                  <c:v>64</c:v>
                </c:pt>
                <c:pt idx="5">
                  <c:v>56</c:v>
                </c:pt>
                <c:pt idx="6">
                  <c:v>54</c:v>
                </c:pt>
                <c:pt idx="7">
                  <c:v>84</c:v>
                </c:pt>
                <c:pt idx="8">
                  <c:v>55</c:v>
                </c:pt>
                <c:pt idx="9">
                  <c:v>66</c:v>
                </c:pt>
                <c:pt idx="10">
                  <c:v>95</c:v>
                </c:pt>
                <c:pt idx="11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30"/>
      </c:valAx>
      <c:valAx>
        <c:axId val="768737520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  <c:majorUnit val="30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0930436157147896E-2"/>
          <c:y val="0.13533060213414635"/>
          <c:w val="0.41355950272454806"/>
          <c:h val="8.9695727397725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彦根市</a:t>
            </a:r>
          </a:p>
        </c:rich>
      </c:tx>
      <c:layout>
        <c:manualLayout>
          <c:xMode val="edge"/>
          <c:yMode val="edge"/>
          <c:x val="0.42575118110236221"/>
          <c:y val="7.18149361764561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361709892312163E-2"/>
          <c:y val="0.13017100807979559"/>
          <c:w val="0.85814847246546022"/>
          <c:h val="0.73445366646701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'6-12-4_発生市町別【月別】交通事故発生件数と死傷者数'!$B$10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'6-12-4_発生市町別【月別】交通事故発生件数と死傷者数'!$C$10:$N$10</c:f>
              <c:numCache>
                <c:formatCode>General</c:formatCode>
                <c:ptCount val="12"/>
                <c:pt idx="0">
                  <c:v>20</c:v>
                </c:pt>
                <c:pt idx="1">
                  <c:v>13</c:v>
                </c:pt>
                <c:pt idx="2">
                  <c:v>17</c:v>
                </c:pt>
                <c:pt idx="3">
                  <c:v>15</c:v>
                </c:pt>
                <c:pt idx="4">
                  <c:v>6</c:v>
                </c:pt>
                <c:pt idx="5">
                  <c:v>13</c:v>
                </c:pt>
                <c:pt idx="6">
                  <c:v>8</c:v>
                </c:pt>
                <c:pt idx="7">
                  <c:v>15</c:v>
                </c:pt>
                <c:pt idx="8">
                  <c:v>10</c:v>
                </c:pt>
                <c:pt idx="9">
                  <c:v>16</c:v>
                </c:pt>
                <c:pt idx="10">
                  <c:v>14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'6-12-4_発生市町別【月別】交通事故発生件数と死傷者数'!$B$11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'6-12-4_発生市町別【月別】交通事故発生件数と死傷者数'!$C$11:$N$11</c:f>
              <c:numCache>
                <c:formatCode>General</c:formatCode>
                <c:ptCount val="12"/>
                <c:pt idx="0">
                  <c:v>23</c:v>
                </c:pt>
                <c:pt idx="1">
                  <c:v>13</c:v>
                </c:pt>
                <c:pt idx="2">
                  <c:v>17</c:v>
                </c:pt>
                <c:pt idx="3">
                  <c:v>19</c:v>
                </c:pt>
                <c:pt idx="4">
                  <c:v>11</c:v>
                </c:pt>
                <c:pt idx="5">
                  <c:v>16</c:v>
                </c:pt>
                <c:pt idx="6">
                  <c:v>18</c:v>
                </c:pt>
                <c:pt idx="7">
                  <c:v>19</c:v>
                </c:pt>
                <c:pt idx="8">
                  <c:v>11</c:v>
                </c:pt>
                <c:pt idx="9">
                  <c:v>22</c:v>
                </c:pt>
                <c:pt idx="10">
                  <c:v>18</c:v>
                </c:pt>
                <c:pt idx="1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"/>
      </c:valAx>
      <c:valAx>
        <c:axId val="768737520"/>
        <c:scaling>
          <c:orientation val="minMax"/>
          <c:max val="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  <c:majorUnit val="10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9958406304728553"/>
          <c:y val="0.1357024627240744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長浜市</a:t>
            </a:r>
          </a:p>
        </c:rich>
      </c:tx>
      <c:layout>
        <c:manualLayout>
          <c:xMode val="edge"/>
          <c:yMode val="edge"/>
          <c:x val="0.41341508872686211"/>
          <c:y val="1.2288786482334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5672387520564E-2"/>
          <c:y val="0.16121876069839097"/>
          <c:w val="0.87288630941178624"/>
          <c:h val="0.703405878612999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'6-12-4_発生市町別【月別】交通事故発生件数と死傷者数'!$B$16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'6-12-4_発生市町別【月別】交通事故発生件数と死傷者数'!$C$15:$N$15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'6-12-4_発生市町別【月別】交通事故発生件数と死傷者数'!$C$16:$N$16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14</c:v>
                </c:pt>
                <c:pt idx="3">
                  <c:v>12</c:v>
                </c:pt>
                <c:pt idx="4">
                  <c:v>17</c:v>
                </c:pt>
                <c:pt idx="5">
                  <c:v>21</c:v>
                </c:pt>
                <c:pt idx="6">
                  <c:v>14</c:v>
                </c:pt>
                <c:pt idx="7">
                  <c:v>15</c:v>
                </c:pt>
                <c:pt idx="8">
                  <c:v>14</c:v>
                </c:pt>
                <c:pt idx="9">
                  <c:v>16</c:v>
                </c:pt>
                <c:pt idx="10">
                  <c:v>14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'6-12-4_発生市町別【月別】交通事故発生件数と死傷者数'!$B$17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'6-12-4_発生市町別【月別】交通事故発生件数と死傷者数'!$C$15:$N$15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'6-12-4_発生市町別【月別】交通事故発生件数と死傷者数'!$C$17:$N$17</c:f>
              <c:numCache>
                <c:formatCode>General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16</c:v>
                </c:pt>
                <c:pt idx="3">
                  <c:v>13</c:v>
                </c:pt>
                <c:pt idx="4">
                  <c:v>23</c:v>
                </c:pt>
                <c:pt idx="5">
                  <c:v>27</c:v>
                </c:pt>
                <c:pt idx="6">
                  <c:v>16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17</c:v>
                </c:pt>
                <c:pt idx="1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"/>
      </c:valAx>
      <c:valAx>
        <c:axId val="768737520"/>
        <c:scaling>
          <c:orientation val="minMax"/>
          <c:max val="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  <c:majorUnit val="10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019595491740005E-2"/>
          <c:y val="0.16558028072577885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近江八幡市</a:t>
            </a:r>
          </a:p>
        </c:rich>
      </c:tx>
      <c:layout>
        <c:manualLayout>
          <c:xMode val="edge"/>
          <c:yMode val="edge"/>
          <c:x val="0.39111646234676006"/>
          <c:y val="4.08471507528111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2970980392156868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'6-12-4_発生市町別【月別】交通事故発生件数と死傷者数'!$B$22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'6-12-4_発生市町別【月別】交通事故発生件数と死傷者数'!$C$21:$N$21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'6-12-4_発生市町別【月別】交通事故発生件数と死傷者数'!$C$22:$N$22</c:f>
              <c:numCache>
                <c:formatCode>General</c:formatCode>
                <c:ptCount val="12"/>
                <c:pt idx="0">
                  <c:v>7</c:v>
                </c:pt>
                <c:pt idx="1">
                  <c:v>20</c:v>
                </c:pt>
                <c:pt idx="2">
                  <c:v>18</c:v>
                </c:pt>
                <c:pt idx="3">
                  <c:v>21</c:v>
                </c:pt>
                <c:pt idx="4">
                  <c:v>8</c:v>
                </c:pt>
                <c:pt idx="5">
                  <c:v>14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20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'6-12-4_発生市町別【月別】交通事故発生件数と死傷者数'!$B$23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'6-12-4_発生市町別【月別】交通事故発生件数と死傷者数'!$C$21:$N$21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'6-12-4_発生市町別【月別】交通事故発生件数と死傷者数'!$C$23:$N$23</c:f>
              <c:numCache>
                <c:formatCode>General</c:formatCode>
                <c:ptCount val="12"/>
                <c:pt idx="0">
                  <c:v>7</c:v>
                </c:pt>
                <c:pt idx="1">
                  <c:v>23</c:v>
                </c:pt>
                <c:pt idx="2">
                  <c:v>23</c:v>
                </c:pt>
                <c:pt idx="3">
                  <c:v>26</c:v>
                </c:pt>
                <c:pt idx="4">
                  <c:v>9</c:v>
                </c:pt>
                <c:pt idx="5">
                  <c:v>17</c:v>
                </c:pt>
                <c:pt idx="6">
                  <c:v>17</c:v>
                </c:pt>
                <c:pt idx="7">
                  <c:v>21</c:v>
                </c:pt>
                <c:pt idx="8">
                  <c:v>17</c:v>
                </c:pt>
                <c:pt idx="9">
                  <c:v>18</c:v>
                </c:pt>
                <c:pt idx="10">
                  <c:v>28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"/>
      </c:valAx>
      <c:valAx>
        <c:axId val="768737520"/>
        <c:scaling>
          <c:orientation val="minMax"/>
          <c:max val="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3532494758909849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草津市</a:t>
            </a:r>
          </a:p>
        </c:rich>
      </c:tx>
      <c:layout>
        <c:manualLayout>
          <c:xMode val="edge"/>
          <c:yMode val="edge"/>
          <c:x val="0.43524725155211946"/>
          <c:y val="1.0610236220472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2970980392156868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'6-12-4_発生市町別【月別】交通事故発生件数と死傷者数'!$B$28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'6-12-4_発生市町別【月別】交通事故発生件数と死傷者数'!$C$27:$N$27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'6-12-4_発生市町別【月別】交通事故発生件数と死傷者数'!$C$28:$N$28</c:f>
              <c:numCache>
                <c:formatCode>General</c:formatCode>
                <c:ptCount val="12"/>
                <c:pt idx="0">
                  <c:v>22</c:v>
                </c:pt>
                <c:pt idx="1">
                  <c:v>29</c:v>
                </c:pt>
                <c:pt idx="2">
                  <c:v>22</c:v>
                </c:pt>
                <c:pt idx="3">
                  <c:v>31</c:v>
                </c:pt>
                <c:pt idx="4">
                  <c:v>17</c:v>
                </c:pt>
                <c:pt idx="5">
                  <c:v>35</c:v>
                </c:pt>
                <c:pt idx="6">
                  <c:v>31</c:v>
                </c:pt>
                <c:pt idx="7">
                  <c:v>35</c:v>
                </c:pt>
                <c:pt idx="8">
                  <c:v>26</c:v>
                </c:pt>
                <c:pt idx="9">
                  <c:v>31</c:v>
                </c:pt>
                <c:pt idx="10">
                  <c:v>23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'6-12-4_発生市町別【月別】交通事故発生件数と死傷者数'!$B$29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'6-12-4_発生市町別【月別】交通事故発生件数と死傷者数'!$C$27:$N$27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'6-12-4_発生市町別【月別】交通事故発生件数と死傷者数'!$C$29:$N$29</c:f>
              <c:numCache>
                <c:formatCode>General</c:formatCode>
                <c:ptCount val="12"/>
                <c:pt idx="0">
                  <c:v>23</c:v>
                </c:pt>
                <c:pt idx="1">
                  <c:v>38</c:v>
                </c:pt>
                <c:pt idx="2">
                  <c:v>24</c:v>
                </c:pt>
                <c:pt idx="3">
                  <c:v>36</c:v>
                </c:pt>
                <c:pt idx="4">
                  <c:v>20</c:v>
                </c:pt>
                <c:pt idx="5">
                  <c:v>41</c:v>
                </c:pt>
                <c:pt idx="6">
                  <c:v>33</c:v>
                </c:pt>
                <c:pt idx="7">
                  <c:v>48</c:v>
                </c:pt>
                <c:pt idx="8">
                  <c:v>32</c:v>
                </c:pt>
                <c:pt idx="9">
                  <c:v>33</c:v>
                </c:pt>
                <c:pt idx="10">
                  <c:v>25</c:v>
                </c:pt>
                <c:pt idx="1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"/>
      </c:valAx>
      <c:valAx>
        <c:axId val="768737520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19906596614126E-2"/>
          <c:y val="0.13532494758909849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守山市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'6-12-4_発生市町別【月別】交通事故発生件数と死傷者数'!$B$34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'6-12-4_発生市町別【月別】交通事故発生件数と死傷者数'!$C$33:$N$33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'6-12-4_発生市町別【月別】交通事故発生件数と死傷者数'!$C$34:$N$34</c:f>
              <c:numCache>
                <c:formatCode>General</c:formatCode>
                <c:ptCount val="12"/>
                <c:pt idx="0">
                  <c:v>10</c:v>
                </c:pt>
                <c:pt idx="1">
                  <c:v>6</c:v>
                </c:pt>
                <c:pt idx="2">
                  <c:v>10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11</c:v>
                </c:pt>
                <c:pt idx="7">
                  <c:v>9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'6-12-4_発生市町別【月別】交通事故発生件数と死傷者数'!$B$35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'6-12-4_発生市町別【月別】交通事故発生件数と死傷者数'!$C$33:$N$33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'6-12-4_発生市町別【月別】交通事故発生件数と死傷者数'!$C$35:$N$35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17</c:v>
                </c:pt>
                <c:pt idx="4">
                  <c:v>18</c:v>
                </c:pt>
                <c:pt idx="5">
                  <c:v>20</c:v>
                </c:pt>
                <c:pt idx="6">
                  <c:v>11</c:v>
                </c:pt>
                <c:pt idx="7">
                  <c:v>10</c:v>
                </c:pt>
                <c:pt idx="8">
                  <c:v>19</c:v>
                </c:pt>
                <c:pt idx="9">
                  <c:v>14</c:v>
                </c:pt>
                <c:pt idx="10">
                  <c:v>11</c:v>
                </c:pt>
                <c:pt idx="1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"/>
      </c:valAx>
      <c:valAx>
        <c:axId val="768737520"/>
        <c:scaling>
          <c:orientation val="minMax"/>
          <c:max val="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  <c:majorUnit val="10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栗東市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'6-12-4_発生市町別【月別】交通事故発生件数と死傷者数'!$B$40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'6-12-4_発生市町別【月別】交通事故発生件数と死傷者数'!$C$39:$N$39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'6-12-4_発生市町別【月別】交通事故発生件数と死傷者数'!$C$40:$N$40</c:f>
              <c:numCache>
                <c:formatCode>General</c:formatCode>
                <c:ptCount val="12"/>
                <c:pt idx="0">
                  <c:v>12</c:v>
                </c:pt>
                <c:pt idx="1">
                  <c:v>16</c:v>
                </c:pt>
                <c:pt idx="2">
                  <c:v>17</c:v>
                </c:pt>
                <c:pt idx="3">
                  <c:v>13</c:v>
                </c:pt>
                <c:pt idx="4">
                  <c:v>14</c:v>
                </c:pt>
                <c:pt idx="5">
                  <c:v>17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20</c:v>
                </c:pt>
                <c:pt idx="10">
                  <c:v>28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'6-12-4_発生市町別【月別】交通事故発生件数と死傷者数'!$B$41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'6-12-4_発生市町別【月別】交通事故発生件数と死傷者数'!$C$39:$N$39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'6-12-4_発生市町別【月別】交通事故発生件数と死傷者数'!$C$41:$N$41</c:f>
              <c:numCache>
                <c:formatCode>General</c:formatCode>
                <c:ptCount val="12"/>
                <c:pt idx="0">
                  <c:v>12</c:v>
                </c:pt>
                <c:pt idx="1">
                  <c:v>21</c:v>
                </c:pt>
                <c:pt idx="2">
                  <c:v>23</c:v>
                </c:pt>
                <c:pt idx="3">
                  <c:v>15</c:v>
                </c:pt>
                <c:pt idx="4">
                  <c:v>18</c:v>
                </c:pt>
                <c:pt idx="5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21</c:v>
                </c:pt>
                <c:pt idx="10">
                  <c:v>33</c:v>
                </c:pt>
                <c:pt idx="1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"/>
      </c:valAx>
      <c:valAx>
        <c:axId val="768737520"/>
        <c:scaling>
          <c:orientation val="minMax"/>
          <c:max val="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  <c:majorUnit val="10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5808700141990449E-2"/>
          <c:y val="0.13844335943760083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大津市</a:t>
            </a:r>
          </a:p>
        </c:rich>
      </c:tx>
      <c:layout>
        <c:manualLayout>
          <c:xMode val="edge"/>
          <c:yMode val="edge"/>
          <c:x val="0.43975022045855378"/>
          <c:y val="1.27914712334358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766313932980603E-2"/>
          <c:y val="0.13078511455190242"/>
          <c:w val="0.91686419753086434"/>
          <c:h val="0.7111443395965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'6-12-3_発生市町別【年別】交通事故発生件数と死傷者数'!$B$4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'6-12-3_発生市町別【年別】交通事故発生件数と死傷者数'!$C$3:$L$3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'6-12-3_発生市町別【年別】交通事故発生件数と死傷者数'!$C$4:$L$4</c:f>
              <c:numCache>
                <c:formatCode>General</c:formatCode>
                <c:ptCount val="10"/>
                <c:pt idx="0">
                  <c:v>1406</c:v>
                </c:pt>
                <c:pt idx="1">
                  <c:v>1198</c:v>
                </c:pt>
                <c:pt idx="2">
                  <c:v>1055</c:v>
                </c:pt>
                <c:pt idx="3">
                  <c:v>1105</c:v>
                </c:pt>
                <c:pt idx="4">
                  <c:v>964</c:v>
                </c:pt>
                <c:pt idx="5">
                  <c:v>842</c:v>
                </c:pt>
                <c:pt idx="6">
                  <c:v>733</c:v>
                </c:pt>
                <c:pt idx="7">
                  <c:v>656</c:v>
                </c:pt>
                <c:pt idx="8">
                  <c:v>605</c:v>
                </c:pt>
                <c:pt idx="9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332-A6E5-2FB116D6E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'6-12-3_発生市町別【年別】交通事故発生件数と死傷者数'!$B$5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'6-12-3_発生市町別【年別】交通事故発生件数と死傷者数'!$C$3:$L$3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'6-12-3_発生市町別【年別】交通事故発生件数と死傷者数'!$C$5:$L$5</c:f>
              <c:numCache>
                <c:formatCode>General</c:formatCode>
                <c:ptCount val="10"/>
                <c:pt idx="0">
                  <c:v>1764</c:v>
                </c:pt>
                <c:pt idx="1">
                  <c:v>1540</c:v>
                </c:pt>
                <c:pt idx="2">
                  <c:v>1310</c:v>
                </c:pt>
                <c:pt idx="3">
                  <c:v>1388</c:v>
                </c:pt>
                <c:pt idx="4">
                  <c:v>1256</c:v>
                </c:pt>
                <c:pt idx="5">
                  <c:v>1051</c:v>
                </c:pt>
                <c:pt idx="6">
                  <c:v>886</c:v>
                </c:pt>
                <c:pt idx="7">
                  <c:v>809</c:v>
                </c:pt>
                <c:pt idx="8">
                  <c:v>758</c:v>
                </c:pt>
                <c:pt idx="9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8-4332-A6E5-2FB116D6E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7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648985890652557"/>
          <c:y val="0.12972054630895133"/>
          <c:w val="0.41355950272454806"/>
          <c:h val="8.9695727397725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甲賀市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'6-12-4_発生市町別【月別】交通事故発生件数と死傷者数'!$B$46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'6-12-4_発生市町別【月別】交通事故発生件数と死傷者数'!$C$45:$N$45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'6-12-4_発生市町別【月別】交通事故発生件数と死傷者数'!$C$46:$N$46</c:f>
              <c:numCache>
                <c:formatCode>General</c:formatCode>
                <c:ptCount val="12"/>
                <c:pt idx="0">
                  <c:v>15</c:v>
                </c:pt>
                <c:pt idx="1">
                  <c:v>17</c:v>
                </c:pt>
                <c:pt idx="2">
                  <c:v>16</c:v>
                </c:pt>
                <c:pt idx="3">
                  <c:v>8</c:v>
                </c:pt>
                <c:pt idx="4">
                  <c:v>6</c:v>
                </c:pt>
                <c:pt idx="5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6</c:v>
                </c:pt>
                <c:pt idx="9">
                  <c:v>8</c:v>
                </c:pt>
                <c:pt idx="10">
                  <c:v>14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'6-12-4_発生市町別【月別】交通事故発生件数と死傷者数'!$B$47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'6-12-4_発生市町別【月別】交通事故発生件数と死傷者数'!$C$45:$N$45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'6-12-4_発生市町別【月別】交通事故発生件数と死傷者数'!$C$47:$N$47</c:f>
              <c:numCache>
                <c:formatCode>General</c:formatCode>
                <c:ptCount val="12"/>
                <c:pt idx="0">
                  <c:v>15</c:v>
                </c:pt>
                <c:pt idx="1">
                  <c:v>19</c:v>
                </c:pt>
                <c:pt idx="2">
                  <c:v>20</c:v>
                </c:pt>
                <c:pt idx="3">
                  <c:v>10</c:v>
                </c:pt>
                <c:pt idx="4">
                  <c:v>7</c:v>
                </c:pt>
                <c:pt idx="5">
                  <c:v>17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9</c:v>
                </c:pt>
                <c:pt idx="10">
                  <c:v>18</c:v>
                </c:pt>
                <c:pt idx="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"/>
        <c:minorUnit val="5"/>
      </c:valAx>
      <c:valAx>
        <c:axId val="768737520"/>
        <c:scaling>
          <c:orientation val="minMax"/>
          <c:max val="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  <c:majorUnit val="10"/>
        <c:minorUnit val="5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野洲市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'6-12-4_発生市町別【月別】交通事故発生件数と死傷者数'!$B$52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'6-12-4_発生市町別【月別】交通事故発生件数と死傷者数'!$C$51:$N$51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'6-12-4_発生市町別【月別】交通事故発生件数と死傷者数'!$C$52:$N$52</c:f>
              <c:numCache>
                <c:formatCode>General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'6-12-4_発生市町別【月別】交通事故発生件数と死傷者数'!$B$53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'6-12-4_発生市町別【月別】交通事故発生件数と死傷者数'!$C$51:$N$51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'6-12-4_発生市町別【月別】交通事故発生件数と死傷者数'!$C$53:$N$53</c:f>
              <c:numCache>
                <c:formatCode>General</c:formatCode>
                <c:ptCount val="12"/>
                <c:pt idx="0">
                  <c:v>11</c:v>
                </c:pt>
                <c:pt idx="1">
                  <c:v>6</c:v>
                </c:pt>
                <c:pt idx="2">
                  <c:v>12</c:v>
                </c:pt>
                <c:pt idx="3">
                  <c:v>13</c:v>
                </c:pt>
                <c:pt idx="4">
                  <c:v>8</c:v>
                </c:pt>
                <c:pt idx="5">
                  <c:v>4</c:v>
                </c:pt>
                <c:pt idx="6">
                  <c:v>13</c:v>
                </c:pt>
                <c:pt idx="7">
                  <c:v>8</c:v>
                </c:pt>
                <c:pt idx="8">
                  <c:v>9</c:v>
                </c:pt>
                <c:pt idx="9">
                  <c:v>16</c:v>
                </c:pt>
                <c:pt idx="10">
                  <c:v>16</c:v>
                </c:pt>
                <c:pt idx="1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"/>
      </c:valAx>
      <c:valAx>
        <c:axId val="768737520"/>
        <c:scaling>
          <c:orientation val="minMax"/>
          <c:max val="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  <c:majorUnit val="10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湖南市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'6-12-4_発生市町別【月別】交通事故発生件数と死傷者数'!$B$58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'6-12-4_発生市町別【月別】交通事故発生件数と死傷者数'!$C$57:$N$57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'6-12-4_発生市町別【月別】交通事故発生件数と死傷者数'!$C$58:$N$58</c:f>
              <c:numCache>
                <c:formatCode>General</c:formatCode>
                <c:ptCount val="12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14</c:v>
                </c:pt>
                <c:pt idx="5">
                  <c:v>6</c:v>
                </c:pt>
                <c:pt idx="6">
                  <c:v>13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14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'6-12-4_発生市町別【月別】交通事故発生件数と死傷者数'!$B$59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'6-12-4_発生市町別【月別】交通事故発生件数と死傷者数'!$C$57:$N$57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'6-12-4_発生市町別【月別】交通事故発生件数と死傷者数'!$C$59:$N$59</c:f>
              <c:numCache>
                <c:formatCode>General</c:formatCode>
                <c:ptCount val="12"/>
                <c:pt idx="0">
                  <c:v>13</c:v>
                </c:pt>
                <c:pt idx="1">
                  <c:v>6</c:v>
                </c:pt>
                <c:pt idx="2">
                  <c:v>8</c:v>
                </c:pt>
                <c:pt idx="3">
                  <c:v>13</c:v>
                </c:pt>
                <c:pt idx="4">
                  <c:v>16</c:v>
                </c:pt>
                <c:pt idx="5">
                  <c:v>6</c:v>
                </c:pt>
                <c:pt idx="6">
                  <c:v>15</c:v>
                </c:pt>
                <c:pt idx="7">
                  <c:v>13</c:v>
                </c:pt>
                <c:pt idx="8">
                  <c:v>7</c:v>
                </c:pt>
                <c:pt idx="9">
                  <c:v>15</c:v>
                </c:pt>
                <c:pt idx="10">
                  <c:v>17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"/>
      </c:valAx>
      <c:valAx>
        <c:axId val="768737520"/>
        <c:scaling>
          <c:orientation val="minMax"/>
          <c:max val="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  <c:majorUnit val="10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高島市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'6-12-4_発生市町別【月別】交通事故発生件数と死傷者数'!$B$64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'6-12-4_発生市町別【月別】交通事故発生件数と死傷者数'!$C$63:$N$63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'6-12-4_発生市町別【月別】交通事故発生件数と死傷者数'!$C$64:$N$64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0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'6-12-4_発生市町別【月別】交通事故発生件数と死傷者数'!$B$65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'6-12-4_発生市町別【月別】交通事故発生件数と死傷者数'!$C$63:$N$63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'6-12-4_発生市町別【月別】交通事故発生件数と死傷者数'!$C$65:$N$65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11</c:v>
                </c:pt>
                <c:pt idx="8">
                  <c:v>0</c:v>
                </c:pt>
                <c:pt idx="9">
                  <c:v>18</c:v>
                </c:pt>
                <c:pt idx="10">
                  <c:v>15</c:v>
                </c:pt>
                <c:pt idx="1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5"/>
      </c:valAx>
      <c:valAx>
        <c:axId val="768737520"/>
        <c:scaling>
          <c:orientation val="minMax"/>
          <c:max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東近江市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'6-12-4_発生市町別【月別】交通事故発生件数と死傷者数'!$B$70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'6-12-4_発生市町別【月別】交通事故発生件数と死傷者数'!$C$69:$N$69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'6-12-4_発生市町別【月別】交通事故発生件数と死傷者数'!$C$70:$N$70</c:f>
              <c:numCache>
                <c:formatCode>General</c:formatCode>
                <c:ptCount val="12"/>
                <c:pt idx="0">
                  <c:v>11</c:v>
                </c:pt>
                <c:pt idx="1">
                  <c:v>18</c:v>
                </c:pt>
                <c:pt idx="2">
                  <c:v>17</c:v>
                </c:pt>
                <c:pt idx="3">
                  <c:v>14</c:v>
                </c:pt>
                <c:pt idx="4">
                  <c:v>16</c:v>
                </c:pt>
                <c:pt idx="5">
                  <c:v>15</c:v>
                </c:pt>
                <c:pt idx="6">
                  <c:v>13</c:v>
                </c:pt>
                <c:pt idx="7">
                  <c:v>18</c:v>
                </c:pt>
                <c:pt idx="8">
                  <c:v>7</c:v>
                </c:pt>
                <c:pt idx="9">
                  <c:v>17</c:v>
                </c:pt>
                <c:pt idx="10">
                  <c:v>14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'6-12-4_発生市町別【月別】交通事故発生件数と死傷者数'!$B$71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'6-12-4_発生市町別【月別】交通事故発生件数と死傷者数'!$C$69:$N$69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'6-12-4_発生市町別【月別】交通事故発生件数と死傷者数'!$C$71:$N$71</c:f>
              <c:numCache>
                <c:formatCode>General</c:formatCode>
                <c:ptCount val="12"/>
                <c:pt idx="0">
                  <c:v>12</c:v>
                </c:pt>
                <c:pt idx="1">
                  <c:v>20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15</c:v>
                </c:pt>
                <c:pt idx="7">
                  <c:v>18</c:v>
                </c:pt>
                <c:pt idx="8">
                  <c:v>7</c:v>
                </c:pt>
                <c:pt idx="9">
                  <c:v>18</c:v>
                </c:pt>
                <c:pt idx="10">
                  <c:v>17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"/>
      </c:valAx>
      <c:valAx>
        <c:axId val="768737520"/>
        <c:scaling>
          <c:orientation val="minMax"/>
          <c:max val="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  <c:majorUnit val="10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米原市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'6-12-4_発生市町別【月別】交通事故発生件数と死傷者数'!$B$78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'6-12-4_発生市町別【月別】交通事故発生件数と死傷者数'!$C$77:$N$77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'6-12-4_発生市町別【月別】交通事故発生件数と死傷者数'!$C$78:$N$78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'6-12-4_発生市町別【月別】交通事故発生件数と死傷者数'!$B$79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'6-12-4_発生市町別【月別】交通事故発生件数と死傷者数'!$C$77:$N$77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'6-12-4_発生市町別【月別】交通事故発生件数と死傷者数'!$C$79:$N$79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5"/>
      </c:valAx>
      <c:valAx>
        <c:axId val="768737520"/>
        <c:scaling>
          <c:orientation val="minMax"/>
          <c:max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日野町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'6-12-4_発生市町別【月別】交通事故発生件数と死傷者数'!$B$84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'6-12-4_発生市町別【月別】交通事故発生件数と死傷者数'!$C$83:$N$83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'6-12-4_発生市町別【月別】交通事故発生件数と死傷者数'!$C$84:$N$84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'6-12-4_発生市町別【月別】交通事故発生件数と死傷者数'!$B$85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'6-12-4_発生市町別【月別】交通事故発生件数と死傷者数'!$C$83:$N$83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'6-12-4_発生市町別【月別】交通事故発生件数と死傷者数'!$C$85:$N$85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"/>
      </c:valAx>
      <c:valAx>
        <c:axId val="768737520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竜王町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'6-12-4_発生市町別【月別】交通事故発生件数と死傷者数'!$B$90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'6-12-4_発生市町別【月別】交通事故発生件数と死傷者数'!$C$89:$N$89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'6-12-4_発生市町別【月別】交通事故発生件数と死傷者数'!$C$90:$N$90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'6-12-4_発生市町別【月別】交通事故発生件数と死傷者数'!$B$91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'6-12-4_発生市町別【月別】交通事故発生件数と死傷者数'!$C$89:$N$89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'6-12-4_発生市町別【月別】交通事故発生件数と死傷者数'!$C$91:$N$91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"/>
      </c:valAx>
      <c:valAx>
        <c:axId val="768737520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愛荘町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'6-12-4_発生市町別【月別】交通事故発生件数と死傷者数'!$B$96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'6-12-4_発生市町別【月別】交通事故発生件数と死傷者数'!$C$95:$N$95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'6-12-4_発生市町別【月別】交通事故発生件数と死傷者数'!$C$96:$N$96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'6-12-4_発生市町別【月別】交通事故発生件数と死傷者数'!$B$97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'6-12-4_発生市町別【月別】交通事故発生件数と死傷者数'!$C$95:$N$95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'6-12-4_発生市町別【月別】交通事故発生件数と死傷者数'!$C$97:$N$97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"/>
      </c:valAx>
      <c:valAx>
        <c:axId val="768737520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豊郷町</a:t>
            </a:r>
            <a:endParaRPr lang="ja-JP" altLang="en-US"/>
          </a:p>
        </c:rich>
      </c:tx>
      <c:layout>
        <c:manualLayout>
          <c:xMode val="edge"/>
          <c:yMode val="edge"/>
          <c:x val="0.422718121212857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'6-12-4_発生市町別【月別】交通事故発生件数と死傷者数'!$B$102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'6-12-4_発生市町別【月別】交通事故発生件数と死傷者数'!$C$101:$N$101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'6-12-4_発生市町別【月別】交通事故発生件数と死傷者数'!$C$102:$N$102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'6-12-4_発生市町別【月別】交通事故発生件数と死傷者数'!$B$103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'6-12-4_発生市町別【月別】交通事故発生件数と死傷者数'!$C$101:$N$101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'6-12-4_発生市町別【月別】交通事故発生件数と死傷者数'!$C$103:$N$103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"/>
      </c:valAx>
      <c:valAx>
        <c:axId val="768737520"/>
        <c:scaling>
          <c:orientation val="minMax"/>
          <c:max val="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  <c:majorUnit val="1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彦根市</a:t>
            </a:r>
          </a:p>
        </c:rich>
      </c:tx>
      <c:layout>
        <c:manualLayout>
          <c:xMode val="edge"/>
          <c:yMode val="edge"/>
          <c:x val="0.43975684515387525"/>
          <c:y val="7.18170888886481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963989509254835E-2"/>
          <c:y val="0.13017101885648066"/>
          <c:w val="0.91122346959053591"/>
          <c:h val="0.706943213941448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'6-12-3_発生市町別【年別】交通事故発生件数と死傷者数'!$B$10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'6-12-3_発生市町別【年別】交通事故発生件数と死傷者数'!$C$9:$L$9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'6-12-3_発生市町別【年別】交通事故発生件数と死傷者数'!$C$10:$L$10</c:f>
              <c:numCache>
                <c:formatCode>General</c:formatCode>
                <c:ptCount val="10"/>
                <c:pt idx="0">
                  <c:v>649</c:v>
                </c:pt>
                <c:pt idx="1">
                  <c:v>573</c:v>
                </c:pt>
                <c:pt idx="2">
                  <c:v>492</c:v>
                </c:pt>
                <c:pt idx="3">
                  <c:v>450</c:v>
                </c:pt>
                <c:pt idx="4">
                  <c:v>414</c:v>
                </c:pt>
                <c:pt idx="5">
                  <c:v>322</c:v>
                </c:pt>
                <c:pt idx="6">
                  <c:v>219</c:v>
                </c:pt>
                <c:pt idx="7">
                  <c:v>208</c:v>
                </c:pt>
                <c:pt idx="8">
                  <c:v>215</c:v>
                </c:pt>
                <c:pt idx="9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C-4F26-B83F-6857BB50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'6-12-3_発生市町別【年別】交通事故発生件数と死傷者数'!$B$11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'6-12-3_発生市町別【年別】交通事故発生件数と死傷者数'!$C$9:$L$9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'6-12-3_発生市町別【年別】交通事故発生件数と死傷者数'!$C$11:$L$11</c:f>
              <c:numCache>
                <c:formatCode>General</c:formatCode>
                <c:ptCount val="10"/>
                <c:pt idx="0">
                  <c:v>862</c:v>
                </c:pt>
                <c:pt idx="1">
                  <c:v>732</c:v>
                </c:pt>
                <c:pt idx="2">
                  <c:v>611</c:v>
                </c:pt>
                <c:pt idx="3">
                  <c:v>558</c:v>
                </c:pt>
                <c:pt idx="4">
                  <c:v>506</c:v>
                </c:pt>
                <c:pt idx="5">
                  <c:v>391</c:v>
                </c:pt>
                <c:pt idx="6">
                  <c:v>268</c:v>
                </c:pt>
                <c:pt idx="7">
                  <c:v>261</c:v>
                </c:pt>
                <c:pt idx="8">
                  <c:v>257</c:v>
                </c:pt>
                <c:pt idx="9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C-4F26-B83F-6857BB50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3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000428990399219"/>
          <c:y val="0.13570254199655579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甲良町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'6-12-4_発生市町別【月別】交通事故発生件数と死傷者数'!$B$108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'6-12-4_発生市町別【月別】交通事故発生件数と死傷者数'!$C$107:$N$107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'6-12-4_発生市町別【月別】交通事故発生件数と死傷者数'!$C$108:$N$108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'6-12-4_発生市町別【月別】交通事故発生件数と死傷者数'!$B$109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'6-12-4_発生市町別【月別】交通事故発生件数と死傷者数'!$C$107:$N$107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'6-12-4_発生市町別【月別】交通事故発生件数と死傷者数'!$C$109:$N$109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"/>
      </c:valAx>
      <c:valAx>
        <c:axId val="768737520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多賀町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'6-12-4_発生市町別【月別】交通事故発生件数と死傷者数'!$B$115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'6-12-4_発生市町別【月別】交通事故発生件数と死傷者数'!$C$114:$N$114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'6-12-4_発生市町別【月別】交通事故発生件数と死傷者数'!$C$115:$N$115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'6-12-4_発生市町別【月別】交通事故発生件数と死傷者数'!$B$116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'6-12-4_発生市町別【月別】交通事故発生件数と死傷者数'!$C$114:$N$114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'6-12-4_発生市町別【月別】交通事故発生件数と死傷者数'!$C$116:$N$116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"/>
      </c:valAx>
      <c:valAx>
        <c:axId val="768737520"/>
        <c:scaling>
          <c:orientation val="minMax"/>
          <c:max val="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高速道路</a:t>
            </a:r>
          </a:p>
        </c:rich>
      </c:tx>
      <c:layout>
        <c:manualLayout>
          <c:xMode val="edge"/>
          <c:yMode val="edge"/>
          <c:x val="0.43197110589343135"/>
          <c:y val="1.0386235053951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3214209160125641"/>
          <c:h val="0.7485752674893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'6-12-4_発生市町別【月別】交通事故発生件数と死傷者数'!$B$121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'6-12-4_発生市町別【月別】交通事故発生件数と死傷者数'!$C$120:$N$120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'6-12-4_発生市町別【月別】交通事故発生件数と死傷者数'!$C$121:$N$121</c:f>
              <c:numCache>
                <c:formatCode>General</c:formatCode>
                <c:ptCount val="12"/>
                <c:pt idx="0">
                  <c:v>11</c:v>
                </c:pt>
                <c:pt idx="1">
                  <c:v>10</c:v>
                </c:pt>
                <c:pt idx="2">
                  <c:v>16</c:v>
                </c:pt>
                <c:pt idx="3">
                  <c:v>8</c:v>
                </c:pt>
                <c:pt idx="4">
                  <c:v>11</c:v>
                </c:pt>
                <c:pt idx="5">
                  <c:v>3</c:v>
                </c:pt>
                <c:pt idx="6">
                  <c:v>4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'6-12-4_発生市町別【月別】交通事故発生件数と死傷者数'!$B$122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1F497D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'6-12-4_発生市町別【月別】交通事故発生件数と死傷者数'!$C$120:$N$120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'6-12-4_発生市町別【月別】交通事故発生件数と死傷者数'!$C$122:$N$122</c:f>
              <c:numCache>
                <c:formatCode>General</c:formatCode>
                <c:ptCount val="12"/>
                <c:pt idx="0">
                  <c:v>26</c:v>
                </c:pt>
                <c:pt idx="1">
                  <c:v>21</c:v>
                </c:pt>
                <c:pt idx="2">
                  <c:v>34</c:v>
                </c:pt>
                <c:pt idx="3">
                  <c:v>18</c:v>
                </c:pt>
                <c:pt idx="4">
                  <c:v>21</c:v>
                </c:pt>
                <c:pt idx="5">
                  <c:v>3</c:v>
                </c:pt>
                <c:pt idx="6">
                  <c:v>6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0-41E6-A30D-588A59E85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27536"/>
        <c:axId val="768737520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"/>
      </c:valAx>
      <c:valAx>
        <c:axId val="768737520"/>
        <c:scaling>
          <c:orientation val="minMax"/>
          <c:max val="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27536"/>
        <c:crosses val="max"/>
        <c:crossBetween val="between"/>
        <c:majorUnit val="10"/>
      </c:valAx>
      <c:catAx>
        <c:axId val="76872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737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9463417007199846E-2"/>
          <c:y val="0.12927387078330471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長浜市</a:t>
            </a:r>
          </a:p>
        </c:rich>
      </c:tx>
      <c:layout>
        <c:manualLayout>
          <c:xMode val="edge"/>
          <c:yMode val="edge"/>
          <c:x val="0.44691133078009349"/>
          <c:y val="6.748533164656357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463055865399931E-2"/>
          <c:y val="0.12189281741444369"/>
          <c:w val="0.88963432257639119"/>
          <c:h val="0.73149562063169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'6-12-3_発生市町別【年別】交通事故発生件数と死傷者数'!$B$16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'6-12-3_発生市町別【年別】交通事故発生件数と死傷者数'!$C$15:$L$15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'6-12-3_発生市町別【年別】交通事故発生件数と死傷者数'!$C$16:$L$16</c:f>
              <c:numCache>
                <c:formatCode>General</c:formatCode>
                <c:ptCount val="10"/>
                <c:pt idx="0">
                  <c:v>479</c:v>
                </c:pt>
                <c:pt idx="1">
                  <c:v>420</c:v>
                </c:pt>
                <c:pt idx="2">
                  <c:v>403</c:v>
                </c:pt>
                <c:pt idx="3">
                  <c:v>339</c:v>
                </c:pt>
                <c:pt idx="4">
                  <c:v>287</c:v>
                </c:pt>
                <c:pt idx="5">
                  <c:v>248</c:v>
                </c:pt>
                <c:pt idx="6">
                  <c:v>189</c:v>
                </c:pt>
                <c:pt idx="7">
                  <c:v>172</c:v>
                </c:pt>
                <c:pt idx="8">
                  <c:v>199</c:v>
                </c:pt>
                <c:pt idx="9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A-4507-BF1C-B32989F53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'6-12-3_発生市町別【年別】交通事故発生件数と死傷者数'!$B$17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'6-12-3_発生市町別【年別】交通事故発生件数と死傷者数'!$C$15:$L$15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'6-12-3_発生市町別【年別】交通事故発生件数と死傷者数'!$C$17:$L$17</c:f>
              <c:numCache>
                <c:formatCode>General</c:formatCode>
                <c:ptCount val="10"/>
                <c:pt idx="0">
                  <c:v>628</c:v>
                </c:pt>
                <c:pt idx="1">
                  <c:v>530</c:v>
                </c:pt>
                <c:pt idx="2">
                  <c:v>486</c:v>
                </c:pt>
                <c:pt idx="3">
                  <c:v>430</c:v>
                </c:pt>
                <c:pt idx="4">
                  <c:v>365</c:v>
                </c:pt>
                <c:pt idx="5">
                  <c:v>290</c:v>
                </c:pt>
                <c:pt idx="6">
                  <c:v>233</c:v>
                </c:pt>
                <c:pt idx="7">
                  <c:v>206</c:v>
                </c:pt>
                <c:pt idx="8">
                  <c:v>247</c:v>
                </c:pt>
                <c:pt idx="9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A-4507-BF1C-B32989F53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3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7263842717497015"/>
          <c:y val="0.12633236634894324"/>
          <c:w val="0.39734140699265341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近江八幡市</a:t>
            </a:r>
          </a:p>
        </c:rich>
      </c:tx>
      <c:layout>
        <c:manualLayout>
          <c:xMode val="edge"/>
          <c:yMode val="edge"/>
          <c:x val="0.42197192742211564"/>
          <c:y val="4.08453574260805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730019546995612E-2"/>
          <c:y val="0.11961172956828672"/>
          <c:w val="0.90264116354319657"/>
          <c:h val="0.7389245108132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'6-12-3_発生市町別【年別】交通事故発生件数と死傷者数'!$B$22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'6-12-3_発生市町別【年別】交通事故発生件数と死傷者数'!$C$21:$L$21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'6-12-3_発生市町別【年別】交通事故発生件数と死傷者数'!$C$22:$L$22</c:f>
              <c:numCache>
                <c:formatCode>General</c:formatCode>
                <c:ptCount val="10"/>
                <c:pt idx="0">
                  <c:v>462</c:v>
                </c:pt>
                <c:pt idx="1">
                  <c:v>453</c:v>
                </c:pt>
                <c:pt idx="2">
                  <c:v>357</c:v>
                </c:pt>
                <c:pt idx="3">
                  <c:v>368</c:v>
                </c:pt>
                <c:pt idx="4">
                  <c:v>327</c:v>
                </c:pt>
                <c:pt idx="5">
                  <c:v>256</c:v>
                </c:pt>
                <c:pt idx="6">
                  <c:v>159</c:v>
                </c:pt>
                <c:pt idx="7">
                  <c:v>217</c:v>
                </c:pt>
                <c:pt idx="8">
                  <c:v>227</c:v>
                </c:pt>
                <c:pt idx="9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6-4CB4-9F1A-211026BC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'6-12-3_発生市町別【年別】交通事故発生件数と死傷者数'!$B$23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'6-12-3_発生市町別【年別】交通事故発生件数と死傷者数'!$C$21:$L$21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'6-12-3_発生市町別【年別】交通事故発生件数と死傷者数'!$C$23:$L$23</c:f>
              <c:numCache>
                <c:formatCode>General</c:formatCode>
                <c:ptCount val="10"/>
                <c:pt idx="0">
                  <c:v>604</c:v>
                </c:pt>
                <c:pt idx="1">
                  <c:v>585</c:v>
                </c:pt>
                <c:pt idx="2">
                  <c:v>448</c:v>
                </c:pt>
                <c:pt idx="3">
                  <c:v>472</c:v>
                </c:pt>
                <c:pt idx="4">
                  <c:v>422</c:v>
                </c:pt>
                <c:pt idx="5">
                  <c:v>334</c:v>
                </c:pt>
                <c:pt idx="6">
                  <c:v>204</c:v>
                </c:pt>
                <c:pt idx="7">
                  <c:v>272</c:v>
                </c:pt>
                <c:pt idx="8">
                  <c:v>295</c:v>
                </c:pt>
                <c:pt idx="9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6-4CB4-9F1A-211026BC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6193194995085638"/>
          <c:y val="0.12418312529933144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草津市</a:t>
            </a:r>
          </a:p>
        </c:rich>
      </c:tx>
      <c:layout>
        <c:manualLayout>
          <c:xMode val="edge"/>
          <c:yMode val="edge"/>
          <c:x val="0.44918446065802392"/>
          <c:y val="1.0610400719408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660865393099298"/>
          <c:h val="0.70337737443836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'6-12-3_発生市町別【年別】交通事故発生件数と死傷者数'!$B$28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'6-12-3_発生市町別【年別】交通事故発生件数と死傷者数'!$C$27:$L$27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'6-12-3_発生市町別【年別】交通事故発生件数と死傷者数'!$C$28:$L$28</c:f>
              <c:numCache>
                <c:formatCode>General</c:formatCode>
                <c:ptCount val="10"/>
                <c:pt idx="0">
                  <c:v>741</c:v>
                </c:pt>
                <c:pt idx="1">
                  <c:v>665</c:v>
                </c:pt>
                <c:pt idx="2">
                  <c:v>588</c:v>
                </c:pt>
                <c:pt idx="3">
                  <c:v>501</c:v>
                </c:pt>
                <c:pt idx="4">
                  <c:v>349</c:v>
                </c:pt>
                <c:pt idx="5">
                  <c:v>362</c:v>
                </c:pt>
                <c:pt idx="6">
                  <c:v>290</c:v>
                </c:pt>
                <c:pt idx="7">
                  <c:v>332</c:v>
                </c:pt>
                <c:pt idx="8">
                  <c:v>330</c:v>
                </c:pt>
                <c:pt idx="9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F-4714-98A7-4576F96ED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'6-12-3_発生市町別【年別】交通事故発生件数と死傷者数'!$B$29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'6-12-3_発生市町別【年別】交通事故発生件数と死傷者数'!$C$27:$L$27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'6-12-3_発生市町別【年別】交通事故発生件数と死傷者数'!$C$29:$L$29</c:f>
              <c:numCache>
                <c:formatCode>General</c:formatCode>
                <c:ptCount val="10"/>
                <c:pt idx="0">
                  <c:v>910</c:v>
                </c:pt>
                <c:pt idx="1">
                  <c:v>825</c:v>
                </c:pt>
                <c:pt idx="2">
                  <c:v>718</c:v>
                </c:pt>
                <c:pt idx="3">
                  <c:v>597</c:v>
                </c:pt>
                <c:pt idx="4">
                  <c:v>399</c:v>
                </c:pt>
                <c:pt idx="5">
                  <c:v>414</c:v>
                </c:pt>
                <c:pt idx="6">
                  <c:v>346</c:v>
                </c:pt>
                <c:pt idx="7">
                  <c:v>394</c:v>
                </c:pt>
                <c:pt idx="8">
                  <c:v>393</c:v>
                </c:pt>
                <c:pt idx="9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F-4714-98A7-4576F96ED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175010524291912"/>
          <c:y val="0.13532515956396815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守山市</a:t>
            </a:r>
          </a:p>
        </c:rich>
      </c:tx>
      <c:layout>
        <c:manualLayout>
          <c:xMode val="edge"/>
          <c:yMode val="edge"/>
          <c:x val="0.45988461849550399"/>
          <c:y val="4.88427043105831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634302875570138"/>
          <c:h val="0.69919242228382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'6-12-3_発生市町別【年別】交通事故発生件数と死傷者数'!$B$34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'6-12-3_発生市町別【年別】交通事故発生件数と死傷者数'!$C$33:$L$33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'6-12-3_発生市町別【年別】交通事故発生件数と死傷者数'!$C$34:$L$34</c:f>
              <c:numCache>
                <c:formatCode>General</c:formatCode>
                <c:ptCount val="10"/>
                <c:pt idx="0">
                  <c:v>414</c:v>
                </c:pt>
                <c:pt idx="1">
                  <c:v>392</c:v>
                </c:pt>
                <c:pt idx="2">
                  <c:v>335</c:v>
                </c:pt>
                <c:pt idx="3">
                  <c:v>272</c:v>
                </c:pt>
                <c:pt idx="4">
                  <c:v>228</c:v>
                </c:pt>
                <c:pt idx="5">
                  <c:v>159</c:v>
                </c:pt>
                <c:pt idx="6">
                  <c:v>154</c:v>
                </c:pt>
                <c:pt idx="7">
                  <c:v>151</c:v>
                </c:pt>
                <c:pt idx="8">
                  <c:v>184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7-471B-88A5-AF85C2EC9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'6-12-3_発生市町別【年別】交通事故発生件数と死傷者数'!$B$35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'6-12-3_発生市町別【年別】交通事故発生件数と死傷者数'!$C$33:$L$33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'6-12-3_発生市町別【年別】交通事故発生件数と死傷者数'!$C$35:$L$35</c:f>
              <c:numCache>
                <c:formatCode>General</c:formatCode>
                <c:ptCount val="10"/>
                <c:pt idx="0">
                  <c:v>558</c:v>
                </c:pt>
                <c:pt idx="1">
                  <c:v>524</c:v>
                </c:pt>
                <c:pt idx="2">
                  <c:v>413</c:v>
                </c:pt>
                <c:pt idx="3">
                  <c:v>343</c:v>
                </c:pt>
                <c:pt idx="4">
                  <c:v>292</c:v>
                </c:pt>
                <c:pt idx="5">
                  <c:v>204</c:v>
                </c:pt>
                <c:pt idx="6">
                  <c:v>184</c:v>
                </c:pt>
                <c:pt idx="7">
                  <c:v>190</c:v>
                </c:pt>
                <c:pt idx="8">
                  <c:v>234</c:v>
                </c:pt>
                <c:pt idx="9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7-471B-88A5-AF85C2EC9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5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95750208361906"/>
          <c:y val="0.13477623075036846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栗東市</a:t>
            </a:r>
          </a:p>
        </c:rich>
      </c:tx>
      <c:layout>
        <c:manualLayout>
          <c:xMode val="edge"/>
          <c:yMode val="edge"/>
          <c:x val="0.46276191979151332"/>
          <c:y val="1.0386212212983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145098039215689E-2"/>
          <c:y val="0.13110582005354729"/>
          <c:w val="0.89372362287958163"/>
          <c:h val="0.720206399731948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'6-12-3_発生市町別【年別】交通事故発生件数と死傷者数'!$B$41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'6-12-3_発生市町別【年別】交通事故発生件数と死傷者数'!$C$40:$L$40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'6-12-3_発生市町別【年別】交通事故発生件数と死傷者数'!$C$41:$L$41</c:f>
              <c:numCache>
                <c:formatCode>General</c:formatCode>
                <c:ptCount val="10"/>
                <c:pt idx="0">
                  <c:v>326</c:v>
                </c:pt>
                <c:pt idx="1">
                  <c:v>315</c:v>
                </c:pt>
                <c:pt idx="2">
                  <c:v>300</c:v>
                </c:pt>
                <c:pt idx="3">
                  <c:v>215</c:v>
                </c:pt>
                <c:pt idx="4">
                  <c:v>184</c:v>
                </c:pt>
                <c:pt idx="5">
                  <c:v>179</c:v>
                </c:pt>
                <c:pt idx="6">
                  <c:v>137</c:v>
                </c:pt>
                <c:pt idx="7">
                  <c:v>158</c:v>
                </c:pt>
                <c:pt idx="8">
                  <c:v>161</c:v>
                </c:pt>
                <c:pt idx="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5-4322-A914-AB9A2798C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8735856"/>
        <c:axId val="768737104"/>
      </c:barChart>
      <c:lineChart>
        <c:grouping val="standard"/>
        <c:varyColors val="0"/>
        <c:ser>
          <c:idx val="1"/>
          <c:order val="1"/>
          <c:tx>
            <c:strRef>
              <c:f>'6-12-3_発生市町別【年別】交通事故発生件数と死傷者数'!$B$42</c:f>
              <c:strCache>
                <c:ptCount val="1"/>
                <c:pt idx="0">
                  <c:v>死傷者数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'6-12-3_発生市町別【年別】交通事故発生件数と死傷者数'!$C$40:$L$40</c:f>
              <c:strCache>
                <c:ptCount val="10"/>
                <c:pt idx="0">
                  <c:v>平成26年
(2014)</c:v>
                </c:pt>
                <c:pt idx="1">
                  <c:v>27
(2015)</c:v>
                </c:pt>
                <c:pt idx="2">
                  <c:v>28
(2016)</c:v>
                </c:pt>
                <c:pt idx="3">
                  <c:v>29
(2017)</c:v>
                </c:pt>
                <c:pt idx="4">
                  <c:v>30
(2018)</c:v>
                </c:pt>
                <c:pt idx="5">
                  <c:v>令和元年
(2019)</c:v>
                </c:pt>
                <c:pt idx="6">
                  <c:v>２
(2020)</c:v>
                </c:pt>
                <c:pt idx="7">
                  <c:v>３
(2021)</c:v>
                </c:pt>
                <c:pt idx="8">
                  <c:v>４
(2022)</c:v>
                </c:pt>
                <c:pt idx="9">
                  <c:v>５
(2023)</c:v>
                </c:pt>
              </c:strCache>
            </c:strRef>
          </c:cat>
          <c:val>
            <c:numRef>
              <c:f>'6-12-3_発生市町別【年別】交通事故発生件数と死傷者数'!$C$42:$L$42</c:f>
              <c:numCache>
                <c:formatCode>General</c:formatCode>
                <c:ptCount val="10"/>
                <c:pt idx="0">
                  <c:v>393</c:v>
                </c:pt>
                <c:pt idx="1">
                  <c:v>407</c:v>
                </c:pt>
                <c:pt idx="2">
                  <c:v>357</c:v>
                </c:pt>
                <c:pt idx="3">
                  <c:v>261</c:v>
                </c:pt>
                <c:pt idx="4">
                  <c:v>214</c:v>
                </c:pt>
                <c:pt idx="5">
                  <c:v>209</c:v>
                </c:pt>
                <c:pt idx="6">
                  <c:v>158</c:v>
                </c:pt>
                <c:pt idx="7">
                  <c:v>187</c:v>
                </c:pt>
                <c:pt idx="8">
                  <c:v>184</c:v>
                </c:pt>
                <c:pt idx="9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5-4322-A914-AB9A2798C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35856"/>
        <c:axId val="768737104"/>
      </c:line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4767012939611326"/>
          <c:y val="0.13844303727768295"/>
          <c:w val="0.41967213114754098"/>
          <c:h val="8.645962732919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emf"/><Relationship Id="rId4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emf"/><Relationship Id="rId1" Type="http://schemas.openxmlformats.org/officeDocument/2006/relationships/chart" Target="../charts/chart2.xml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4" Type="http://schemas.openxmlformats.org/officeDocument/2006/relationships/image" Target="../media/image7.gi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18" Type="http://schemas.openxmlformats.org/officeDocument/2006/relationships/chart" Target="../charts/chart20.xml"/><Relationship Id="rId3" Type="http://schemas.openxmlformats.org/officeDocument/2006/relationships/chart" Target="../charts/chart5.xml"/><Relationship Id="rId21" Type="http://schemas.openxmlformats.org/officeDocument/2006/relationships/image" Target="../media/image10.emf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17" Type="http://schemas.openxmlformats.org/officeDocument/2006/relationships/chart" Target="../charts/chart19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20" Type="http://schemas.openxmlformats.org/officeDocument/2006/relationships/chart" Target="../charts/chart22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23" Type="http://schemas.openxmlformats.org/officeDocument/2006/relationships/image" Target="../media/image12.gif"/><Relationship Id="rId10" Type="http://schemas.openxmlformats.org/officeDocument/2006/relationships/chart" Target="../charts/chart12.xml"/><Relationship Id="rId19" Type="http://schemas.openxmlformats.org/officeDocument/2006/relationships/chart" Target="../charts/chart21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Relationship Id="rId22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3" Type="http://schemas.openxmlformats.org/officeDocument/2006/relationships/chart" Target="../charts/chart25.xml"/><Relationship Id="rId21" Type="http://schemas.openxmlformats.org/officeDocument/2006/relationships/image" Target="../media/image10.emf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5" Type="http://schemas.openxmlformats.org/officeDocument/2006/relationships/image" Target="../media/image12.gif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20" Type="http://schemas.openxmlformats.org/officeDocument/2006/relationships/chart" Target="../charts/chart42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24" Type="http://schemas.openxmlformats.org/officeDocument/2006/relationships/image" Target="../media/image14.gif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23" Type="http://schemas.openxmlformats.org/officeDocument/2006/relationships/image" Target="../media/image13.emf"/><Relationship Id="rId10" Type="http://schemas.openxmlformats.org/officeDocument/2006/relationships/chart" Target="../charts/chart32.xml"/><Relationship Id="rId19" Type="http://schemas.openxmlformats.org/officeDocument/2006/relationships/chart" Target="../charts/chart41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Relationship Id="rId22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26</xdr:row>
      <xdr:rowOff>101600</xdr:rowOff>
    </xdr:from>
    <xdr:to>
      <xdr:col>10</xdr:col>
      <xdr:colOff>736600</xdr:colOff>
      <xdr:row>44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2379D2-847E-4BEC-8AD9-DF104C39D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71967</xdr:colOff>
      <xdr:row>2</xdr:row>
      <xdr:rowOff>158750</xdr:rowOff>
    </xdr:from>
    <xdr:to>
      <xdr:col>10</xdr:col>
      <xdr:colOff>880181</xdr:colOff>
      <xdr:row>6</xdr:row>
      <xdr:rowOff>266700</xdr:rowOff>
    </xdr:to>
    <xdr:sp macro="" textlink="">
      <xdr:nvSpPr>
        <xdr:cNvPr id="9" name="角丸四角形吹き出し 2">
          <a:extLst>
            <a:ext uri="{FF2B5EF4-FFF2-40B4-BE49-F238E27FC236}">
              <a16:creationId xmlns:a16="http://schemas.microsoft.com/office/drawing/2014/main" id="{F45CE483-3D75-494A-B98B-61DF79B42B08}"/>
            </a:ext>
          </a:extLst>
        </xdr:cNvPr>
        <xdr:cNvSpPr/>
      </xdr:nvSpPr>
      <xdr:spPr>
        <a:xfrm>
          <a:off x="5196417" y="539750"/>
          <a:ext cx="1722614" cy="1508125"/>
        </a:xfrm>
        <a:prstGeom prst="wedgeRoundRectCallout">
          <a:avLst>
            <a:gd name="adj1" fmla="val -3749"/>
            <a:gd name="adj2" fmla="val 60956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38100">
          <a:solidFill>
            <a:srgbClr val="9966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8</xdr:row>
      <xdr:rowOff>107950</xdr:rowOff>
    </xdr:from>
    <xdr:to>
      <xdr:col>10</xdr:col>
      <xdr:colOff>863600</xdr:colOff>
      <xdr:row>11</xdr:row>
      <xdr:rowOff>203200</xdr:rowOff>
    </xdr:to>
    <xdr:sp macro="" textlink="">
      <xdr:nvSpPr>
        <xdr:cNvPr id="20" name="角丸四角形吹き出し 2">
          <a:extLst>
            <a:ext uri="{FF2B5EF4-FFF2-40B4-BE49-F238E27FC236}">
              <a16:creationId xmlns:a16="http://schemas.microsoft.com/office/drawing/2014/main" id="{2EB7509F-D84C-491F-B10E-34DAAB5003E0}"/>
            </a:ext>
          </a:extLst>
        </xdr:cNvPr>
        <xdr:cNvSpPr/>
      </xdr:nvSpPr>
      <xdr:spPr>
        <a:xfrm>
          <a:off x="5391150" y="2498725"/>
          <a:ext cx="1511300" cy="1009650"/>
        </a:xfrm>
        <a:prstGeom prst="wedgeRoundRectCallout">
          <a:avLst>
            <a:gd name="adj1" fmla="val 11219"/>
            <a:gd name="adj2" fmla="val 6944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38100">
          <a:solidFill>
            <a:srgbClr val="9966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104775</xdr:colOff>
      <xdr:row>20</xdr:row>
      <xdr:rowOff>263524</xdr:rowOff>
    </xdr:from>
    <xdr:to>
      <xdr:col>10</xdr:col>
      <xdr:colOff>752475</xdr:colOff>
      <xdr:row>25</xdr:row>
      <xdr:rowOff>82549</xdr:rowOff>
    </xdr:to>
    <xdr:sp macro="" textlink="">
      <xdr:nvSpPr>
        <xdr:cNvPr id="24" name="角丸四角形吹き出し 2">
          <a:extLst>
            <a:ext uri="{FF2B5EF4-FFF2-40B4-BE49-F238E27FC236}">
              <a16:creationId xmlns:a16="http://schemas.microsoft.com/office/drawing/2014/main" id="{ECBBC04F-E478-4CBE-B234-6F0AF31C7B56}"/>
            </a:ext>
          </a:extLst>
        </xdr:cNvPr>
        <xdr:cNvSpPr/>
      </xdr:nvSpPr>
      <xdr:spPr>
        <a:xfrm>
          <a:off x="5229225" y="6311899"/>
          <a:ext cx="1562100" cy="1352550"/>
        </a:xfrm>
        <a:prstGeom prst="wedgeRoundRectCallout">
          <a:avLst>
            <a:gd name="adj1" fmla="val -224"/>
            <a:gd name="adj2" fmla="val 4920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38100">
          <a:solidFill>
            <a:srgbClr val="9966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123825</xdr:colOff>
      <xdr:row>3</xdr:row>
      <xdr:rowOff>28575</xdr:rowOff>
    </xdr:from>
    <xdr:to>
      <xdr:col>11</xdr:col>
      <xdr:colOff>162484</xdr:colOff>
      <xdr:row>6</xdr:row>
      <xdr:rowOff>126599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1E9A14F-F19F-4496-A543-51FB45612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8275" y="676275"/>
          <a:ext cx="2048434" cy="1231499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21</xdr:row>
      <xdr:rowOff>76200</xdr:rowOff>
    </xdr:from>
    <xdr:to>
      <xdr:col>10</xdr:col>
      <xdr:colOff>715641</xdr:colOff>
      <xdr:row>24</xdr:row>
      <xdr:rowOff>188685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420F135-4BFF-4840-BC99-930AAE3FD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0" y="6429375"/>
          <a:ext cx="1420491" cy="103641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12</xdr:row>
      <xdr:rowOff>142875</xdr:rowOff>
    </xdr:from>
    <xdr:to>
      <xdr:col>10</xdr:col>
      <xdr:colOff>709981</xdr:colOff>
      <xdr:row>20</xdr:row>
      <xdr:rowOff>171449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21EA9BD-7E5A-42E8-96A6-4B33D22D8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3752850"/>
          <a:ext cx="1376731" cy="2466974"/>
        </a:xfrm>
        <a:prstGeom prst="rect">
          <a:avLst/>
        </a:prstGeom>
      </xdr:spPr>
    </xdr:pic>
    <xdr:clientData/>
  </xdr:twoCellAnchor>
  <xdr:twoCellAnchor editAs="oneCell">
    <xdr:from>
      <xdr:col>9</xdr:col>
      <xdr:colOff>219075</xdr:colOff>
      <xdr:row>8</xdr:row>
      <xdr:rowOff>209550</xdr:rowOff>
    </xdr:from>
    <xdr:to>
      <xdr:col>11</xdr:col>
      <xdr:colOff>171450</xdr:colOff>
      <xdr:row>11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A6AD6D40-0882-4137-9A62-6C729AA7A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2600325"/>
          <a:ext cx="17335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0.00019</cdr:x>
      <cdr:y>0.0154</cdr:y>
    </cdr:from>
    <cdr:to>
      <cdr:x>0.08118</cdr:x>
      <cdr:y>0.08887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67" y="51231"/>
          <a:ext cx="502458" cy="244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  <a:r>
            <a:rPr lang="en-US" altLang="ja-JP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0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95251</xdr:rowOff>
    </xdr:from>
    <xdr:to>
      <xdr:col>9</xdr:col>
      <xdr:colOff>1060450</xdr:colOff>
      <xdr:row>45</xdr:row>
      <xdr:rowOff>311150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6</xdr:row>
      <xdr:rowOff>76199</xdr:rowOff>
    </xdr:from>
    <xdr:to>
      <xdr:col>9</xdr:col>
      <xdr:colOff>457200</xdr:colOff>
      <xdr:row>11</xdr:row>
      <xdr:rowOff>123824</xdr:rowOff>
    </xdr:to>
    <xdr:sp macro="" textlink="">
      <xdr:nvSpPr>
        <xdr:cNvPr id="16" name="角丸四角形吹き出し 2">
          <a:extLst>
            <a:ext uri="{FF2B5EF4-FFF2-40B4-BE49-F238E27FC236}">
              <a16:creationId xmlns:a16="http://schemas.microsoft.com/office/drawing/2014/main" id="{122DD979-AA09-4F2D-B329-1E6803BFAD1E}"/>
            </a:ext>
          </a:extLst>
        </xdr:cNvPr>
        <xdr:cNvSpPr/>
      </xdr:nvSpPr>
      <xdr:spPr>
        <a:xfrm>
          <a:off x="4248150" y="1895474"/>
          <a:ext cx="1943100" cy="1476375"/>
        </a:xfrm>
        <a:prstGeom prst="wedgeRoundRectCallout">
          <a:avLst>
            <a:gd name="adj1" fmla="val 11219"/>
            <a:gd name="adj2" fmla="val 69448"/>
            <a:gd name="adj3" fmla="val 16667"/>
          </a:avLst>
        </a:prstGeom>
        <a:solidFill>
          <a:schemeClr val="accent1">
            <a:lumMod val="75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133350</xdr:colOff>
      <xdr:row>21</xdr:row>
      <xdr:rowOff>66675</xdr:rowOff>
    </xdr:from>
    <xdr:to>
      <xdr:col>9</xdr:col>
      <xdr:colOff>711200</xdr:colOff>
      <xdr:row>25</xdr:row>
      <xdr:rowOff>9525</xdr:rowOff>
    </xdr:to>
    <xdr:sp macro="" textlink="">
      <xdr:nvSpPr>
        <xdr:cNvPr id="18" name="角丸四角形吹き出し 2">
          <a:extLst>
            <a:ext uri="{FF2B5EF4-FFF2-40B4-BE49-F238E27FC236}">
              <a16:creationId xmlns:a16="http://schemas.microsoft.com/office/drawing/2014/main" id="{5EC91283-5726-4EFC-B488-AE4E9EDE9365}"/>
            </a:ext>
          </a:extLst>
        </xdr:cNvPr>
        <xdr:cNvSpPr/>
      </xdr:nvSpPr>
      <xdr:spPr>
        <a:xfrm>
          <a:off x="4495800" y="6172200"/>
          <a:ext cx="1949450" cy="1066800"/>
        </a:xfrm>
        <a:prstGeom prst="wedgeRoundRectCallout">
          <a:avLst>
            <a:gd name="adj1" fmla="val 10425"/>
            <a:gd name="adj2" fmla="val 50331"/>
            <a:gd name="adj3" fmla="val 16667"/>
          </a:avLst>
        </a:prstGeom>
        <a:solidFill>
          <a:schemeClr val="accent1">
            <a:lumMod val="75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82551</xdr:colOff>
      <xdr:row>2</xdr:row>
      <xdr:rowOff>31750</xdr:rowOff>
    </xdr:from>
    <xdr:to>
      <xdr:col>8</xdr:col>
      <xdr:colOff>546100</xdr:colOff>
      <xdr:row>4</xdr:row>
      <xdr:rowOff>203200</xdr:rowOff>
    </xdr:to>
    <xdr:sp macro="" textlink="">
      <xdr:nvSpPr>
        <xdr:cNvPr id="24" name="角丸四角形吹き出し 2">
          <a:extLst>
            <a:ext uri="{FF2B5EF4-FFF2-40B4-BE49-F238E27FC236}">
              <a16:creationId xmlns:a16="http://schemas.microsoft.com/office/drawing/2014/main" id="{2F285B34-DA9F-40CF-8449-A205A7BEC2EA}"/>
            </a:ext>
          </a:extLst>
        </xdr:cNvPr>
        <xdr:cNvSpPr/>
      </xdr:nvSpPr>
      <xdr:spPr>
        <a:xfrm>
          <a:off x="4216401" y="412750"/>
          <a:ext cx="1377949" cy="1038225"/>
        </a:xfrm>
        <a:prstGeom prst="wedgeRoundRectCallout">
          <a:avLst>
            <a:gd name="adj1" fmla="val -14177"/>
            <a:gd name="adj2" fmla="val 68492"/>
            <a:gd name="adj3" fmla="val 16667"/>
          </a:avLst>
        </a:prstGeom>
        <a:solidFill>
          <a:schemeClr val="accent1">
            <a:lumMod val="75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361950</xdr:colOff>
      <xdr:row>3</xdr:row>
      <xdr:rowOff>149225</xdr:rowOff>
    </xdr:from>
    <xdr:to>
      <xdr:col>9</xdr:col>
      <xdr:colOff>1352550</xdr:colOff>
      <xdr:row>6</xdr:row>
      <xdr:rowOff>28575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410200" y="701675"/>
          <a:ext cx="1676400" cy="1146175"/>
        </a:xfrm>
        <a:prstGeom prst="wedgeRoundRectCallout">
          <a:avLst>
            <a:gd name="adj1" fmla="val -33182"/>
            <a:gd name="adj2" fmla="val 66848"/>
            <a:gd name="adj3" fmla="val 16667"/>
          </a:avLst>
        </a:prstGeom>
        <a:solidFill>
          <a:schemeClr val="accent1">
            <a:lumMod val="75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190500</xdr:colOff>
      <xdr:row>21</xdr:row>
      <xdr:rowOff>114300</xdr:rowOff>
    </xdr:from>
    <xdr:to>
      <xdr:col>9</xdr:col>
      <xdr:colOff>828675</xdr:colOff>
      <xdr:row>24</xdr:row>
      <xdr:rowOff>171450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D11E2DD-E171-4337-A242-A5BDCA20E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6219825"/>
          <a:ext cx="20097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6</xdr:row>
      <xdr:rowOff>76200</xdr:rowOff>
    </xdr:from>
    <xdr:to>
      <xdr:col>9</xdr:col>
      <xdr:colOff>452022</xdr:colOff>
      <xdr:row>11</xdr:row>
      <xdr:rowOff>86231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5479C9F-0E00-4F2B-ABA3-99BB38C2D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00" y="1895475"/>
          <a:ext cx="1804572" cy="1438781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13</xdr:row>
      <xdr:rowOff>123825</xdr:rowOff>
    </xdr:from>
    <xdr:to>
      <xdr:col>9</xdr:col>
      <xdr:colOff>885825</xdr:colOff>
      <xdr:row>19</xdr:row>
      <xdr:rowOff>161925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343D6A8-C324-4098-BB56-E674482E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3943350"/>
          <a:ext cx="2190750" cy="1752600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2</xdr:row>
      <xdr:rowOff>95250</xdr:rowOff>
    </xdr:from>
    <xdr:to>
      <xdr:col>9</xdr:col>
      <xdr:colOff>352425</xdr:colOff>
      <xdr:row>4</xdr:row>
      <xdr:rowOff>76200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BA07D90-7433-4611-915B-68CC286E7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476250"/>
          <a:ext cx="17335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371475</xdr:colOff>
      <xdr:row>3</xdr:row>
      <xdr:rowOff>304800</xdr:rowOff>
    </xdr:from>
    <xdr:to>
      <xdr:col>10</xdr:col>
      <xdr:colOff>0</xdr:colOff>
      <xdr:row>5</xdr:row>
      <xdr:rowOff>161925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50DD4A3-E8A8-4626-929D-4B278BB7E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857250"/>
          <a:ext cx="17335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0.00019</cdr:x>
      <cdr:y>0.0154</cdr:y>
    </cdr:from>
    <cdr:to>
      <cdr:x>0.08118</cdr:x>
      <cdr:y>0.08887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67" y="51231"/>
          <a:ext cx="502458" cy="244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0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  <a:r>
            <a:rPr lang="en-US" altLang="ja-JP" sz="10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0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79374</xdr:colOff>
      <xdr:row>2</xdr:row>
      <xdr:rowOff>0</xdr:rowOff>
    </xdr:from>
    <xdr:to>
      <xdr:col>18</xdr:col>
      <xdr:colOff>843474</xdr:colOff>
      <xdr:row>7</xdr:row>
      <xdr:rowOff>123824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E2817D-5EB2-445D-A19F-E9158F1AC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57148</xdr:colOff>
      <xdr:row>7</xdr:row>
      <xdr:rowOff>228599</xdr:rowOff>
    </xdr:from>
    <xdr:to>
      <xdr:col>18</xdr:col>
      <xdr:colOff>819149</xdr:colOff>
      <xdr:row>13</xdr:row>
      <xdr:rowOff>161924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B6ED0F3-4571-46E9-A2F9-1D9C9575A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47624</xdr:colOff>
      <xdr:row>13</xdr:row>
      <xdr:rowOff>215900</xdr:rowOff>
    </xdr:from>
    <xdr:to>
      <xdr:col>18</xdr:col>
      <xdr:colOff>825499</xdr:colOff>
      <xdr:row>19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3933FED-6C1F-4B37-A31B-7B43C3EC8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57150</xdr:colOff>
      <xdr:row>19</xdr:row>
      <xdr:rowOff>228598</xdr:rowOff>
    </xdr:from>
    <xdr:to>
      <xdr:col>18</xdr:col>
      <xdr:colOff>812800</xdr:colOff>
      <xdr:row>25</xdr:row>
      <xdr:rowOff>165099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315DA67-6FEC-4D62-BAFC-7A67E8629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34924</xdr:colOff>
      <xdr:row>26</xdr:row>
      <xdr:rowOff>0</xdr:rowOff>
    </xdr:from>
    <xdr:to>
      <xdr:col>18</xdr:col>
      <xdr:colOff>819150</xdr:colOff>
      <xdr:row>31</xdr:row>
      <xdr:rowOff>139700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18E0DE0-DD4A-437A-A7C0-CFF306CB2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34924</xdr:colOff>
      <xdr:row>32</xdr:row>
      <xdr:rowOff>3174</xdr:rowOff>
    </xdr:from>
    <xdr:to>
      <xdr:col>18</xdr:col>
      <xdr:colOff>812800</xdr:colOff>
      <xdr:row>37</xdr:row>
      <xdr:rowOff>171450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EFB412D-5D3B-4834-BDD0-148254E0E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47624</xdr:colOff>
      <xdr:row>39</xdr:row>
      <xdr:rowOff>3175</xdr:rowOff>
    </xdr:from>
    <xdr:to>
      <xdr:col>18</xdr:col>
      <xdr:colOff>812800</xdr:colOff>
      <xdr:row>44</xdr:row>
      <xdr:rowOff>133350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D48C350-20B5-424B-BC75-30A3C61A5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41274</xdr:colOff>
      <xdr:row>45</xdr:row>
      <xdr:rowOff>3174</xdr:rowOff>
    </xdr:from>
    <xdr:to>
      <xdr:col>18</xdr:col>
      <xdr:colOff>819149</xdr:colOff>
      <xdr:row>50</xdr:row>
      <xdr:rowOff>104774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3495E4D-9167-45CD-964D-ED8417718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47624</xdr:colOff>
      <xdr:row>51</xdr:row>
      <xdr:rowOff>3175</xdr:rowOff>
    </xdr:from>
    <xdr:to>
      <xdr:col>18</xdr:col>
      <xdr:colOff>800099</xdr:colOff>
      <xdr:row>56</xdr:row>
      <xdr:rowOff>139700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4CA6D4B-3501-43FB-AF71-31D360353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41274</xdr:colOff>
      <xdr:row>57</xdr:row>
      <xdr:rowOff>9525</xdr:rowOff>
    </xdr:from>
    <xdr:to>
      <xdr:col>18</xdr:col>
      <xdr:colOff>793749</xdr:colOff>
      <xdr:row>62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79E2BB6-E4E4-4128-9379-7E3585537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41274</xdr:colOff>
      <xdr:row>63</xdr:row>
      <xdr:rowOff>3175</xdr:rowOff>
    </xdr:from>
    <xdr:to>
      <xdr:col>18</xdr:col>
      <xdr:colOff>819150</xdr:colOff>
      <xdr:row>68</xdr:row>
      <xdr:rowOff>152400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86A4E04C-DE1F-4A1C-8799-F14C10B8D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41274</xdr:colOff>
      <xdr:row>69</xdr:row>
      <xdr:rowOff>3174</xdr:rowOff>
    </xdr:from>
    <xdr:to>
      <xdr:col>18</xdr:col>
      <xdr:colOff>812800</xdr:colOff>
      <xdr:row>74</xdr:row>
      <xdr:rowOff>196850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6E862A38-7B10-49F1-80A0-45C891E42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53974</xdr:colOff>
      <xdr:row>77</xdr:row>
      <xdr:rowOff>3174</xdr:rowOff>
    </xdr:from>
    <xdr:to>
      <xdr:col>18</xdr:col>
      <xdr:colOff>812800</xdr:colOff>
      <xdr:row>82</xdr:row>
      <xdr:rowOff>171450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EDB66795-337C-4840-BC8F-D754B3271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53974</xdr:colOff>
      <xdr:row>83</xdr:row>
      <xdr:rowOff>3174</xdr:rowOff>
    </xdr:from>
    <xdr:to>
      <xdr:col>18</xdr:col>
      <xdr:colOff>825500</xdr:colOff>
      <xdr:row>88</xdr:row>
      <xdr:rowOff>127000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D503729E-6334-451A-AC60-60AC04D2A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53974</xdr:colOff>
      <xdr:row>89</xdr:row>
      <xdr:rowOff>9525</xdr:rowOff>
    </xdr:from>
    <xdr:to>
      <xdr:col>18</xdr:col>
      <xdr:colOff>793749</xdr:colOff>
      <xdr:row>94</xdr:row>
      <xdr:rowOff>114300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6F1B08B-7E6B-4CC6-8356-1DDA3C3BF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47624</xdr:colOff>
      <xdr:row>95</xdr:row>
      <xdr:rowOff>3175</xdr:rowOff>
    </xdr:from>
    <xdr:to>
      <xdr:col>18</xdr:col>
      <xdr:colOff>774699</xdr:colOff>
      <xdr:row>100</xdr:row>
      <xdr:rowOff>114300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7D3D42E-2695-4932-8486-5DDF5B6C9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47624</xdr:colOff>
      <xdr:row>100</xdr:row>
      <xdr:rowOff>225424</xdr:rowOff>
    </xdr:from>
    <xdr:to>
      <xdr:col>18</xdr:col>
      <xdr:colOff>774699</xdr:colOff>
      <xdr:row>106</xdr:row>
      <xdr:rowOff>104774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8AB2C59C-6CAE-4249-8314-4F53DFFD1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41274</xdr:colOff>
      <xdr:row>107</xdr:row>
      <xdr:rowOff>9524</xdr:rowOff>
    </xdr:from>
    <xdr:to>
      <xdr:col>18</xdr:col>
      <xdr:colOff>761999</xdr:colOff>
      <xdr:row>112</xdr:row>
      <xdr:rowOff>123824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98C96A8-767D-47B2-9DD5-F16803E24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28574</xdr:colOff>
      <xdr:row>114</xdr:row>
      <xdr:rowOff>15875</xdr:rowOff>
    </xdr:from>
    <xdr:to>
      <xdr:col>18</xdr:col>
      <xdr:colOff>781049</xdr:colOff>
      <xdr:row>119</xdr:row>
      <xdr:rowOff>114300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A8197B1C-D727-4FA4-B5CA-C0DAEB1C6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47624</xdr:colOff>
      <xdr:row>120</xdr:row>
      <xdr:rowOff>3175</xdr:rowOff>
    </xdr:from>
    <xdr:to>
      <xdr:col>18</xdr:col>
      <xdr:colOff>811724</xdr:colOff>
      <xdr:row>125</xdr:row>
      <xdr:rowOff>83375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8461D6E2-2665-409E-9842-B5C6B8195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31748</xdr:colOff>
      <xdr:row>2</xdr:row>
      <xdr:rowOff>25399</xdr:rowOff>
    </xdr:from>
    <xdr:to>
      <xdr:col>13</xdr:col>
      <xdr:colOff>19050</xdr:colOff>
      <xdr:row>2</xdr:row>
      <xdr:rowOff>222250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B9212A3-65BE-4259-989E-464D9DCF23B5}"/>
            </a:ext>
          </a:extLst>
        </xdr:cNvPr>
        <xdr:cNvSpPr txBox="1"/>
      </xdr:nvSpPr>
      <xdr:spPr>
        <a:xfrm>
          <a:off x="5619748" y="387349"/>
          <a:ext cx="615952" cy="196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12696</xdr:colOff>
      <xdr:row>8</xdr:row>
      <xdr:rowOff>25400</xdr:rowOff>
    </xdr:from>
    <xdr:to>
      <xdr:col>13</xdr:col>
      <xdr:colOff>25400</xdr:colOff>
      <xdr:row>8</xdr:row>
      <xdr:rowOff>234950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3FB76D8-2B7E-46E1-AA52-165BA446D239}"/>
            </a:ext>
          </a:extLst>
        </xdr:cNvPr>
        <xdr:cNvSpPr txBox="1"/>
      </xdr:nvSpPr>
      <xdr:spPr>
        <a:xfrm>
          <a:off x="5600696" y="276225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7</xdr:col>
      <xdr:colOff>76200</xdr:colOff>
      <xdr:row>125</xdr:row>
      <xdr:rowOff>152400</xdr:rowOff>
    </xdr:from>
    <xdr:to>
      <xdr:col>10</xdr:col>
      <xdr:colOff>393700</xdr:colOff>
      <xdr:row>134</xdr:row>
      <xdr:rowOff>57150</xdr:rowOff>
    </xdr:to>
    <xdr:grpSp>
      <xdr:nvGrpSpPr>
        <xdr:cNvPr id="104" name="グループ化 103">
          <a:extLst>
            <a:ext uri="{FF2B5EF4-FFF2-40B4-BE49-F238E27FC236}">
              <a16:creationId xmlns:a16="http://schemas.microsoft.com/office/drawing/2014/main" id="{E4867965-56AB-4A6B-8609-E3ABB4040430}"/>
            </a:ext>
          </a:extLst>
        </xdr:cNvPr>
        <xdr:cNvGrpSpPr/>
      </xdr:nvGrpSpPr>
      <xdr:grpSpPr>
        <a:xfrm>
          <a:off x="3232150" y="44833117"/>
          <a:ext cx="1732492" cy="1500717"/>
          <a:chOff x="3543300" y="49041050"/>
          <a:chExt cx="1765300" cy="1619250"/>
        </a:xfrm>
      </xdr:grpSpPr>
      <xdr:sp macro="" textlink="">
        <xdr:nvSpPr>
          <xdr:cNvPr id="105" name="角丸四角形吹き出し 2">
            <a:extLst>
              <a:ext uri="{FF2B5EF4-FFF2-40B4-BE49-F238E27FC236}">
                <a16:creationId xmlns:a16="http://schemas.microsoft.com/office/drawing/2014/main" id="{57746FC0-D5E7-497D-92DC-A556A561BEDF}"/>
              </a:ext>
            </a:extLst>
          </xdr:cNvPr>
          <xdr:cNvSpPr/>
        </xdr:nvSpPr>
        <xdr:spPr>
          <a:xfrm>
            <a:off x="3568700" y="49041050"/>
            <a:ext cx="1701800" cy="1619250"/>
          </a:xfrm>
          <a:prstGeom prst="wedgeRoundRectCallout">
            <a:avLst>
              <a:gd name="adj1" fmla="val -73750"/>
              <a:gd name="adj2" fmla="val 40500"/>
              <a:gd name="adj3" fmla="val 16667"/>
            </a:avLst>
          </a:prstGeom>
          <a:solidFill>
            <a:schemeClr val="bg1"/>
          </a:solidFill>
          <a:ln w="38100">
            <a:solidFill>
              <a:srgbClr val="1F497D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06" name="図 105">
            <a:extLst>
              <a:ext uri="{FF2B5EF4-FFF2-40B4-BE49-F238E27FC236}">
                <a16:creationId xmlns:a16="http://schemas.microsoft.com/office/drawing/2014/main" id="{785DEEF5-F78B-4D04-B29C-C70AAC50B8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43300" y="49155350"/>
            <a:ext cx="1765300" cy="12509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7</xdr:col>
      <xdr:colOff>6350</xdr:colOff>
      <xdr:row>135</xdr:row>
      <xdr:rowOff>0</xdr:rowOff>
    </xdr:from>
    <xdr:to>
      <xdr:col>11</xdr:col>
      <xdr:colOff>25400</xdr:colOff>
      <xdr:row>140</xdr:row>
      <xdr:rowOff>133350</xdr:rowOff>
    </xdr:to>
    <xdr:grpSp>
      <xdr:nvGrpSpPr>
        <xdr:cNvPr id="107" name="グループ化 106">
          <a:extLst>
            <a:ext uri="{FF2B5EF4-FFF2-40B4-BE49-F238E27FC236}">
              <a16:creationId xmlns:a16="http://schemas.microsoft.com/office/drawing/2014/main" id="{FEDA2A01-D587-4769-B6B2-D948DA99E60B}"/>
            </a:ext>
          </a:extLst>
        </xdr:cNvPr>
        <xdr:cNvGrpSpPr/>
      </xdr:nvGrpSpPr>
      <xdr:grpSpPr>
        <a:xfrm>
          <a:off x="3167592" y="46446017"/>
          <a:ext cx="1938866" cy="1193800"/>
          <a:chOff x="5486400" y="50888900"/>
          <a:chExt cx="1949450" cy="1358900"/>
        </a:xfrm>
      </xdr:grpSpPr>
      <xdr:sp macro="" textlink="">
        <xdr:nvSpPr>
          <xdr:cNvPr id="108" name="角丸四角形吹き出し 2">
            <a:extLst>
              <a:ext uri="{FF2B5EF4-FFF2-40B4-BE49-F238E27FC236}">
                <a16:creationId xmlns:a16="http://schemas.microsoft.com/office/drawing/2014/main" id="{FCD256BE-39B5-4D09-B68F-DAC2109A134F}"/>
              </a:ext>
            </a:extLst>
          </xdr:cNvPr>
          <xdr:cNvSpPr/>
        </xdr:nvSpPr>
        <xdr:spPr>
          <a:xfrm>
            <a:off x="5486400" y="50888900"/>
            <a:ext cx="1949450" cy="1358900"/>
          </a:xfrm>
          <a:prstGeom prst="wedgeRoundRectCallout">
            <a:avLst>
              <a:gd name="adj1" fmla="val -65115"/>
              <a:gd name="adj2" fmla="val -69095"/>
              <a:gd name="adj3" fmla="val 16667"/>
            </a:avLst>
          </a:prstGeom>
          <a:solidFill>
            <a:schemeClr val="bg1"/>
          </a:solidFill>
          <a:ln w="38100">
            <a:solidFill>
              <a:srgbClr val="1F497D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09" name="図 108">
            <a:extLst>
              <a:ext uri="{FF2B5EF4-FFF2-40B4-BE49-F238E27FC236}">
                <a16:creationId xmlns:a16="http://schemas.microsoft.com/office/drawing/2014/main" id="{3FC37F8B-1260-4305-8512-2368D20246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53100" y="50914300"/>
            <a:ext cx="1511300" cy="1301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469900</xdr:colOff>
      <xdr:row>14</xdr:row>
      <xdr:rowOff>0</xdr:rowOff>
    </xdr:from>
    <xdr:to>
      <xdr:col>13</xdr:col>
      <xdr:colOff>4</xdr:colOff>
      <xdr:row>14</xdr:row>
      <xdr:rowOff>209550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6FDF5B05-23CF-4BBB-A52F-27F50ED05395}"/>
            </a:ext>
          </a:extLst>
        </xdr:cNvPr>
        <xdr:cNvSpPr txBox="1"/>
      </xdr:nvSpPr>
      <xdr:spPr>
        <a:xfrm>
          <a:off x="5575300" y="511175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469900</xdr:colOff>
      <xdr:row>20</xdr:row>
      <xdr:rowOff>6350</xdr:rowOff>
    </xdr:from>
    <xdr:to>
      <xdr:col>13</xdr:col>
      <xdr:colOff>4</xdr:colOff>
      <xdr:row>20</xdr:row>
      <xdr:rowOff>215900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AFF4C90E-BAF6-4177-AF3E-5A3543803A6E}"/>
            </a:ext>
          </a:extLst>
        </xdr:cNvPr>
        <xdr:cNvSpPr txBox="1"/>
      </xdr:nvSpPr>
      <xdr:spPr>
        <a:xfrm>
          <a:off x="5575300" y="74930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476250</xdr:colOff>
      <xdr:row>26</xdr:row>
      <xdr:rowOff>31750</xdr:rowOff>
    </xdr:from>
    <xdr:to>
      <xdr:col>13</xdr:col>
      <xdr:colOff>6354</xdr:colOff>
      <xdr:row>26</xdr:row>
      <xdr:rowOff>241300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72AF64B8-F8D2-40EB-B58C-936F1AB01B0C}"/>
            </a:ext>
          </a:extLst>
        </xdr:cNvPr>
        <xdr:cNvSpPr txBox="1"/>
      </xdr:nvSpPr>
      <xdr:spPr>
        <a:xfrm>
          <a:off x="5581650" y="98933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463550</xdr:colOff>
      <xdr:row>32</xdr:row>
      <xdr:rowOff>57150</xdr:rowOff>
    </xdr:from>
    <xdr:to>
      <xdr:col>12</xdr:col>
      <xdr:colOff>622304</xdr:colOff>
      <xdr:row>32</xdr:row>
      <xdr:rowOff>266700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B8F944BE-8C40-4B03-AC63-E69160798262}"/>
            </a:ext>
          </a:extLst>
        </xdr:cNvPr>
        <xdr:cNvSpPr txBox="1"/>
      </xdr:nvSpPr>
      <xdr:spPr>
        <a:xfrm>
          <a:off x="5568950" y="122936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476250</xdr:colOff>
      <xdr:row>39</xdr:row>
      <xdr:rowOff>31750</xdr:rowOff>
    </xdr:from>
    <xdr:to>
      <xdr:col>13</xdr:col>
      <xdr:colOff>6354</xdr:colOff>
      <xdr:row>39</xdr:row>
      <xdr:rowOff>241300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1CFF8B94-FF24-4651-9468-B0C5C5B70361}"/>
            </a:ext>
          </a:extLst>
        </xdr:cNvPr>
        <xdr:cNvSpPr txBox="1"/>
      </xdr:nvSpPr>
      <xdr:spPr>
        <a:xfrm>
          <a:off x="5581650" y="148971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463550</xdr:colOff>
      <xdr:row>45</xdr:row>
      <xdr:rowOff>31750</xdr:rowOff>
    </xdr:from>
    <xdr:to>
      <xdr:col>12</xdr:col>
      <xdr:colOff>622304</xdr:colOff>
      <xdr:row>45</xdr:row>
      <xdr:rowOff>241300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78259870-1E92-4E3F-9F7B-766898D4F11C}"/>
            </a:ext>
          </a:extLst>
        </xdr:cNvPr>
        <xdr:cNvSpPr txBox="1"/>
      </xdr:nvSpPr>
      <xdr:spPr>
        <a:xfrm>
          <a:off x="5568950" y="172720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469900</xdr:colOff>
      <xdr:row>51</xdr:row>
      <xdr:rowOff>44450</xdr:rowOff>
    </xdr:from>
    <xdr:to>
      <xdr:col>13</xdr:col>
      <xdr:colOff>4</xdr:colOff>
      <xdr:row>51</xdr:row>
      <xdr:rowOff>254000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B6102F17-D00F-467C-866D-45141072C52D}"/>
            </a:ext>
          </a:extLst>
        </xdr:cNvPr>
        <xdr:cNvSpPr txBox="1"/>
      </xdr:nvSpPr>
      <xdr:spPr>
        <a:xfrm>
          <a:off x="5575300" y="196596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463550</xdr:colOff>
      <xdr:row>57</xdr:row>
      <xdr:rowOff>50800</xdr:rowOff>
    </xdr:from>
    <xdr:to>
      <xdr:col>12</xdr:col>
      <xdr:colOff>622304</xdr:colOff>
      <xdr:row>57</xdr:row>
      <xdr:rowOff>260350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6D625591-E913-4161-AC10-3D0CC8E4B111}"/>
            </a:ext>
          </a:extLst>
        </xdr:cNvPr>
        <xdr:cNvSpPr txBox="1"/>
      </xdr:nvSpPr>
      <xdr:spPr>
        <a:xfrm>
          <a:off x="5568950" y="2204085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0</xdr:colOff>
      <xdr:row>63</xdr:row>
      <xdr:rowOff>31750</xdr:rowOff>
    </xdr:from>
    <xdr:to>
      <xdr:col>13</xdr:col>
      <xdr:colOff>12704</xdr:colOff>
      <xdr:row>63</xdr:row>
      <xdr:rowOff>241300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A3ADD7CE-6D3D-46B7-A170-3CA465BF0413}"/>
            </a:ext>
          </a:extLst>
        </xdr:cNvPr>
        <xdr:cNvSpPr txBox="1"/>
      </xdr:nvSpPr>
      <xdr:spPr>
        <a:xfrm>
          <a:off x="5588000" y="243967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450850</xdr:colOff>
      <xdr:row>69</xdr:row>
      <xdr:rowOff>50800</xdr:rowOff>
    </xdr:from>
    <xdr:to>
      <xdr:col>12</xdr:col>
      <xdr:colOff>609604</xdr:colOff>
      <xdr:row>69</xdr:row>
      <xdr:rowOff>260350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72BDEBAA-7AFA-4FA7-AD68-0833661E38A1}"/>
            </a:ext>
          </a:extLst>
        </xdr:cNvPr>
        <xdr:cNvSpPr txBox="1"/>
      </xdr:nvSpPr>
      <xdr:spPr>
        <a:xfrm>
          <a:off x="5556250" y="2679065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476250</xdr:colOff>
      <xdr:row>77</xdr:row>
      <xdr:rowOff>44450</xdr:rowOff>
    </xdr:from>
    <xdr:to>
      <xdr:col>13</xdr:col>
      <xdr:colOff>6354</xdr:colOff>
      <xdr:row>77</xdr:row>
      <xdr:rowOff>254000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421B16CE-0B3A-4955-B7EA-AB4027461B7B}"/>
            </a:ext>
          </a:extLst>
        </xdr:cNvPr>
        <xdr:cNvSpPr txBox="1"/>
      </xdr:nvSpPr>
      <xdr:spPr>
        <a:xfrm>
          <a:off x="5581650" y="298069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476250</xdr:colOff>
      <xdr:row>83</xdr:row>
      <xdr:rowOff>19050</xdr:rowOff>
    </xdr:from>
    <xdr:to>
      <xdr:col>13</xdr:col>
      <xdr:colOff>6354</xdr:colOff>
      <xdr:row>83</xdr:row>
      <xdr:rowOff>228600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D46A8C04-1646-4A4F-BCE6-063AD8D435EE}"/>
            </a:ext>
          </a:extLst>
        </xdr:cNvPr>
        <xdr:cNvSpPr txBox="1"/>
      </xdr:nvSpPr>
      <xdr:spPr>
        <a:xfrm>
          <a:off x="5581650" y="321564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0</xdr:colOff>
      <xdr:row>89</xdr:row>
      <xdr:rowOff>38100</xdr:rowOff>
    </xdr:from>
    <xdr:to>
      <xdr:col>13</xdr:col>
      <xdr:colOff>12704</xdr:colOff>
      <xdr:row>89</xdr:row>
      <xdr:rowOff>247650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B555AD98-FFE3-4A1A-8045-8C04AE0EADAC}"/>
            </a:ext>
          </a:extLst>
        </xdr:cNvPr>
        <xdr:cNvSpPr txBox="1"/>
      </xdr:nvSpPr>
      <xdr:spPr>
        <a:xfrm>
          <a:off x="5588000" y="3455035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0</xdr:colOff>
      <xdr:row>95</xdr:row>
      <xdr:rowOff>19050</xdr:rowOff>
    </xdr:from>
    <xdr:to>
      <xdr:col>13</xdr:col>
      <xdr:colOff>12704</xdr:colOff>
      <xdr:row>95</xdr:row>
      <xdr:rowOff>228600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C4025C92-4681-418C-8300-62FE4CF6C7FA}"/>
            </a:ext>
          </a:extLst>
        </xdr:cNvPr>
        <xdr:cNvSpPr txBox="1"/>
      </xdr:nvSpPr>
      <xdr:spPr>
        <a:xfrm>
          <a:off x="5588000" y="369062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476250</xdr:colOff>
      <xdr:row>101</xdr:row>
      <xdr:rowOff>19050</xdr:rowOff>
    </xdr:from>
    <xdr:to>
      <xdr:col>13</xdr:col>
      <xdr:colOff>6354</xdr:colOff>
      <xdr:row>101</xdr:row>
      <xdr:rowOff>228600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541E61F5-A963-4F86-8FCC-2E18976A1887}"/>
            </a:ext>
          </a:extLst>
        </xdr:cNvPr>
        <xdr:cNvSpPr txBox="1"/>
      </xdr:nvSpPr>
      <xdr:spPr>
        <a:xfrm>
          <a:off x="5581650" y="392811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469900</xdr:colOff>
      <xdr:row>107</xdr:row>
      <xdr:rowOff>25400</xdr:rowOff>
    </xdr:from>
    <xdr:to>
      <xdr:col>13</xdr:col>
      <xdr:colOff>4</xdr:colOff>
      <xdr:row>107</xdr:row>
      <xdr:rowOff>234950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4D35DB3B-ECF6-4103-A513-F7AE82CF3F5E}"/>
            </a:ext>
          </a:extLst>
        </xdr:cNvPr>
        <xdr:cNvSpPr txBox="1"/>
      </xdr:nvSpPr>
      <xdr:spPr>
        <a:xfrm>
          <a:off x="5575300" y="4166235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476250</xdr:colOff>
      <xdr:row>114</xdr:row>
      <xdr:rowOff>50800</xdr:rowOff>
    </xdr:from>
    <xdr:to>
      <xdr:col>13</xdr:col>
      <xdr:colOff>6354</xdr:colOff>
      <xdr:row>114</xdr:row>
      <xdr:rowOff>260350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707EBFD8-7505-4D51-83AF-6D1FC936AF1A}"/>
            </a:ext>
          </a:extLst>
        </xdr:cNvPr>
        <xdr:cNvSpPr txBox="1"/>
      </xdr:nvSpPr>
      <xdr:spPr>
        <a:xfrm>
          <a:off x="5581650" y="4459605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476250</xdr:colOff>
      <xdr:row>120</xdr:row>
      <xdr:rowOff>31750</xdr:rowOff>
    </xdr:from>
    <xdr:to>
      <xdr:col>13</xdr:col>
      <xdr:colOff>6354</xdr:colOff>
      <xdr:row>120</xdr:row>
      <xdr:rowOff>241300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764D379E-B6E0-4FD3-9D3C-AF9A55FF05E7}"/>
            </a:ext>
          </a:extLst>
        </xdr:cNvPr>
        <xdr:cNvSpPr txBox="1"/>
      </xdr:nvSpPr>
      <xdr:spPr>
        <a:xfrm>
          <a:off x="5581650" y="46951900"/>
          <a:ext cx="6413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件・人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2</xdr:col>
      <xdr:colOff>142875</xdr:colOff>
      <xdr:row>127</xdr:row>
      <xdr:rowOff>19050</xdr:rowOff>
    </xdr:from>
    <xdr:to>
      <xdr:col>5</xdr:col>
      <xdr:colOff>381000</xdr:colOff>
      <xdr:row>140</xdr:row>
      <xdr:rowOff>66675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DD4E4D8A-7173-42C5-9D28-BFD87E8D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49072800"/>
          <a:ext cx="1809750" cy="2714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41274</xdr:colOff>
      <xdr:row>1</xdr:row>
      <xdr:rowOff>95249</xdr:rowOff>
    </xdr:from>
    <xdr:to>
      <xdr:col>21</xdr:col>
      <xdr:colOff>381424</xdr:colOff>
      <xdr:row>7</xdr:row>
      <xdr:rowOff>123824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FADC615-B79E-4158-8502-7AE51B7BA3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57149</xdr:colOff>
      <xdr:row>7</xdr:row>
      <xdr:rowOff>209549</xdr:rowOff>
    </xdr:from>
    <xdr:to>
      <xdr:col>21</xdr:col>
      <xdr:colOff>396449</xdr:colOff>
      <xdr:row>13</xdr:row>
      <xdr:rowOff>142874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2C09E1E-915E-4C77-A50D-23B66079AD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47625</xdr:colOff>
      <xdr:row>13</xdr:row>
      <xdr:rowOff>215900</xdr:rowOff>
    </xdr:from>
    <xdr:to>
      <xdr:col>21</xdr:col>
      <xdr:colOff>386925</xdr:colOff>
      <xdr:row>19</xdr:row>
      <xdr:rowOff>133350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3D53897-EF96-4695-9E8D-FD700A6DBF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19</xdr:row>
      <xdr:rowOff>228599</xdr:rowOff>
    </xdr:from>
    <xdr:to>
      <xdr:col>21</xdr:col>
      <xdr:colOff>396450</xdr:colOff>
      <xdr:row>25</xdr:row>
      <xdr:rowOff>95249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8E3AFF6-4439-4858-B133-1F111E2F74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34924</xdr:colOff>
      <xdr:row>26</xdr:row>
      <xdr:rowOff>0</xdr:rowOff>
    </xdr:from>
    <xdr:to>
      <xdr:col>21</xdr:col>
      <xdr:colOff>374224</xdr:colOff>
      <xdr:row>31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473E46-C7BC-46CE-83B8-2DF2C9299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34924</xdr:colOff>
      <xdr:row>32</xdr:row>
      <xdr:rowOff>3174</xdr:rowOff>
    </xdr:from>
    <xdr:to>
      <xdr:col>21</xdr:col>
      <xdr:colOff>374224</xdr:colOff>
      <xdr:row>37</xdr:row>
      <xdr:rowOff>85724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F7C59B9-D6F9-43FB-BFAD-639A042B1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47624</xdr:colOff>
      <xdr:row>38</xdr:row>
      <xdr:rowOff>34925</xdr:rowOff>
    </xdr:from>
    <xdr:to>
      <xdr:col>21</xdr:col>
      <xdr:colOff>386924</xdr:colOff>
      <xdr:row>43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643A42B8-D442-42FC-AE37-839B615303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41275</xdr:colOff>
      <xdr:row>44</xdr:row>
      <xdr:rowOff>3174</xdr:rowOff>
    </xdr:from>
    <xdr:to>
      <xdr:col>21</xdr:col>
      <xdr:colOff>380575</xdr:colOff>
      <xdr:row>49</xdr:row>
      <xdr:rowOff>104774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17ABB4-3171-4FD7-AE3C-D0E712BD0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47625</xdr:colOff>
      <xdr:row>50</xdr:row>
      <xdr:rowOff>3175</xdr:rowOff>
    </xdr:from>
    <xdr:to>
      <xdr:col>21</xdr:col>
      <xdr:colOff>386925</xdr:colOff>
      <xdr:row>55</xdr:row>
      <xdr:rowOff>114300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51780949-F107-4AB9-B372-90B13021B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41275</xdr:colOff>
      <xdr:row>56</xdr:row>
      <xdr:rowOff>9525</xdr:rowOff>
    </xdr:from>
    <xdr:to>
      <xdr:col>21</xdr:col>
      <xdr:colOff>380575</xdr:colOff>
      <xdr:row>61</xdr:row>
      <xdr:rowOff>95250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097DD3C-4286-48AC-82C9-F1F22582F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41275</xdr:colOff>
      <xdr:row>62</xdr:row>
      <xdr:rowOff>3175</xdr:rowOff>
    </xdr:from>
    <xdr:to>
      <xdr:col>21</xdr:col>
      <xdr:colOff>380575</xdr:colOff>
      <xdr:row>67</xdr:row>
      <xdr:rowOff>95250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2464E725-F30E-4DD9-8409-990D51F5C7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41275</xdr:colOff>
      <xdr:row>68</xdr:row>
      <xdr:rowOff>3174</xdr:rowOff>
    </xdr:from>
    <xdr:to>
      <xdr:col>21</xdr:col>
      <xdr:colOff>380575</xdr:colOff>
      <xdr:row>73</xdr:row>
      <xdr:rowOff>123824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308CE72C-CF99-4372-9FF7-94333E28AD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53975</xdr:colOff>
      <xdr:row>76</xdr:row>
      <xdr:rowOff>3174</xdr:rowOff>
    </xdr:from>
    <xdr:to>
      <xdr:col>21</xdr:col>
      <xdr:colOff>393275</xdr:colOff>
      <xdr:row>81</xdr:row>
      <xdr:rowOff>85724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47B69C16-870E-4281-8E64-12A19DDF9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53975</xdr:colOff>
      <xdr:row>82</xdr:row>
      <xdr:rowOff>3174</xdr:rowOff>
    </xdr:from>
    <xdr:to>
      <xdr:col>21</xdr:col>
      <xdr:colOff>393275</xdr:colOff>
      <xdr:row>87</xdr:row>
      <xdr:rowOff>85724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E70E2E7D-B092-40DE-B22C-1C4C5162D8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53975</xdr:colOff>
      <xdr:row>88</xdr:row>
      <xdr:rowOff>9525</xdr:rowOff>
    </xdr:from>
    <xdr:to>
      <xdr:col>21</xdr:col>
      <xdr:colOff>393275</xdr:colOff>
      <xdr:row>93</xdr:row>
      <xdr:rowOff>114300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1FDE02F5-1A39-4B47-BAA4-9225394FB4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47625</xdr:colOff>
      <xdr:row>94</xdr:row>
      <xdr:rowOff>3175</xdr:rowOff>
    </xdr:from>
    <xdr:to>
      <xdr:col>21</xdr:col>
      <xdr:colOff>386925</xdr:colOff>
      <xdr:row>99</xdr:row>
      <xdr:rowOff>114300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867D5947-79BF-4DE4-8E95-B93A7D4CB3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47625</xdr:colOff>
      <xdr:row>99</xdr:row>
      <xdr:rowOff>225424</xdr:rowOff>
    </xdr:from>
    <xdr:to>
      <xdr:col>21</xdr:col>
      <xdr:colOff>386925</xdr:colOff>
      <xdr:row>105</xdr:row>
      <xdr:rowOff>104774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79A0B9DE-EDA1-4BB0-A807-469200B27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41275</xdr:colOff>
      <xdr:row>106</xdr:row>
      <xdr:rowOff>9524</xdr:rowOff>
    </xdr:from>
    <xdr:to>
      <xdr:col>21</xdr:col>
      <xdr:colOff>380575</xdr:colOff>
      <xdr:row>111</xdr:row>
      <xdr:rowOff>123824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D841E034-7457-4524-9C7F-A98BCB2851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28575</xdr:colOff>
      <xdr:row>113</xdr:row>
      <xdr:rowOff>15875</xdr:rowOff>
    </xdr:from>
    <xdr:to>
      <xdr:col>21</xdr:col>
      <xdr:colOff>367875</xdr:colOff>
      <xdr:row>118</xdr:row>
      <xdr:rowOff>114300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7D3CC5C2-6D03-44D2-9D45-9C8EF348C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47625</xdr:colOff>
      <xdr:row>119</xdr:row>
      <xdr:rowOff>3175</xdr:rowOff>
    </xdr:from>
    <xdr:to>
      <xdr:col>21</xdr:col>
      <xdr:colOff>386925</xdr:colOff>
      <xdr:row>124</xdr:row>
      <xdr:rowOff>114300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94474BDD-8BB9-49CD-AE2C-A6033100E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14</xdr:col>
      <xdr:colOff>387350</xdr:colOff>
      <xdr:row>2</xdr:row>
      <xdr:rowOff>25400</xdr:rowOff>
    </xdr:from>
    <xdr:to>
      <xdr:col>22</xdr:col>
      <xdr:colOff>12700</xdr:colOff>
      <xdr:row>3</xdr:row>
      <xdr:rowOff>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1A655A19-86D4-40FA-9362-146C0B9D4EFE}"/>
            </a:ext>
          </a:extLst>
        </xdr:cNvPr>
        <xdr:cNvGrpSpPr/>
      </xdr:nvGrpSpPr>
      <xdr:grpSpPr>
        <a:xfrm>
          <a:off x="6046259" y="392642"/>
          <a:ext cx="4224866" cy="291041"/>
          <a:chOff x="6051550" y="431800"/>
          <a:chExt cx="4216400" cy="317500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F8BF7A89-8290-4EF3-9AEC-5C1A2A137219}"/>
              </a:ext>
            </a:extLst>
          </xdr:cNvPr>
          <xdr:cNvSpPr txBox="1"/>
        </xdr:nvSpPr>
        <xdr:spPr>
          <a:xfrm>
            <a:off x="9861550" y="4318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3EF0E1BC-802B-4A6B-9944-F04878E05958}"/>
              </a:ext>
            </a:extLst>
          </xdr:cNvPr>
          <xdr:cNvSpPr txBox="1"/>
        </xdr:nvSpPr>
        <xdr:spPr>
          <a:xfrm>
            <a:off x="6051550" y="43180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14</xdr:col>
      <xdr:colOff>387350</xdr:colOff>
      <xdr:row>7</xdr:row>
      <xdr:rowOff>222250</xdr:rowOff>
    </xdr:from>
    <xdr:to>
      <xdr:col>22</xdr:col>
      <xdr:colOff>44450</xdr:colOff>
      <xdr:row>8</xdr:row>
      <xdr:rowOff>304800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3484811E-B082-45CC-BE0A-7DFD163CC2B7}"/>
            </a:ext>
          </a:extLst>
        </xdr:cNvPr>
        <xdr:cNvGrpSpPr/>
      </xdr:nvGrpSpPr>
      <xdr:grpSpPr>
        <a:xfrm>
          <a:off x="6046259" y="2462741"/>
          <a:ext cx="4254499" cy="288926"/>
          <a:chOff x="6051550" y="2698750"/>
          <a:chExt cx="4248150" cy="317500"/>
        </a:xfrm>
      </xdr:grpSpPr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E62EB814-F9C2-44A7-ABA0-2C6D4417A373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FAF8CBA9-941D-454E-A912-27E9D33327BC}"/>
              </a:ext>
            </a:extLst>
          </xdr:cNvPr>
          <xdr:cNvSpPr txBox="1"/>
        </xdr:nvSpPr>
        <xdr:spPr>
          <a:xfrm>
            <a:off x="9893300" y="271145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14</xdr:col>
      <xdr:colOff>393700</xdr:colOff>
      <xdr:row>14</xdr:row>
      <xdr:rowOff>57150</xdr:rowOff>
    </xdr:from>
    <xdr:to>
      <xdr:col>22</xdr:col>
      <xdr:colOff>50800</xdr:colOff>
      <xdr:row>15</xdr:row>
      <xdr:rowOff>31750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7448CB87-B42E-48E5-9FF1-372D11D6A583}"/>
            </a:ext>
          </a:extLst>
        </xdr:cNvPr>
        <xdr:cNvGrpSpPr/>
      </xdr:nvGrpSpPr>
      <xdr:grpSpPr>
        <a:xfrm>
          <a:off x="6052609" y="4627034"/>
          <a:ext cx="4254499" cy="288924"/>
          <a:chOff x="6051550" y="2698750"/>
          <a:chExt cx="4248150" cy="317500"/>
        </a:xfrm>
      </xdr:grpSpPr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581D634-7C4B-4B8F-9B2C-271BA32C4D2F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B2FBEF10-7134-4088-A567-F39888C2A69E}"/>
              </a:ext>
            </a:extLst>
          </xdr:cNvPr>
          <xdr:cNvSpPr txBox="1"/>
        </xdr:nvSpPr>
        <xdr:spPr>
          <a:xfrm>
            <a:off x="9893300" y="271145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50800</xdr:colOff>
      <xdr:row>20</xdr:row>
      <xdr:rowOff>12700</xdr:rowOff>
    </xdr:from>
    <xdr:to>
      <xdr:col>21</xdr:col>
      <xdr:colOff>406400</xdr:colOff>
      <xdr:row>20</xdr:row>
      <xdr:rowOff>330200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7CFB8C7F-51D3-45D0-B7BF-303BF7D85E90}"/>
            </a:ext>
          </a:extLst>
        </xdr:cNvPr>
        <xdr:cNvGrpSpPr/>
      </xdr:nvGrpSpPr>
      <xdr:grpSpPr>
        <a:xfrm>
          <a:off x="6141508" y="6687609"/>
          <a:ext cx="4095750" cy="289983"/>
          <a:chOff x="6051550" y="2698750"/>
          <a:chExt cx="4127500" cy="317500"/>
        </a:xfrm>
      </xdr:grpSpPr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3ED4D02F-0A8A-46CF-83EB-0CA5181CBD21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BA861458-2ED4-498C-83DC-D66FDD5FDC55}"/>
              </a:ext>
            </a:extLst>
          </xdr:cNvPr>
          <xdr:cNvSpPr txBox="1"/>
        </xdr:nvSpPr>
        <xdr:spPr>
          <a:xfrm>
            <a:off x="9772650" y="27051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57150</xdr:colOff>
      <xdr:row>26</xdr:row>
      <xdr:rowOff>25400</xdr:rowOff>
    </xdr:from>
    <xdr:to>
      <xdr:col>22</xdr:col>
      <xdr:colOff>6350</xdr:colOff>
      <xdr:row>26</xdr:row>
      <xdr:rowOff>349250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174DF353-B5CD-4BBD-AE8E-C29F7D467FFA}"/>
            </a:ext>
          </a:extLst>
        </xdr:cNvPr>
        <xdr:cNvGrpSpPr/>
      </xdr:nvGrpSpPr>
      <xdr:grpSpPr>
        <a:xfrm>
          <a:off x="6146800" y="8880475"/>
          <a:ext cx="4117975" cy="296333"/>
          <a:chOff x="6051550" y="2692400"/>
          <a:chExt cx="4140200" cy="323850"/>
        </a:xfrm>
      </xdr:grpSpPr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4D1B0EDD-060F-48A2-8D2E-976115291AD0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4D97CD5C-1D18-428B-9A56-23BE08B9AC32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44450</xdr:colOff>
      <xdr:row>32</xdr:row>
      <xdr:rowOff>31750</xdr:rowOff>
    </xdr:from>
    <xdr:to>
      <xdr:col>21</xdr:col>
      <xdr:colOff>412750</xdr:colOff>
      <xdr:row>32</xdr:row>
      <xdr:rowOff>355600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746EE90F-15B4-4ECD-A3B3-93566F1FE785}"/>
            </a:ext>
          </a:extLst>
        </xdr:cNvPr>
        <xdr:cNvGrpSpPr/>
      </xdr:nvGrpSpPr>
      <xdr:grpSpPr>
        <a:xfrm>
          <a:off x="6135158" y="11069108"/>
          <a:ext cx="4108450" cy="296333"/>
          <a:chOff x="6051550" y="2692400"/>
          <a:chExt cx="4140200" cy="323850"/>
        </a:xfrm>
      </xdr:grpSpPr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383349B-4B80-448F-B24C-ED6ED0766771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AA488060-D66F-4299-A860-3961CBC278C4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38100</xdr:colOff>
      <xdr:row>38</xdr:row>
      <xdr:rowOff>69850</xdr:rowOff>
    </xdr:from>
    <xdr:to>
      <xdr:col>21</xdr:col>
      <xdr:colOff>406400</xdr:colOff>
      <xdr:row>38</xdr:row>
      <xdr:rowOff>393700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A5CA0191-CD2C-4DBF-B85E-36F92F2373DF}"/>
            </a:ext>
          </a:extLst>
        </xdr:cNvPr>
        <xdr:cNvGrpSpPr/>
      </xdr:nvGrpSpPr>
      <xdr:grpSpPr>
        <a:xfrm>
          <a:off x="6129866" y="13467291"/>
          <a:ext cx="4107392" cy="296334"/>
          <a:chOff x="6051550" y="2692400"/>
          <a:chExt cx="4140200" cy="323850"/>
        </a:xfrm>
      </xdr:grpSpPr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5EAAAAB7-312C-4A94-96C6-69BAF9CD0D52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C9AC3F44-DA92-41C9-8CFD-39F30D6E24BE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63500</xdr:colOff>
      <xdr:row>44</xdr:row>
      <xdr:rowOff>25400</xdr:rowOff>
    </xdr:from>
    <xdr:to>
      <xdr:col>22</xdr:col>
      <xdr:colOff>12700</xdr:colOff>
      <xdr:row>44</xdr:row>
      <xdr:rowOff>349250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4FD5C0DC-AA4A-41A7-9EEA-2E0186C63227}"/>
            </a:ext>
          </a:extLst>
        </xdr:cNvPr>
        <xdr:cNvGrpSpPr/>
      </xdr:nvGrpSpPr>
      <xdr:grpSpPr>
        <a:xfrm>
          <a:off x="6152091" y="15607242"/>
          <a:ext cx="4119034" cy="296333"/>
          <a:chOff x="6051550" y="2692400"/>
          <a:chExt cx="4140200" cy="323850"/>
        </a:xfrm>
      </xdr:grpSpPr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BAF2FC25-4C67-48C8-B505-BD6DF14574E0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7FA94C1F-7708-4DEB-ACCA-F22D0A894A90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63500</xdr:colOff>
      <xdr:row>50</xdr:row>
      <xdr:rowOff>38100</xdr:rowOff>
    </xdr:from>
    <xdr:to>
      <xdr:col>22</xdr:col>
      <xdr:colOff>12700</xdr:colOff>
      <xdr:row>50</xdr:row>
      <xdr:rowOff>361950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87042C90-17E5-4F79-A412-2D40D22470B5}"/>
            </a:ext>
          </a:extLst>
        </xdr:cNvPr>
        <xdr:cNvGrpSpPr/>
      </xdr:nvGrpSpPr>
      <xdr:grpSpPr>
        <a:xfrm>
          <a:off x="6152091" y="17801167"/>
          <a:ext cx="4119034" cy="296333"/>
          <a:chOff x="6051550" y="2692400"/>
          <a:chExt cx="4140200" cy="323850"/>
        </a:xfrm>
      </xdr:grpSpPr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D60E4738-7897-4E48-96BE-E220CCF1FB20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E0EFD880-F666-4122-A5E7-1CC7F4741C1E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76200</xdr:colOff>
      <xdr:row>56</xdr:row>
      <xdr:rowOff>38100</xdr:rowOff>
    </xdr:from>
    <xdr:to>
      <xdr:col>22</xdr:col>
      <xdr:colOff>25400</xdr:colOff>
      <xdr:row>56</xdr:row>
      <xdr:rowOff>361950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7B23318E-3FF9-4676-BCA6-F45B21542C5C}"/>
            </a:ext>
          </a:extLst>
        </xdr:cNvPr>
        <xdr:cNvGrpSpPr/>
      </xdr:nvGrpSpPr>
      <xdr:grpSpPr>
        <a:xfrm>
          <a:off x="6163733" y="19983450"/>
          <a:ext cx="4117975" cy="296333"/>
          <a:chOff x="6051550" y="2692400"/>
          <a:chExt cx="4140200" cy="323850"/>
        </a:xfrm>
      </xdr:grpSpPr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4A2DFB54-E12C-48F5-9665-D230D11DEE38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6167861D-C10A-49BD-972C-619A27532815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38100</xdr:colOff>
      <xdr:row>62</xdr:row>
      <xdr:rowOff>25400</xdr:rowOff>
    </xdr:from>
    <xdr:to>
      <xdr:col>21</xdr:col>
      <xdr:colOff>406400</xdr:colOff>
      <xdr:row>62</xdr:row>
      <xdr:rowOff>349250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9654904F-FD36-4620-9D0E-D6EE4F4ED074}"/>
            </a:ext>
          </a:extLst>
        </xdr:cNvPr>
        <xdr:cNvGrpSpPr/>
      </xdr:nvGrpSpPr>
      <xdr:grpSpPr>
        <a:xfrm>
          <a:off x="6129866" y="22154092"/>
          <a:ext cx="4107392" cy="296333"/>
          <a:chOff x="6051550" y="2692400"/>
          <a:chExt cx="4140200" cy="323850"/>
        </a:xfrm>
      </xdr:grpSpPr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75B190E5-AAF0-4EE0-91BD-34CB91C967E8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72" name="テキスト ボックス 71">
            <a:extLst>
              <a:ext uri="{FF2B5EF4-FFF2-40B4-BE49-F238E27FC236}">
                <a16:creationId xmlns:a16="http://schemas.microsoft.com/office/drawing/2014/main" id="{5C8C77E8-F7E9-4E96-A677-649833AE24CE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50800</xdr:colOff>
      <xdr:row>68</xdr:row>
      <xdr:rowOff>44450</xdr:rowOff>
    </xdr:from>
    <xdr:to>
      <xdr:col>22</xdr:col>
      <xdr:colOff>0</xdr:colOff>
      <xdr:row>68</xdr:row>
      <xdr:rowOff>368300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9EF92A3F-DA25-49A8-A3A2-9765603394F4}"/>
            </a:ext>
          </a:extLst>
        </xdr:cNvPr>
        <xdr:cNvGrpSpPr/>
      </xdr:nvGrpSpPr>
      <xdr:grpSpPr>
        <a:xfrm>
          <a:off x="6141508" y="24355425"/>
          <a:ext cx="4117975" cy="294217"/>
          <a:chOff x="6051550" y="2692400"/>
          <a:chExt cx="4140200" cy="323850"/>
        </a:xfrm>
      </xdr:grpSpPr>
      <xdr:sp macro="" textlink="">
        <xdr:nvSpPr>
          <xdr:cNvPr id="74" name="テキスト ボックス 73">
            <a:extLst>
              <a:ext uri="{FF2B5EF4-FFF2-40B4-BE49-F238E27FC236}">
                <a16:creationId xmlns:a16="http://schemas.microsoft.com/office/drawing/2014/main" id="{4BEC146F-EDDE-4C53-A67A-F666EF8F983B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75" name="テキスト ボックス 74">
            <a:extLst>
              <a:ext uri="{FF2B5EF4-FFF2-40B4-BE49-F238E27FC236}">
                <a16:creationId xmlns:a16="http://schemas.microsoft.com/office/drawing/2014/main" id="{D236CE0A-ED4B-4DD0-8E1E-3DA410ACBCF4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63500</xdr:colOff>
      <xdr:row>76</xdr:row>
      <xdr:rowOff>38100</xdr:rowOff>
    </xdr:from>
    <xdr:to>
      <xdr:col>22</xdr:col>
      <xdr:colOff>12700</xdr:colOff>
      <xdr:row>76</xdr:row>
      <xdr:rowOff>361950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25C1E779-2686-411D-B552-1B526903BFD7}"/>
            </a:ext>
          </a:extLst>
        </xdr:cNvPr>
        <xdr:cNvGrpSpPr/>
      </xdr:nvGrpSpPr>
      <xdr:grpSpPr>
        <a:xfrm>
          <a:off x="6152091" y="27122967"/>
          <a:ext cx="4119034" cy="296333"/>
          <a:chOff x="6051550" y="2692400"/>
          <a:chExt cx="4140200" cy="323850"/>
        </a:xfrm>
      </xdr:grpSpPr>
      <xdr:sp macro="" textlink="">
        <xdr:nvSpPr>
          <xdr:cNvPr id="77" name="テキスト ボックス 76">
            <a:extLst>
              <a:ext uri="{FF2B5EF4-FFF2-40B4-BE49-F238E27FC236}">
                <a16:creationId xmlns:a16="http://schemas.microsoft.com/office/drawing/2014/main" id="{7FC0C698-8376-4DE8-91D4-F32DAC05724D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E28BE7A9-213B-43D5-8D52-19369C966DA3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57150</xdr:colOff>
      <xdr:row>82</xdr:row>
      <xdr:rowOff>31750</xdr:rowOff>
    </xdr:from>
    <xdr:to>
      <xdr:col>22</xdr:col>
      <xdr:colOff>6350</xdr:colOff>
      <xdr:row>82</xdr:row>
      <xdr:rowOff>355600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375A4809-6170-4116-A9C6-2DDE0867BB7C}"/>
            </a:ext>
          </a:extLst>
        </xdr:cNvPr>
        <xdr:cNvGrpSpPr/>
      </xdr:nvGrpSpPr>
      <xdr:grpSpPr>
        <a:xfrm>
          <a:off x="6146800" y="29299958"/>
          <a:ext cx="4117975" cy="296333"/>
          <a:chOff x="6051550" y="2692400"/>
          <a:chExt cx="4140200" cy="323850"/>
        </a:xfrm>
      </xdr:grpSpPr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E75CDA2B-86A1-457D-9A47-4820D66DE329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BFB6276D-B326-4D7C-9266-C2D13D41B57D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63500</xdr:colOff>
      <xdr:row>88</xdr:row>
      <xdr:rowOff>38100</xdr:rowOff>
    </xdr:from>
    <xdr:to>
      <xdr:col>22</xdr:col>
      <xdr:colOff>12700</xdr:colOff>
      <xdr:row>88</xdr:row>
      <xdr:rowOff>361950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5AD05886-42C2-4B52-BF72-DD5ACB9D9A23}"/>
            </a:ext>
          </a:extLst>
        </xdr:cNvPr>
        <xdr:cNvGrpSpPr/>
      </xdr:nvGrpSpPr>
      <xdr:grpSpPr>
        <a:xfrm>
          <a:off x="6152091" y="31487534"/>
          <a:ext cx="4119034" cy="296333"/>
          <a:chOff x="6051550" y="2692400"/>
          <a:chExt cx="4140200" cy="323850"/>
        </a:xfrm>
      </xdr:grpSpPr>
      <xdr:sp macro="" textlink="">
        <xdr:nvSpPr>
          <xdr:cNvPr id="83" name="テキスト ボックス 82">
            <a:extLst>
              <a:ext uri="{FF2B5EF4-FFF2-40B4-BE49-F238E27FC236}">
                <a16:creationId xmlns:a16="http://schemas.microsoft.com/office/drawing/2014/main" id="{620D1B02-A524-41DE-B9CC-DE6C8AF41EBF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1FDCD845-C724-4CB3-BE79-3DFD93D7FEE6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76200</xdr:colOff>
      <xdr:row>94</xdr:row>
      <xdr:rowOff>19050</xdr:rowOff>
    </xdr:from>
    <xdr:to>
      <xdr:col>22</xdr:col>
      <xdr:colOff>25400</xdr:colOff>
      <xdr:row>94</xdr:row>
      <xdr:rowOff>342900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id="{0A7C95A4-A0E2-449A-B94B-3BA840CF0667}"/>
            </a:ext>
          </a:extLst>
        </xdr:cNvPr>
        <xdr:cNvGrpSpPr/>
      </xdr:nvGrpSpPr>
      <xdr:grpSpPr>
        <a:xfrm>
          <a:off x="6163733" y="33652883"/>
          <a:ext cx="4117975" cy="296334"/>
          <a:chOff x="6051550" y="2692400"/>
          <a:chExt cx="4140200" cy="323850"/>
        </a:xfrm>
      </xdr:grpSpPr>
      <xdr:sp macro="" textlink="">
        <xdr:nvSpPr>
          <xdr:cNvPr id="86" name="テキスト ボックス 85">
            <a:extLst>
              <a:ext uri="{FF2B5EF4-FFF2-40B4-BE49-F238E27FC236}">
                <a16:creationId xmlns:a16="http://schemas.microsoft.com/office/drawing/2014/main" id="{A289CE25-56AB-48E6-82CE-B8A79E5EB3BE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87" name="テキスト ボックス 86">
            <a:extLst>
              <a:ext uri="{FF2B5EF4-FFF2-40B4-BE49-F238E27FC236}">
                <a16:creationId xmlns:a16="http://schemas.microsoft.com/office/drawing/2014/main" id="{58966891-30E2-40C1-8E8E-BBF63CE48D41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57150</xdr:colOff>
      <xdr:row>100</xdr:row>
      <xdr:rowOff>19050</xdr:rowOff>
    </xdr:from>
    <xdr:to>
      <xdr:col>22</xdr:col>
      <xdr:colOff>9525</xdr:colOff>
      <xdr:row>100</xdr:row>
      <xdr:rowOff>342900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ACBE17A-1B07-4367-A7BB-A2E1D775024B}"/>
            </a:ext>
          </a:extLst>
        </xdr:cNvPr>
        <xdr:cNvGrpSpPr/>
      </xdr:nvGrpSpPr>
      <xdr:grpSpPr>
        <a:xfrm>
          <a:off x="6146800" y="35835166"/>
          <a:ext cx="4121150" cy="296334"/>
          <a:chOff x="6051550" y="2692400"/>
          <a:chExt cx="4140200" cy="323850"/>
        </a:xfrm>
      </xdr:grpSpPr>
      <xdr:sp macro="" textlink="">
        <xdr:nvSpPr>
          <xdr:cNvPr id="89" name="テキスト ボックス 88">
            <a:extLst>
              <a:ext uri="{FF2B5EF4-FFF2-40B4-BE49-F238E27FC236}">
                <a16:creationId xmlns:a16="http://schemas.microsoft.com/office/drawing/2014/main" id="{3CDEF1AB-20B0-4E67-811F-B1E5631C18AC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90" name="テキスト ボックス 89">
            <a:extLst>
              <a:ext uri="{FF2B5EF4-FFF2-40B4-BE49-F238E27FC236}">
                <a16:creationId xmlns:a16="http://schemas.microsoft.com/office/drawing/2014/main" id="{F1422239-65F3-49E9-BF58-7921FA6C2AE6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63500</xdr:colOff>
      <xdr:row>106</xdr:row>
      <xdr:rowOff>31750</xdr:rowOff>
    </xdr:from>
    <xdr:to>
      <xdr:col>22</xdr:col>
      <xdr:colOff>12700</xdr:colOff>
      <xdr:row>106</xdr:row>
      <xdr:rowOff>355600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35BB41C9-A62C-4683-8322-5DAFB54C380E}"/>
            </a:ext>
          </a:extLst>
        </xdr:cNvPr>
        <xdr:cNvGrpSpPr/>
      </xdr:nvGrpSpPr>
      <xdr:grpSpPr>
        <a:xfrm>
          <a:off x="6152091" y="38029092"/>
          <a:ext cx="4119034" cy="296333"/>
          <a:chOff x="6051550" y="2692400"/>
          <a:chExt cx="4140200" cy="323850"/>
        </a:xfrm>
      </xdr:grpSpPr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A1DD8841-C3AE-4B31-93B7-E41F76C47C15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96" name="テキスト ボックス 95">
            <a:extLst>
              <a:ext uri="{FF2B5EF4-FFF2-40B4-BE49-F238E27FC236}">
                <a16:creationId xmlns:a16="http://schemas.microsoft.com/office/drawing/2014/main" id="{6BAA405E-1323-4D48-AD1A-0AC11C811B4A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50800</xdr:colOff>
      <xdr:row>113</xdr:row>
      <xdr:rowOff>44450</xdr:rowOff>
    </xdr:from>
    <xdr:to>
      <xdr:col>22</xdr:col>
      <xdr:colOff>0</xdr:colOff>
      <xdr:row>113</xdr:row>
      <xdr:rowOff>368300</xdr:rowOff>
    </xdr:to>
    <xdr:grpSp>
      <xdr:nvGrpSpPr>
        <xdr:cNvPr id="100" name="グループ化 99">
          <a:extLst>
            <a:ext uri="{FF2B5EF4-FFF2-40B4-BE49-F238E27FC236}">
              <a16:creationId xmlns:a16="http://schemas.microsoft.com/office/drawing/2014/main" id="{6D2B7FCD-4F11-4E26-9A7E-4CA1E948F100}"/>
            </a:ext>
          </a:extLst>
        </xdr:cNvPr>
        <xdr:cNvGrpSpPr/>
      </xdr:nvGrpSpPr>
      <xdr:grpSpPr>
        <a:xfrm>
          <a:off x="6141508" y="40715142"/>
          <a:ext cx="4117975" cy="294217"/>
          <a:chOff x="6051550" y="2692400"/>
          <a:chExt cx="4140200" cy="323850"/>
        </a:xfrm>
      </xdr:grpSpPr>
      <xdr:sp macro="" textlink="">
        <xdr:nvSpPr>
          <xdr:cNvPr id="101" name="テキスト ボックス 100">
            <a:extLst>
              <a:ext uri="{FF2B5EF4-FFF2-40B4-BE49-F238E27FC236}">
                <a16:creationId xmlns:a16="http://schemas.microsoft.com/office/drawing/2014/main" id="{05652CDE-2588-4307-A109-2E501082C5F6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102" name="テキスト ボックス 101">
            <a:extLst>
              <a:ext uri="{FF2B5EF4-FFF2-40B4-BE49-F238E27FC236}">
                <a16:creationId xmlns:a16="http://schemas.microsoft.com/office/drawing/2014/main" id="{DE87A775-0AA0-4736-83CF-D83731055D1F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15</xdr:col>
      <xdr:colOff>69850</xdr:colOff>
      <xdr:row>119</xdr:row>
      <xdr:rowOff>19050</xdr:rowOff>
    </xdr:from>
    <xdr:to>
      <xdr:col>22</xdr:col>
      <xdr:colOff>19050</xdr:colOff>
      <xdr:row>119</xdr:row>
      <xdr:rowOff>342900</xdr:rowOff>
    </xdr:to>
    <xdr:grpSp>
      <xdr:nvGrpSpPr>
        <xdr:cNvPr id="103" name="グループ化 102">
          <a:extLst>
            <a:ext uri="{FF2B5EF4-FFF2-40B4-BE49-F238E27FC236}">
              <a16:creationId xmlns:a16="http://schemas.microsoft.com/office/drawing/2014/main" id="{8C7D1172-F5C4-47D5-9B3D-A01D6953AA6B}"/>
            </a:ext>
          </a:extLst>
        </xdr:cNvPr>
        <xdr:cNvGrpSpPr/>
      </xdr:nvGrpSpPr>
      <xdr:grpSpPr>
        <a:xfrm>
          <a:off x="6158441" y="42873083"/>
          <a:ext cx="4117975" cy="296334"/>
          <a:chOff x="6051550" y="2692400"/>
          <a:chExt cx="4140200" cy="323850"/>
        </a:xfrm>
      </xdr:grpSpPr>
      <xdr:sp macro="" textlink="">
        <xdr:nvSpPr>
          <xdr:cNvPr id="104" name="テキスト ボックス 103">
            <a:extLst>
              <a:ext uri="{FF2B5EF4-FFF2-40B4-BE49-F238E27FC236}">
                <a16:creationId xmlns:a16="http://schemas.microsoft.com/office/drawing/2014/main" id="{A8DD58AC-1D81-457D-8DA8-DEE5B2871351}"/>
              </a:ext>
            </a:extLst>
          </xdr:cNvPr>
          <xdr:cNvSpPr txBox="1"/>
        </xdr:nvSpPr>
        <xdr:spPr>
          <a:xfrm>
            <a:off x="6051550" y="2698750"/>
            <a:ext cx="42545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105" name="テキスト ボックス 104">
            <a:extLst>
              <a:ext uri="{FF2B5EF4-FFF2-40B4-BE49-F238E27FC236}">
                <a16:creationId xmlns:a16="http://schemas.microsoft.com/office/drawing/2014/main" id="{94838652-84EE-46B7-8EDB-9566231B6C92}"/>
              </a:ext>
            </a:extLst>
          </xdr:cNvPr>
          <xdr:cNvSpPr txBox="1"/>
        </xdr:nvSpPr>
        <xdr:spPr>
          <a:xfrm>
            <a:off x="9785350" y="2692400"/>
            <a:ext cx="406400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6</xdr:col>
      <xdr:colOff>77629</xdr:colOff>
      <xdr:row>125</xdr:row>
      <xdr:rowOff>107950</xdr:rowOff>
    </xdr:from>
    <xdr:to>
      <xdr:col>6</xdr:col>
      <xdr:colOff>215897</xdr:colOff>
      <xdr:row>139</xdr:row>
      <xdr:rowOff>152400</xdr:rowOff>
    </xdr:to>
    <xdr:grpSp>
      <xdr:nvGrpSpPr>
        <xdr:cNvPr id="117" name="グループ化 116">
          <a:extLst>
            <a:ext uri="{FF2B5EF4-FFF2-40B4-BE49-F238E27FC236}">
              <a16:creationId xmlns:a16="http://schemas.microsoft.com/office/drawing/2014/main" id="{B3F79DD8-A79F-4914-B376-50CFD1245B2E}"/>
            </a:ext>
          </a:extLst>
        </xdr:cNvPr>
        <xdr:cNvGrpSpPr/>
      </xdr:nvGrpSpPr>
      <xdr:grpSpPr>
        <a:xfrm>
          <a:off x="2545662" y="45158025"/>
          <a:ext cx="126626" cy="2714625"/>
          <a:chOff x="4394199" y="49485550"/>
          <a:chExt cx="196851" cy="4692650"/>
        </a:xfrm>
      </xdr:grpSpPr>
      <xdr:sp macro="" textlink="">
        <xdr:nvSpPr>
          <xdr:cNvPr id="113" name="正方形/長方形 112">
            <a:extLst>
              <a:ext uri="{FF2B5EF4-FFF2-40B4-BE49-F238E27FC236}">
                <a16:creationId xmlns:a16="http://schemas.microsoft.com/office/drawing/2014/main" id="{5937355F-9417-4477-98A8-190990E64098}"/>
              </a:ext>
            </a:extLst>
          </xdr:cNvPr>
          <xdr:cNvSpPr/>
        </xdr:nvSpPr>
        <xdr:spPr>
          <a:xfrm>
            <a:off x="4394199" y="49485550"/>
            <a:ext cx="177801" cy="2063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4" name="正方形/長方形 113">
            <a:extLst>
              <a:ext uri="{FF2B5EF4-FFF2-40B4-BE49-F238E27FC236}">
                <a16:creationId xmlns:a16="http://schemas.microsoft.com/office/drawing/2014/main" id="{6DAF3EFF-88A7-43CE-AFFE-A3714DBEFFC7}"/>
              </a:ext>
            </a:extLst>
          </xdr:cNvPr>
          <xdr:cNvSpPr/>
        </xdr:nvSpPr>
        <xdr:spPr>
          <a:xfrm>
            <a:off x="4419601" y="52057300"/>
            <a:ext cx="120650" cy="21209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6" name="正方形/長方形 115">
            <a:extLst>
              <a:ext uri="{FF2B5EF4-FFF2-40B4-BE49-F238E27FC236}">
                <a16:creationId xmlns:a16="http://schemas.microsoft.com/office/drawing/2014/main" id="{60EC5044-C22A-4597-B53E-BAB50750EC91}"/>
              </a:ext>
            </a:extLst>
          </xdr:cNvPr>
          <xdr:cNvSpPr/>
        </xdr:nvSpPr>
        <xdr:spPr>
          <a:xfrm>
            <a:off x="4425950" y="51485800"/>
            <a:ext cx="165100" cy="3429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133350</xdr:colOff>
      <xdr:row>129</xdr:row>
      <xdr:rowOff>53975</xdr:rowOff>
    </xdr:from>
    <xdr:to>
      <xdr:col>11</xdr:col>
      <xdr:colOff>336550</xdr:colOff>
      <xdr:row>137</xdr:row>
      <xdr:rowOff>12700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8B089544-B5C5-4D95-BB78-C46EF4758F57}"/>
            </a:ext>
          </a:extLst>
        </xdr:cNvPr>
        <xdr:cNvGrpSpPr/>
      </xdr:nvGrpSpPr>
      <xdr:grpSpPr>
        <a:xfrm>
          <a:off x="2999317" y="45818425"/>
          <a:ext cx="1793875" cy="1517650"/>
          <a:chOff x="3543300" y="49059591"/>
          <a:chExt cx="1765300" cy="1619250"/>
        </a:xfrm>
      </xdr:grpSpPr>
      <xdr:sp macro="" textlink="">
        <xdr:nvSpPr>
          <xdr:cNvPr id="92" name="角丸四角形吹き出し 2">
            <a:extLst>
              <a:ext uri="{FF2B5EF4-FFF2-40B4-BE49-F238E27FC236}">
                <a16:creationId xmlns:a16="http://schemas.microsoft.com/office/drawing/2014/main" id="{0738DF8F-ED08-4580-A56B-3B5F9FC75B32}"/>
              </a:ext>
            </a:extLst>
          </xdr:cNvPr>
          <xdr:cNvSpPr/>
        </xdr:nvSpPr>
        <xdr:spPr>
          <a:xfrm>
            <a:off x="3551506" y="49059591"/>
            <a:ext cx="1701800" cy="1619250"/>
          </a:xfrm>
          <a:prstGeom prst="wedgeRoundRectCallout">
            <a:avLst>
              <a:gd name="adj1" fmla="val -70300"/>
              <a:gd name="adj2" fmla="val -27435"/>
              <a:gd name="adj3" fmla="val 16667"/>
            </a:avLst>
          </a:prstGeom>
          <a:solidFill>
            <a:schemeClr val="bg1"/>
          </a:solidFill>
          <a:ln w="38100">
            <a:solidFill>
              <a:srgbClr val="1F497D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09" name="図 108">
            <a:extLst>
              <a:ext uri="{FF2B5EF4-FFF2-40B4-BE49-F238E27FC236}">
                <a16:creationId xmlns:a16="http://schemas.microsoft.com/office/drawing/2014/main" id="{F5F06349-4ED2-4BD9-8F61-C2A68A97B4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43300" y="49155350"/>
            <a:ext cx="1765300" cy="12509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12</xdr:col>
      <xdr:colOff>260350</xdr:colOff>
      <xdr:row>125</xdr:row>
      <xdr:rowOff>152400</xdr:rowOff>
    </xdr:from>
    <xdr:to>
      <xdr:col>17</xdr:col>
      <xdr:colOff>57150</xdr:colOff>
      <xdr:row>132</xdr:row>
      <xdr:rowOff>114300</xdr:rowOff>
    </xdr:to>
    <xdr:sp macro="" textlink="">
      <xdr:nvSpPr>
        <xdr:cNvPr id="107" name="角丸四角形吹き出し 2">
          <a:extLst>
            <a:ext uri="{FF2B5EF4-FFF2-40B4-BE49-F238E27FC236}">
              <a16:creationId xmlns:a16="http://schemas.microsoft.com/office/drawing/2014/main" id="{7238CD4F-AD4C-4A35-ADA0-BFE55F039103}"/>
            </a:ext>
          </a:extLst>
        </xdr:cNvPr>
        <xdr:cNvSpPr/>
      </xdr:nvSpPr>
      <xdr:spPr>
        <a:xfrm>
          <a:off x="5584825" y="49149000"/>
          <a:ext cx="2482850" cy="1276350"/>
        </a:xfrm>
        <a:prstGeom prst="wedgeRoundRectCallout">
          <a:avLst>
            <a:gd name="adj1" fmla="val 64201"/>
            <a:gd name="adj2" fmla="val 30927"/>
            <a:gd name="adj3" fmla="val 16667"/>
          </a:avLst>
        </a:prstGeom>
        <a:solidFill>
          <a:schemeClr val="bg1"/>
        </a:solidFill>
        <a:ln w="38100">
          <a:solidFill>
            <a:srgbClr val="1F497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222250</xdr:colOff>
      <xdr:row>133</xdr:row>
      <xdr:rowOff>19050</xdr:rowOff>
    </xdr:from>
    <xdr:to>
      <xdr:col>17</xdr:col>
      <xdr:colOff>114300</xdr:colOff>
      <xdr:row>139</xdr:row>
      <xdr:rowOff>6350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305CA09D-FDDA-4EC0-8DD8-8E358ACEC3FD}"/>
            </a:ext>
          </a:extLst>
        </xdr:cNvPr>
        <xdr:cNvGrpSpPr/>
      </xdr:nvGrpSpPr>
      <xdr:grpSpPr>
        <a:xfrm>
          <a:off x="5493808" y="46446016"/>
          <a:ext cx="1963208" cy="1292226"/>
          <a:chOff x="5486400" y="50888900"/>
          <a:chExt cx="1949450" cy="1358900"/>
        </a:xfrm>
      </xdr:grpSpPr>
      <xdr:sp macro="" textlink="">
        <xdr:nvSpPr>
          <xdr:cNvPr id="111" name="角丸四角形吹き出し 2">
            <a:extLst>
              <a:ext uri="{FF2B5EF4-FFF2-40B4-BE49-F238E27FC236}">
                <a16:creationId xmlns:a16="http://schemas.microsoft.com/office/drawing/2014/main" id="{1120DC54-E4C9-4927-842B-B0CC955BE68A}"/>
              </a:ext>
            </a:extLst>
          </xdr:cNvPr>
          <xdr:cNvSpPr/>
        </xdr:nvSpPr>
        <xdr:spPr>
          <a:xfrm>
            <a:off x="5486400" y="50888900"/>
            <a:ext cx="1949450" cy="1358900"/>
          </a:xfrm>
          <a:prstGeom prst="wedgeRoundRectCallout">
            <a:avLst>
              <a:gd name="adj1" fmla="val 61595"/>
              <a:gd name="adj2" fmla="val -37254"/>
              <a:gd name="adj3" fmla="val 16667"/>
            </a:avLst>
          </a:prstGeom>
          <a:solidFill>
            <a:schemeClr val="bg1"/>
          </a:solidFill>
          <a:ln w="38100">
            <a:solidFill>
              <a:srgbClr val="1F497D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19" name="図 118">
            <a:extLst>
              <a:ext uri="{FF2B5EF4-FFF2-40B4-BE49-F238E27FC236}">
                <a16:creationId xmlns:a16="http://schemas.microsoft.com/office/drawing/2014/main" id="{7012E91C-5A10-4A67-A1EB-FA39DE4671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53100" y="50914300"/>
            <a:ext cx="1511300" cy="1301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11</xdr:col>
      <xdr:colOff>47625</xdr:colOff>
      <xdr:row>126</xdr:row>
      <xdr:rowOff>142875</xdr:rowOff>
    </xdr:from>
    <xdr:to>
      <xdr:col>18</xdr:col>
      <xdr:colOff>66675</xdr:colOff>
      <xdr:row>131</xdr:row>
      <xdr:rowOff>95250</xdr:rowOff>
    </xdr:to>
    <xdr:pic>
      <xdr:nvPicPr>
        <xdr:cNvPr id="108" name="図 107">
          <a:extLst>
            <a:ext uri="{FF2B5EF4-FFF2-40B4-BE49-F238E27FC236}">
              <a16:creationId xmlns:a16="http://schemas.microsoft.com/office/drawing/2014/main" id="{B787F3EC-0296-466C-A83D-28F34E441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49301400"/>
          <a:ext cx="382905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561975</xdr:colOff>
      <xdr:row>125</xdr:row>
      <xdr:rowOff>28575</xdr:rowOff>
    </xdr:from>
    <xdr:to>
      <xdr:col>20</xdr:col>
      <xdr:colOff>115096</xdr:colOff>
      <xdr:row>139</xdr:row>
      <xdr:rowOff>19050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28FC3EC2-A1A6-4C9F-90D4-D4245459B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49025175"/>
          <a:ext cx="1610521" cy="2914650"/>
        </a:xfrm>
        <a:prstGeom prst="rect">
          <a:avLst/>
        </a:prstGeom>
      </xdr:spPr>
    </xdr:pic>
    <xdr:clientData/>
  </xdr:twoCellAnchor>
  <xdr:twoCellAnchor editAs="oneCell">
    <xdr:from>
      <xdr:col>1</xdr:col>
      <xdr:colOff>647700</xdr:colOff>
      <xdr:row>126</xdr:row>
      <xdr:rowOff>66675</xdr:rowOff>
    </xdr:from>
    <xdr:to>
      <xdr:col>5</xdr:col>
      <xdr:colOff>387350</xdr:colOff>
      <xdr:row>139</xdr:row>
      <xdr:rowOff>114300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B004640C-4B36-4E58-A172-7A83314AF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49225200"/>
          <a:ext cx="1873250" cy="2809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D473-B64E-48B4-85EA-F0439CC7E9C0}">
  <sheetPr>
    <tabColor rgb="FFFF0000"/>
  </sheetPr>
  <dimension ref="A1:V81"/>
  <sheetViews>
    <sheetView showGridLines="0" view="pageBreakPreview" zoomScaleNormal="145" zoomScaleSheetLayoutView="100" workbookViewId="0">
      <selection activeCell="P7" sqref="P7"/>
    </sheetView>
  </sheetViews>
  <sheetFormatPr defaultRowHeight="13.5" x14ac:dyDescent="0.15"/>
  <cols>
    <col min="1" max="1" width="1.125" customWidth="1"/>
    <col min="2" max="2" width="11.125" customWidth="1"/>
    <col min="3" max="3" width="8.75" customWidth="1"/>
    <col min="4" max="4" width="6.125" customWidth="1"/>
    <col min="5" max="5" width="8.75" customWidth="1"/>
    <col min="6" max="6" width="6.25" customWidth="1"/>
    <col min="7" max="7" width="10.75" customWidth="1"/>
    <col min="8" max="8" width="14.375" customWidth="1"/>
    <col min="9" max="9" width="3" customWidth="1"/>
    <col min="11" max="11" width="14.375" customWidth="1"/>
    <col min="13" max="13" width="3.125" customWidth="1"/>
  </cols>
  <sheetData>
    <row r="1" spans="1:22" ht="24" x14ac:dyDescent="0.15">
      <c r="A1" s="5" t="s" ph="1">
        <v>68</v>
      </c>
      <c r="C1" s="4" ph="1"/>
      <c r="D1" s="4" ph="1"/>
      <c r="E1" s="4" ph="1"/>
      <c r="F1" s="4" ph="1"/>
      <c r="G1" s="4" ph="1"/>
      <c r="H1" s="4" ph="1"/>
      <c r="I1" s="4" ph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6" customHeight="1" thickBot="1" x14ac:dyDescent="0.2">
      <c r="A2" s="5" ph="1"/>
      <c r="C2" s="4" ph="1"/>
      <c r="D2" s="4" ph="1"/>
      <c r="E2" s="4" ph="1"/>
      <c r="F2" s="4" ph="1"/>
      <c r="G2" s="4" ph="1"/>
      <c r="H2" s="4" ph="1"/>
      <c r="I2" s="4" ph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1" customHeight="1" x14ac:dyDescent="0.15">
      <c r="A3" s="5" ph="1"/>
      <c r="B3" s="92"/>
      <c r="C3" s="99" t="s" ph="1">
        <v>20</v>
      </c>
      <c r="D3" s="100"/>
      <c r="E3" s="99" t="s" ph="1">
        <v>22</v>
      </c>
      <c r="F3" s="100"/>
      <c r="G3" s="94" t="s" ph="1">
        <v>21</v>
      </c>
      <c r="H3" s="96" t="s" ph="1">
        <v>27</v>
      </c>
      <c r="I3" s="4" ph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0.5" customHeight="1" x14ac:dyDescent="0.15">
      <c r="A4" s="5" ph="1"/>
      <c r="B4" s="93"/>
      <c r="C4" s="101" t="s" ph="1">
        <v>23</v>
      </c>
      <c r="D4" s="35" ph="1"/>
      <c r="E4" s="101" t="s" ph="1">
        <v>23</v>
      </c>
      <c r="F4" s="35" ph="1"/>
      <c r="G4" s="95" ph="1"/>
      <c r="H4" s="97" ph="1"/>
      <c r="I4" s="4" ph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54.95" customHeight="1" thickBot="1" x14ac:dyDescent="0.2">
      <c r="A5" s="4" ph="1"/>
      <c r="B5" s="93"/>
      <c r="C5" s="102"/>
      <c r="D5" s="37" t="s" ph="1">
        <v>24</v>
      </c>
      <c r="E5" s="102"/>
      <c r="F5" s="37" t="s" ph="1">
        <v>24</v>
      </c>
      <c r="G5" s="95"/>
      <c r="H5" s="97"/>
      <c r="I5" s="4" ph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4" x14ac:dyDescent="0.15">
      <c r="A6" s="4" ph="1"/>
      <c r="B6" s="43" t="s" ph="1">
        <v>0</v>
      </c>
      <c r="C6" s="44" ph="1">
        <v>14</v>
      </c>
      <c r="D6" s="45" ph="1">
        <v>0</v>
      </c>
      <c r="E6" s="44" ph="1">
        <v>37</v>
      </c>
      <c r="F6" s="45" ph="1">
        <v>0</v>
      </c>
      <c r="G6" s="46">
        <v>43711</v>
      </c>
      <c r="H6" s="47">
        <f>ROUND((C6+E6)/G6*1000,2)</f>
        <v>1.17</v>
      </c>
      <c r="I6" s="2"/>
      <c r="J6" s="2"/>
      <c r="K6" s="2"/>
      <c r="L6" s="7"/>
      <c r="M6" s="2"/>
      <c r="N6" s="2"/>
      <c r="O6" s="2"/>
      <c r="P6" s="2"/>
      <c r="Q6" s="2"/>
      <c r="R6" s="2"/>
      <c r="S6" s="2"/>
      <c r="T6" s="2"/>
      <c r="U6" s="2"/>
    </row>
    <row r="7" spans="1:22" ht="24" x14ac:dyDescent="0.15">
      <c r="A7" s="4" ph="1"/>
      <c r="B7" s="41" t="s" ph="1">
        <v>1</v>
      </c>
      <c r="C7" s="32" ph="1">
        <v>4</v>
      </c>
      <c r="D7" s="26" ph="1">
        <v>1</v>
      </c>
      <c r="E7" s="32" ph="1">
        <v>11</v>
      </c>
      <c r="F7" s="26" ph="1">
        <v>0</v>
      </c>
      <c r="G7" s="30">
        <v>13690</v>
      </c>
      <c r="H7" s="38">
        <f t="shared" ref="H7:H23" si="0">ROUND((C7+E7)/G7*1000,2)</f>
        <v>1.1000000000000001</v>
      </c>
      <c r="I7" s="2"/>
      <c r="J7" s="2"/>
      <c r="K7" s="2"/>
      <c r="L7" s="7"/>
      <c r="M7" s="2"/>
      <c r="N7" s="2"/>
      <c r="O7" s="2"/>
      <c r="P7" s="2"/>
      <c r="Q7" s="2"/>
      <c r="R7" s="2"/>
      <c r="S7" s="2"/>
      <c r="T7" s="2"/>
      <c r="U7" s="2"/>
    </row>
    <row r="8" spans="1:22" ht="24" x14ac:dyDescent="0.15">
      <c r="A8" s="4" ph="1"/>
      <c r="B8" s="41" t="s" ph="1">
        <v>2</v>
      </c>
      <c r="C8" s="32" ph="1">
        <v>2</v>
      </c>
      <c r="D8" s="26" ph="1">
        <v>0</v>
      </c>
      <c r="E8" s="32" ph="1">
        <v>11</v>
      </c>
      <c r="F8" s="26" ph="1">
        <v>0</v>
      </c>
      <c r="G8" s="30">
        <v>13432</v>
      </c>
      <c r="H8" s="38">
        <f t="shared" si="0"/>
        <v>0.97</v>
      </c>
      <c r="I8" s="2"/>
      <c r="J8" s="2"/>
      <c r="K8" s="7"/>
      <c r="L8" s="7"/>
      <c r="M8" s="2"/>
      <c r="N8" s="2"/>
      <c r="O8" s="2"/>
      <c r="P8" s="2"/>
      <c r="Q8" s="2"/>
      <c r="R8" s="2"/>
      <c r="S8" s="2"/>
      <c r="T8" s="2"/>
      <c r="U8" s="2"/>
    </row>
    <row r="9" spans="1:22" ht="24" x14ac:dyDescent="0.15">
      <c r="A9" s="4" ph="1"/>
      <c r="B9" s="41" t="s" ph="1">
        <v>3</v>
      </c>
      <c r="C9" s="32" ph="1">
        <v>3</v>
      </c>
      <c r="D9" s="26" ph="1">
        <v>0</v>
      </c>
      <c r="E9" s="32" ph="1">
        <v>9</v>
      </c>
      <c r="F9" s="26" ph="1">
        <v>0</v>
      </c>
      <c r="G9" s="30">
        <v>10819</v>
      </c>
      <c r="H9" s="38">
        <f t="shared" si="0"/>
        <v>1.1100000000000001</v>
      </c>
      <c r="I9" s="2"/>
      <c r="J9" s="2"/>
      <c r="K9" s="2"/>
      <c r="L9" s="7"/>
      <c r="M9" s="2"/>
      <c r="N9" s="2"/>
      <c r="O9" s="2"/>
      <c r="P9" s="2"/>
      <c r="Q9" s="2"/>
      <c r="R9" s="2"/>
      <c r="S9" s="2"/>
      <c r="T9" s="2"/>
      <c r="U9" s="2"/>
    </row>
    <row r="10" spans="1:22" ht="24" x14ac:dyDescent="0.15">
      <c r="A10" s="4" ph="1"/>
      <c r="B10" s="41" t="s" ph="1">
        <v>4</v>
      </c>
      <c r="C10" s="32" ph="1">
        <v>2</v>
      </c>
      <c r="D10" s="22" ph="1">
        <v>0</v>
      </c>
      <c r="E10" s="32" ph="1">
        <v>12</v>
      </c>
      <c r="F10" s="22" ph="1">
        <v>0</v>
      </c>
      <c r="G10" s="15">
        <v>19639</v>
      </c>
      <c r="H10" s="39">
        <f t="shared" si="0"/>
        <v>0.71</v>
      </c>
      <c r="I10" s="2"/>
      <c r="J10" s="2"/>
      <c r="K10" s="2"/>
      <c r="L10" s="7"/>
      <c r="M10" s="2"/>
      <c r="N10" s="2"/>
      <c r="O10" s="2"/>
      <c r="P10" s="2"/>
      <c r="Q10" s="2"/>
      <c r="R10" s="2"/>
      <c r="S10" s="2"/>
      <c r="T10" s="2"/>
      <c r="U10" s="2"/>
    </row>
    <row r="11" spans="1:22" ht="24" x14ac:dyDescent="0.15">
      <c r="A11" s="4" ph="1"/>
      <c r="B11" s="41" t="s" ph="1">
        <v>5</v>
      </c>
      <c r="C11" s="32" ph="1">
        <v>5</v>
      </c>
      <c r="D11" s="22" ph="1">
        <v>0</v>
      </c>
      <c r="E11" s="32" ph="1">
        <v>11</v>
      </c>
      <c r="F11" s="22" ph="1">
        <v>0</v>
      </c>
      <c r="G11" s="15">
        <v>13390</v>
      </c>
      <c r="H11" s="39">
        <f t="shared" si="0"/>
        <v>1.19</v>
      </c>
      <c r="I11" s="2"/>
      <c r="J11" s="2"/>
      <c r="K11" s="2"/>
      <c r="L11" s="7"/>
      <c r="M11" s="2"/>
      <c r="N11" s="2"/>
      <c r="O11" s="2"/>
      <c r="P11" s="2"/>
      <c r="Q11" s="2"/>
      <c r="R11" s="2"/>
      <c r="S11" s="2"/>
      <c r="T11" s="2"/>
      <c r="U11" s="2"/>
    </row>
    <row r="12" spans="1:22" ht="24" x14ac:dyDescent="0.15">
      <c r="A12" s="4" ph="1"/>
      <c r="B12" s="41" t="s" ph="1">
        <v>6</v>
      </c>
      <c r="C12" s="32" ph="1">
        <v>3</v>
      </c>
      <c r="D12" s="22" ph="1">
        <v>0</v>
      </c>
      <c r="E12" s="32" ph="1">
        <v>12</v>
      </c>
      <c r="F12" s="22" ph="1">
        <v>0</v>
      </c>
      <c r="G12" s="15">
        <v>10601</v>
      </c>
      <c r="H12" s="39">
        <f t="shared" si="0"/>
        <v>1.41</v>
      </c>
      <c r="I12" s="2"/>
      <c r="J12" s="2"/>
      <c r="K12" s="2"/>
      <c r="L12" s="7"/>
      <c r="M12" s="2"/>
      <c r="N12" s="2"/>
      <c r="O12" s="2"/>
      <c r="P12" s="2"/>
      <c r="Q12" s="2"/>
      <c r="R12" s="2"/>
      <c r="S12" s="2"/>
      <c r="T12" s="2"/>
      <c r="U12" s="2"/>
    </row>
    <row r="13" spans="1:22" ht="24" x14ac:dyDescent="0.15">
      <c r="A13" s="4" ph="1"/>
      <c r="B13" s="41" t="s" ph="1">
        <v>7</v>
      </c>
      <c r="C13" s="32" ph="1">
        <v>3</v>
      </c>
      <c r="D13" s="22" ph="1">
        <v>0</v>
      </c>
      <c r="E13" s="32" ph="1">
        <v>13</v>
      </c>
      <c r="F13" s="22" ph="1">
        <v>0</v>
      </c>
      <c r="G13" s="15">
        <v>10429</v>
      </c>
      <c r="H13" s="39">
        <f t="shared" si="0"/>
        <v>1.53</v>
      </c>
      <c r="I13" s="2"/>
      <c r="J13" s="2"/>
      <c r="K13" s="2"/>
      <c r="L13" s="7"/>
      <c r="M13" s="2"/>
      <c r="N13" s="2"/>
      <c r="O13" s="2"/>
      <c r="P13" s="2"/>
      <c r="Q13" s="2"/>
      <c r="R13" s="2"/>
      <c r="S13" s="2"/>
      <c r="T13" s="2"/>
      <c r="U13" s="2"/>
    </row>
    <row r="14" spans="1:22" ht="24" x14ac:dyDescent="0.15">
      <c r="A14" s="4" ph="1"/>
      <c r="B14" s="41" t="s" ph="1">
        <v>8</v>
      </c>
      <c r="C14" s="32" ph="1">
        <v>1</v>
      </c>
      <c r="D14" s="22" ph="1">
        <v>0</v>
      </c>
      <c r="E14" s="32" ph="1">
        <v>5</v>
      </c>
      <c r="F14" s="22" ph="1">
        <v>0</v>
      </c>
      <c r="G14" s="13">
        <v>6719</v>
      </c>
      <c r="H14" s="39">
        <f t="shared" si="0"/>
        <v>0.89</v>
      </c>
      <c r="I14" s="2"/>
      <c r="J14" s="2"/>
      <c r="K14" s="2"/>
      <c r="L14" s="7"/>
      <c r="M14" s="2"/>
      <c r="N14" s="2"/>
      <c r="O14" s="2"/>
      <c r="P14" s="2"/>
      <c r="Q14" s="2"/>
      <c r="R14" s="2"/>
      <c r="S14" s="2"/>
      <c r="T14" s="2"/>
      <c r="U14" s="2"/>
    </row>
    <row r="15" spans="1:22" ht="24" x14ac:dyDescent="0.15">
      <c r="A15" s="4" ph="1"/>
      <c r="B15" s="41" t="s" ph="1">
        <v>9</v>
      </c>
      <c r="C15" s="32" ph="1">
        <v>0</v>
      </c>
      <c r="D15" s="22" ph="1">
        <v>0</v>
      </c>
      <c r="E15" s="32" ph="1">
        <v>12</v>
      </c>
      <c r="F15" s="22" ph="1">
        <v>0</v>
      </c>
      <c r="G15" s="13">
        <v>6752</v>
      </c>
      <c r="H15" s="39">
        <f t="shared" si="0"/>
        <v>1.78</v>
      </c>
      <c r="I15" s="2"/>
      <c r="J15" s="2"/>
      <c r="K15" s="2"/>
      <c r="L15" s="7"/>
      <c r="M15" s="2"/>
      <c r="N15" s="2"/>
      <c r="O15" s="2"/>
      <c r="P15" s="2"/>
      <c r="Q15" s="2"/>
      <c r="R15" s="2"/>
      <c r="S15" s="2"/>
      <c r="T15" s="2"/>
      <c r="U15" s="2"/>
    </row>
    <row r="16" spans="1:22" ht="24" x14ac:dyDescent="0.15">
      <c r="A16" s="4" ph="1"/>
      <c r="B16" s="41" t="s" ph="1">
        <v>10</v>
      </c>
      <c r="C16" s="32" ph="1">
        <v>0</v>
      </c>
      <c r="D16" s="22" ph="1">
        <v>0</v>
      </c>
      <c r="E16" s="32" ph="1">
        <v>4</v>
      </c>
      <c r="F16" s="22" ph="1">
        <v>0</v>
      </c>
      <c r="G16" s="13">
        <v>4520</v>
      </c>
      <c r="H16" s="39">
        <f t="shared" si="0"/>
        <v>0.88</v>
      </c>
      <c r="I16" s="2"/>
      <c r="J16" s="2"/>
      <c r="K16" s="2"/>
      <c r="L16" s="7"/>
      <c r="M16" s="2"/>
      <c r="N16" s="2"/>
      <c r="O16" s="2"/>
      <c r="P16" s="2"/>
      <c r="Q16" s="2"/>
      <c r="R16" s="2"/>
      <c r="S16" s="2"/>
      <c r="T16" s="2"/>
      <c r="U16" s="2"/>
    </row>
    <row r="17" spans="1:22" ht="24" x14ac:dyDescent="0.15">
      <c r="A17" s="4" ph="1"/>
      <c r="B17" s="41" t="s" ph="1">
        <v>19</v>
      </c>
      <c r="C17" s="32" ph="1">
        <v>5</v>
      </c>
      <c r="D17" s="22" ph="1">
        <v>0</v>
      </c>
      <c r="E17" s="32" ph="1">
        <v>13</v>
      </c>
      <c r="F17" s="22" ph="1">
        <v>0</v>
      </c>
      <c r="G17" s="15">
        <v>14255</v>
      </c>
      <c r="H17" s="39">
        <f t="shared" si="0"/>
        <v>1.26</v>
      </c>
      <c r="I17" s="2"/>
      <c r="J17" s="2"/>
      <c r="K17" s="2"/>
      <c r="L17" s="7"/>
      <c r="M17" s="2"/>
      <c r="N17" s="2"/>
      <c r="O17" s="2"/>
      <c r="P17" s="2"/>
      <c r="Q17" s="2"/>
      <c r="R17" s="2"/>
      <c r="S17" s="2"/>
      <c r="T17" s="2"/>
      <c r="U17" s="2"/>
    </row>
    <row r="18" spans="1:22" ht="24" x14ac:dyDescent="0.15">
      <c r="A18" s="4" ph="1"/>
      <c r="B18" s="41" t="s" ph="1">
        <v>11</v>
      </c>
      <c r="C18" s="32" ph="1">
        <v>1</v>
      </c>
      <c r="D18" s="22" ph="1">
        <v>0</v>
      </c>
      <c r="E18" s="32" ph="1">
        <v>4</v>
      </c>
      <c r="F18" s="22" ph="1">
        <v>0</v>
      </c>
      <c r="G18" s="13">
        <v>4529</v>
      </c>
      <c r="H18" s="39">
        <f t="shared" si="0"/>
        <v>1.1000000000000001</v>
      </c>
      <c r="I18" s="2"/>
      <c r="J18" s="2"/>
      <c r="K18" s="2"/>
      <c r="L18" s="7"/>
      <c r="M18" s="2"/>
      <c r="N18" s="2"/>
      <c r="O18" s="2"/>
      <c r="P18" s="2"/>
      <c r="Q18" s="2"/>
      <c r="R18" s="2"/>
      <c r="S18" s="2"/>
      <c r="T18" s="2"/>
      <c r="U18" s="2"/>
    </row>
    <row r="19" spans="1:22" ht="24" x14ac:dyDescent="0.15">
      <c r="A19" s="4" ph="1"/>
      <c r="B19" s="41" t="s" ph="1">
        <v>12</v>
      </c>
      <c r="C19" s="32" ph="1">
        <v>0</v>
      </c>
      <c r="D19" s="22" ph="1">
        <v>0</v>
      </c>
      <c r="E19" s="32" ph="1">
        <v>0</v>
      </c>
      <c r="F19" s="22" ph="1">
        <v>0</v>
      </c>
      <c r="G19" s="13">
        <v>2441</v>
      </c>
      <c r="H19" s="39">
        <f t="shared" si="0"/>
        <v>0</v>
      </c>
      <c r="I19" s="2"/>
      <c r="J19" s="2"/>
      <c r="K19" s="2"/>
      <c r="L19" s="7"/>
      <c r="M19" s="2"/>
      <c r="N19" s="2"/>
      <c r="O19" s="2"/>
      <c r="P19" s="2"/>
      <c r="Q19" s="2"/>
      <c r="R19" s="2"/>
      <c r="S19" s="2"/>
      <c r="T19" s="2"/>
      <c r="U19" s="2"/>
    </row>
    <row r="20" spans="1:22" ht="24" x14ac:dyDescent="0.15">
      <c r="A20" s="4" ph="1"/>
      <c r="B20" s="41" t="s" ph="1">
        <v>13</v>
      </c>
      <c r="C20" s="32" ph="1">
        <v>0</v>
      </c>
      <c r="D20" s="22" ph="1">
        <v>0</v>
      </c>
      <c r="E20" s="32" ph="1">
        <v>1</v>
      </c>
      <c r="F20" s="22" ph="1">
        <v>0</v>
      </c>
      <c r="G20" s="13">
        <v>1381</v>
      </c>
      <c r="H20" s="39">
        <f t="shared" si="0"/>
        <v>0.72</v>
      </c>
      <c r="I20" s="2"/>
      <c r="J20" s="2"/>
      <c r="K20" s="2"/>
      <c r="L20" s="7"/>
      <c r="M20" s="2"/>
      <c r="N20" s="2"/>
      <c r="O20" s="2"/>
      <c r="P20" s="2"/>
      <c r="Q20" s="2"/>
      <c r="R20" s="2"/>
      <c r="S20" s="2"/>
      <c r="T20" s="2"/>
      <c r="U20" s="2"/>
    </row>
    <row r="21" spans="1:22" ht="24" x14ac:dyDescent="0.15">
      <c r="A21" s="4" ph="1"/>
      <c r="B21" s="41" t="s" ph="1">
        <v>14</v>
      </c>
      <c r="C21" s="32" ph="1">
        <v>0</v>
      </c>
      <c r="D21" s="22" ph="1">
        <v>0</v>
      </c>
      <c r="E21" s="32" ph="1">
        <v>4</v>
      </c>
      <c r="F21" s="22" ph="1">
        <v>0</v>
      </c>
      <c r="G21" s="13">
        <v>2951</v>
      </c>
      <c r="H21" s="39">
        <f t="shared" si="0"/>
        <v>1.36</v>
      </c>
      <c r="I21" s="2"/>
      <c r="J21" s="2"/>
      <c r="K21" s="2"/>
      <c r="L21" s="7"/>
      <c r="M21" s="2"/>
      <c r="N21" s="2"/>
      <c r="O21" s="2"/>
      <c r="P21" s="2"/>
      <c r="Q21" s="2"/>
      <c r="R21" s="2"/>
      <c r="S21" s="2"/>
      <c r="T21" s="2"/>
      <c r="U21" s="2"/>
    </row>
    <row r="22" spans="1:22" ht="24" x14ac:dyDescent="0.15">
      <c r="A22" s="4" ph="1"/>
      <c r="B22" s="41" t="s" ph="1">
        <v>15</v>
      </c>
      <c r="C22" s="32" ph="1">
        <v>0</v>
      </c>
      <c r="D22" s="22" ph="1">
        <v>0</v>
      </c>
      <c r="E22" s="32" ph="1">
        <v>4</v>
      </c>
      <c r="F22" s="22" ph="1">
        <v>0</v>
      </c>
      <c r="G22" s="13">
        <v>960</v>
      </c>
      <c r="H22" s="39">
        <f t="shared" si="0"/>
        <v>4.17</v>
      </c>
      <c r="I22" s="2"/>
      <c r="J22" s="2"/>
      <c r="K22" s="2"/>
      <c r="L22" s="7"/>
      <c r="M22" s="2"/>
      <c r="N22" s="2"/>
      <c r="O22" s="2"/>
      <c r="P22" s="2"/>
      <c r="Q22" s="2"/>
      <c r="R22" s="2"/>
      <c r="S22" s="2"/>
      <c r="T22" s="2"/>
      <c r="U22" s="2"/>
    </row>
    <row r="23" spans="1:22" ht="24" x14ac:dyDescent="0.15">
      <c r="A23" s="4" ph="1"/>
      <c r="B23" s="41" t="s" ph="1">
        <v>16</v>
      </c>
      <c r="C23" s="32" ph="1">
        <v>0</v>
      </c>
      <c r="D23" s="22" ph="1">
        <v>0</v>
      </c>
      <c r="E23" s="32" ph="1">
        <v>0</v>
      </c>
      <c r="F23" s="22" ph="1">
        <v>0</v>
      </c>
      <c r="G23" s="13">
        <v>646</v>
      </c>
      <c r="H23" s="39">
        <f t="shared" si="0"/>
        <v>0</v>
      </c>
      <c r="I23" s="2"/>
      <c r="J23" s="2"/>
      <c r="K23" s="2"/>
      <c r="L23" s="7"/>
      <c r="M23" s="2"/>
      <c r="N23" s="2"/>
      <c r="O23" s="2"/>
      <c r="P23" s="2"/>
      <c r="Q23" s="2"/>
      <c r="R23" s="2"/>
      <c r="S23" s="2"/>
      <c r="T23" s="2"/>
      <c r="U23" s="2"/>
    </row>
    <row r="24" spans="1:22" ht="24.75" thickBot="1" x14ac:dyDescent="0.2">
      <c r="A24" s="4" ph="1"/>
      <c r="B24" s="42" t="s" ph="1">
        <v>17</v>
      </c>
      <c r="C24" s="33" ph="1">
        <v>0</v>
      </c>
      <c r="D24" s="23" ph="1">
        <v>0</v>
      </c>
      <c r="E24" s="33" ph="1">
        <v>0</v>
      </c>
      <c r="F24" s="23" ph="1">
        <v>0</v>
      </c>
      <c r="G24" s="16">
        <v>980</v>
      </c>
      <c r="H24" s="40">
        <f>ROUND((C24+E24)/G24*1000,2)</f>
        <v>0</v>
      </c>
      <c r="I24" s="2"/>
      <c r="J24" s="2"/>
      <c r="K24" s="2"/>
      <c r="L24" s="7"/>
      <c r="M24" s="2"/>
      <c r="N24" s="2"/>
      <c r="O24" s="2"/>
      <c r="P24" s="2"/>
      <c r="Q24" s="2"/>
      <c r="R24" s="2"/>
      <c r="S24" s="2"/>
      <c r="T24" s="2"/>
      <c r="U24" s="2"/>
    </row>
    <row r="25" spans="1:22" ht="24" x14ac:dyDescent="0.15">
      <c r="A25" s="6" ph="1"/>
      <c r="B25" s="8" t="s" ph="1">
        <v>69</v>
      </c>
      <c r="C25" s="2" ph="1"/>
      <c r="D25" s="2" ph="1"/>
      <c r="E25" s="36" ph="1"/>
      <c r="F25" s="2" ph="1"/>
      <c r="G25" s="2" ph="1"/>
      <c r="H25" s="14" ph="1"/>
      <c r="I25" s="4" ph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20.25" x14ac:dyDescent="0.15">
      <c r="A26" s="3"/>
      <c r="B26" s="8" t="s" ph="1">
        <v>70</v>
      </c>
      <c r="C26" s="2"/>
      <c r="D26" s="2"/>
      <c r="E26" s="2"/>
      <c r="F26" s="2"/>
      <c r="G26" s="2"/>
      <c r="H26" s="2"/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2" ht="12.95" customHeight="1" x14ac:dyDescent="0.15">
      <c r="A27" s="4" ph="1"/>
      <c r="B27" s="8" ph="1"/>
      <c r="C27" s="2" ph="1"/>
      <c r="D27" s="2" ph="1"/>
      <c r="E27" s="2" ph="1"/>
      <c r="F27" s="2" ph="1"/>
      <c r="G27" s="2" ph="1"/>
      <c r="H27" s="2" ph="1"/>
      <c r="I27" s="4" ph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2.95" customHeight="1" x14ac:dyDescent="0.15">
      <c r="A28" s="98" ph="1"/>
      <c r="B28" s="98" ph="1"/>
      <c r="C28" s="98" ph="1"/>
      <c r="D28" s="98" ph="1"/>
      <c r="E28" s="98" ph="1"/>
      <c r="F28" s="98" ph="1"/>
      <c r="G28" s="98" ph="1"/>
      <c r="H28" s="98" ph="1"/>
      <c r="I28" s="98" ph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2.95" customHeight="1" x14ac:dyDescent="0.15">
      <c r="A29" s="4" ph="1"/>
      <c r="B29" s="4" ph="1"/>
      <c r="C29" s="4" ph="1"/>
      <c r="D29" s="4" ph="1"/>
      <c r="E29" s="4" ph="1"/>
      <c r="F29" s="4" ph="1"/>
      <c r="G29" s="4" ph="1"/>
      <c r="H29" s="4" ph="1"/>
      <c r="I29" s="4" ph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2.95" customHeight="1" x14ac:dyDescent="0.15">
      <c r="A30" s="4" ph="1"/>
      <c r="B30" s="4" ph="1"/>
      <c r="C30" s="4" ph="1"/>
      <c r="D30" s="4" ph="1"/>
      <c r="E30" s="4" ph="1"/>
      <c r="F30" s="4" ph="1"/>
      <c r="G30" s="4" ph="1"/>
      <c r="H30" s="4" ph="1"/>
      <c r="I30" s="4" ph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2.95" customHeight="1" x14ac:dyDescent="0.15">
      <c r="A31" s="4" ph="1"/>
      <c r="B31" s="4" ph="1"/>
      <c r="C31" s="4" ph="1"/>
      <c r="D31" s="4" ph="1"/>
      <c r="E31" s="4" ph="1"/>
      <c r="F31" s="4" ph="1"/>
      <c r="G31" s="4" ph="1"/>
      <c r="H31" s="4" ph="1"/>
      <c r="I31" s="4" ph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2.95" customHeight="1" x14ac:dyDescent="0.15">
      <c r="A32" s="4" ph="1"/>
      <c r="B32" s="4" ph="1"/>
      <c r="C32" s="4" ph="1"/>
      <c r="D32" s="4" ph="1"/>
      <c r="E32" s="4" ph="1"/>
      <c r="F32" s="4" ph="1"/>
      <c r="G32" s="4" ph="1"/>
      <c r="H32" s="4" ph="1"/>
      <c r="I32" s="4" ph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2.95" customHeight="1" x14ac:dyDescent="0.15">
      <c r="A33" s="4" ph="1"/>
      <c r="B33" s="4" ph="1"/>
      <c r="C33" s="4" ph="1"/>
      <c r="D33" s="4" ph="1"/>
      <c r="E33" s="4" ph="1"/>
      <c r="F33" s="4" ph="1"/>
      <c r="G33" s="4" ph="1"/>
      <c r="H33" s="4" ph="1"/>
      <c r="I33" s="4" ph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2.95" customHeight="1" x14ac:dyDescent="0.15">
      <c r="A34" s="4" ph="1"/>
      <c r="B34" s="4" ph="1"/>
      <c r="C34" s="4" ph="1"/>
      <c r="D34" s="4" ph="1"/>
      <c r="E34" s="4" ph="1"/>
      <c r="F34" s="4" ph="1"/>
      <c r="G34" s="4" ph="1"/>
      <c r="H34" s="4" ph="1"/>
      <c r="I34" s="4" ph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2.95" customHeight="1" x14ac:dyDescent="0.15">
      <c r="A35" s="4" ph="1"/>
      <c r="B35" s="4" ph="1"/>
      <c r="C35" s="4" ph="1"/>
      <c r="D35" s="4" ph="1"/>
      <c r="E35" s="4" ph="1"/>
      <c r="F35" s="4" ph="1"/>
      <c r="G35" s="4" ph="1"/>
      <c r="H35" s="4" ph="1"/>
      <c r="I35" s="4" ph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2.95" customHeight="1" x14ac:dyDescent="0.15">
      <c r="A36" s="4" ph="1"/>
      <c r="B36" s="4" ph="1"/>
      <c r="C36" s="4" ph="1"/>
      <c r="D36" s="4" ph="1"/>
      <c r="E36" s="4" ph="1"/>
      <c r="F36" s="4" ph="1"/>
      <c r="G36" s="4" ph="1"/>
      <c r="H36" s="4" ph="1"/>
      <c r="I36" s="4" ph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2.95" customHeight="1" x14ac:dyDescent="0.15">
      <c r="A37" s="4" ph="1"/>
      <c r="B37" s="4" ph="1"/>
      <c r="C37" s="4" ph="1"/>
      <c r="D37" s="4" ph="1"/>
      <c r="E37" s="4" ph="1"/>
      <c r="F37" s="4" ph="1"/>
      <c r="G37" s="4" ph="1"/>
      <c r="H37" s="4" ph="1"/>
      <c r="I37" s="4" ph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2.95" customHeight="1" x14ac:dyDescent="0.15">
      <c r="A38" s="4" ph="1"/>
      <c r="B38" s="4" ph="1"/>
      <c r="C38" s="4" ph="1"/>
      <c r="D38" s="4" ph="1"/>
      <c r="E38" s="4" ph="1"/>
      <c r="F38" s="4" ph="1"/>
      <c r="G38" s="4" ph="1"/>
      <c r="H38" s="4" ph="1"/>
      <c r="I38" s="4" ph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2.95" customHeight="1" x14ac:dyDescent="0.15">
      <c r="A39" s="4" ph="1"/>
      <c r="B39" s="4" ph="1"/>
      <c r="C39" s="4" ph="1"/>
      <c r="D39" s="4" ph="1"/>
      <c r="E39" s="4" ph="1"/>
      <c r="F39" s="4" ph="1"/>
      <c r="G39" s="4" ph="1"/>
      <c r="H39" s="4" ph="1"/>
      <c r="I39" s="4" ph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2.95" customHeight="1" x14ac:dyDescent="0.15">
      <c r="A40" s="4" ph="1"/>
      <c r="B40" s="4" ph="1"/>
      <c r="C40" s="4" ph="1"/>
      <c r="D40" s="4" ph="1"/>
      <c r="E40" s="4" ph="1"/>
      <c r="F40" s="4" ph="1"/>
      <c r="G40" s="4" ph="1"/>
      <c r="H40" s="4" ph="1"/>
      <c r="I40" s="4" ph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2.95" customHeight="1" x14ac:dyDescent="0.15">
      <c r="A41" s="4" ph="1"/>
      <c r="B41" s="4" ph="1"/>
      <c r="C41" s="4" ph="1"/>
      <c r="D41" s="4" ph="1"/>
      <c r="E41" s="4" ph="1"/>
      <c r="F41" s="4" ph="1"/>
      <c r="G41" s="4" ph="1"/>
      <c r="H41" s="4" ph="1"/>
      <c r="I41" s="4" ph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2.95" customHeight="1" x14ac:dyDescent="0.15">
      <c r="A42" s="4" ph="1"/>
      <c r="B42" s="4" ph="1"/>
      <c r="C42" s="4" ph="1"/>
      <c r="D42" s="4" ph="1"/>
      <c r="E42" s="4" ph="1"/>
      <c r="F42" s="4" ph="1"/>
      <c r="G42" s="4" ph="1"/>
      <c r="H42" s="4" ph="1"/>
      <c r="I42" s="4" ph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2.95" customHeight="1" x14ac:dyDescent="0.15">
      <c r="A43" s="4" ph="1"/>
      <c r="B43" s="4" ph="1"/>
      <c r="C43" s="4" ph="1"/>
      <c r="D43" s="4" ph="1"/>
      <c r="E43" s="4" ph="1"/>
      <c r="F43" s="4" ph="1"/>
      <c r="G43" s="4" ph="1"/>
      <c r="H43" s="4" ph="1"/>
      <c r="I43" s="4" ph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2.95" customHeight="1" x14ac:dyDescent="0.15">
      <c r="A44" s="4" ph="1"/>
      <c r="B44" s="4" ph="1"/>
      <c r="C44" s="4" ph="1"/>
      <c r="D44" s="4" ph="1"/>
      <c r="E44" s="4" ph="1"/>
      <c r="F44" s="4" ph="1"/>
      <c r="G44" s="4" ph="1"/>
      <c r="H44" s="4" ph="1"/>
      <c r="I44" s="4" ph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2.95" customHeight="1" x14ac:dyDescent="0.15">
      <c r="A45" s="4" ph="1"/>
      <c r="B45" s="4" ph="1"/>
      <c r="C45" s="4" ph="1"/>
      <c r="D45" s="4" ph="1"/>
      <c r="E45" s="4" ph="1"/>
      <c r="F45" s="4" ph="1"/>
      <c r="G45" s="4" ph="1"/>
      <c r="H45" s="4" ph="1"/>
      <c r="I45" s="4" ph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2.95" customHeight="1" x14ac:dyDescent="0.15">
      <c r="A46" s="4" ph="1"/>
      <c r="B46" s="4" ph="1"/>
      <c r="C46" s="4" ph="1"/>
      <c r="D46" s="4" ph="1"/>
      <c r="E46" s="4" ph="1"/>
      <c r="F46" s="4" ph="1"/>
      <c r="G46" s="4" ph="1"/>
      <c r="H46" s="4" ph="1"/>
      <c r="I46" s="4" ph="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6" customHeight="1" x14ac:dyDescent="0.15">
      <c r="A47" s="4" ph="1"/>
      <c r="B47" s="4" ph="1"/>
      <c r="C47" s="4" ph="1"/>
      <c r="D47" s="4" ph="1"/>
      <c r="E47" s="4" ph="1"/>
      <c r="F47" s="4" ph="1"/>
      <c r="G47" s="4" ph="1"/>
      <c r="H47" s="4" ph="1"/>
      <c r="I47" s="4" ph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0.5" customHeight="1" x14ac:dyDescent="0.15">
      <c r="A48" s="4" ph="1"/>
      <c r="B48" s="4" ph="1"/>
      <c r="C48" s="4" ph="1"/>
      <c r="D48" s="4" ph="1"/>
      <c r="E48" s="4" ph="1"/>
      <c r="F48" s="4" ph="1"/>
      <c r="G48" s="4" ph="1"/>
      <c r="H48" s="4" ph="1"/>
      <c r="I48" s="4" ph="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2.95" customHeight="1" x14ac:dyDescent="0.15">
      <c r="A49" s="2" ph="1"/>
      <c r="B49" s="2" ph="1"/>
      <c r="C49" s="2" ph="1"/>
      <c r="D49" s="2" ph="1"/>
      <c r="E49" s="2" ph="1"/>
      <c r="F49" s="2" ph="1"/>
      <c r="G49" s="2" ph="1"/>
      <c r="H49" s="2" ph="1"/>
      <c r="I49" s="2" ph="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0.25" x14ac:dyDescent="0.15">
      <c r="A50" s="2" ph="1"/>
      <c r="B50" s="2" ph="1"/>
      <c r="C50" s="2" ph="1"/>
      <c r="D50" s="2" ph="1"/>
      <c r="E50" s="2" ph="1"/>
      <c r="F50" s="2" ph="1"/>
      <c r="G50" s="2" ph="1"/>
      <c r="H50" s="2" ph="1"/>
      <c r="I50" s="2" ph="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0.25" x14ac:dyDescent="0.15">
      <c r="A51" s="2" ph="1"/>
      <c r="B51" s="2" ph="1"/>
      <c r="C51" s="2" ph="1"/>
      <c r="D51" s="2" ph="1"/>
      <c r="E51" s="2" ph="1"/>
      <c r="F51" s="2" ph="1"/>
      <c r="G51" s="2" ph="1"/>
      <c r="H51" s="2" ph="1"/>
      <c r="I51" s="2" ph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0.25" x14ac:dyDescent="0.15">
      <c r="A52" s="2" ph="1"/>
      <c r="B52" s="2" ph="1"/>
      <c r="C52" s="2" ph="1"/>
      <c r="D52" s="2" ph="1"/>
      <c r="E52" s="2" ph="1"/>
      <c r="F52" s="2" ph="1"/>
      <c r="G52" s="2" ph="1"/>
      <c r="H52" s="2" ph="1"/>
      <c r="I52" s="2" ph="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0.25" x14ac:dyDescent="0.15">
      <c r="A53" s="2" ph="1"/>
      <c r="B53" s="2" ph="1"/>
      <c r="C53" s="2" ph="1"/>
      <c r="D53" s="2" ph="1"/>
      <c r="E53" s="2" ph="1"/>
      <c r="F53" s="2" ph="1"/>
      <c r="G53" s="2" ph="1"/>
      <c r="H53" s="2" ph="1"/>
      <c r="I53" s="2" ph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0.25" x14ac:dyDescent="0.15">
      <c r="A54" s="2" ph="1"/>
      <c r="B54" s="2" ph="1"/>
      <c r="C54" s="2" ph="1"/>
      <c r="D54" s="2" ph="1"/>
      <c r="E54" s="2" ph="1"/>
      <c r="F54" s="2" ph="1"/>
      <c r="G54" s="2" ph="1"/>
      <c r="H54" s="2" ph="1"/>
      <c r="I54" s="2" ph="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0.25" x14ac:dyDescent="0.15">
      <c r="A55" s="2" ph="1"/>
      <c r="B55" s="2" ph="1"/>
      <c r="C55" s="2" ph="1"/>
      <c r="D55" s="2" ph="1"/>
      <c r="E55" s="2" ph="1"/>
      <c r="F55" s="2" ph="1"/>
      <c r="G55" s="2" ph="1"/>
      <c r="H55" s="2" ph="1"/>
      <c r="I55" s="2" ph="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0.25" x14ac:dyDescent="0.15">
      <c r="A56" s="2" ph="1"/>
      <c r="B56" s="2" ph="1"/>
      <c r="C56" s="2" ph="1"/>
      <c r="D56" s="2" ph="1"/>
      <c r="E56" s="2" ph="1"/>
      <c r="F56" s="2" ph="1"/>
      <c r="G56" s="2" ph="1"/>
      <c r="H56" s="2" ph="1"/>
      <c r="I56" s="2" ph="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0.25" x14ac:dyDescent="0.15">
      <c r="A57" s="2" ph="1"/>
      <c r="B57" s="2" ph="1"/>
      <c r="C57" s="2" ph="1"/>
      <c r="D57" s="2" ph="1"/>
      <c r="E57" s="2" ph="1"/>
      <c r="F57" s="2" ph="1"/>
      <c r="G57" s="2" ph="1"/>
      <c r="H57" s="2" ph="1"/>
      <c r="I57" s="2" ph="1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0.25" x14ac:dyDescent="0.15">
      <c r="A58" s="2" ph="1"/>
      <c r="B58" s="2" ph="1"/>
      <c r="C58" s="2" ph="1"/>
      <c r="D58" s="2" ph="1"/>
      <c r="E58" s="2" ph="1"/>
      <c r="F58" s="2" ph="1"/>
      <c r="G58" s="2" ph="1"/>
      <c r="H58" s="2" ph="1"/>
      <c r="I58" s="2" ph="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</sheetData>
  <mergeCells count="8">
    <mergeCell ref="B3:B5"/>
    <mergeCell ref="G3:G5"/>
    <mergeCell ref="H3:H5"/>
    <mergeCell ref="A28:I28"/>
    <mergeCell ref="C3:D3"/>
    <mergeCell ref="C4:C5"/>
    <mergeCell ref="E3:F3"/>
    <mergeCell ref="E4:E5"/>
  </mergeCells>
  <phoneticPr fontId="17" type="Hiragana" alignment="distributed"/>
  <pageMargins left="0.9055118110236221" right="0" top="0" bottom="0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C000"/>
  </sheetPr>
  <dimension ref="A1:T80"/>
  <sheetViews>
    <sheetView showGridLines="0" tabSelected="1" view="pageBreakPreview" zoomScaleNormal="100" zoomScaleSheetLayoutView="100" workbookViewId="0">
      <selection activeCell="J7" sqref="J7"/>
    </sheetView>
  </sheetViews>
  <sheetFormatPr defaultRowHeight="13.5" x14ac:dyDescent="0.15"/>
  <cols>
    <col min="1" max="1" width="1.125" customWidth="1"/>
    <col min="2" max="2" width="12.125" customWidth="1"/>
    <col min="3" max="3" width="8.75" customWidth="1"/>
    <col min="4" max="4" width="6.375" customWidth="1"/>
    <col min="5" max="5" width="10.75" customWidth="1"/>
    <col min="6" max="6" width="15.125" customWidth="1"/>
    <col min="7" max="7" width="3" customWidth="1"/>
    <col min="10" max="10" width="18.625" customWidth="1"/>
    <col min="11" max="11" width="8.25" customWidth="1"/>
  </cols>
  <sheetData>
    <row r="1" spans="1:20" ht="24" x14ac:dyDescent="0.15">
      <c r="A1" s="5" t="s" ph="1">
        <v>71</v>
      </c>
      <c r="C1" s="4" ph="1"/>
      <c r="D1" s="4" ph="1"/>
      <c r="E1" s="4" ph="1"/>
      <c r="F1" s="4" ph="1"/>
      <c r="G1" s="4" ph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6" customHeight="1" thickBot="1" x14ac:dyDescent="0.2">
      <c r="A2" s="5" ph="1"/>
      <c r="C2" s="4" ph="1"/>
      <c r="D2" s="4" ph="1"/>
      <c r="E2" s="4" ph="1"/>
      <c r="F2" s="4" ph="1"/>
      <c r="G2" s="4" ph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4.1" customHeight="1" x14ac:dyDescent="0.15">
      <c r="A3" s="5" ph="1"/>
      <c r="B3" s="92"/>
      <c r="C3" s="103" t="s" ph="1">
        <v>28</v>
      </c>
      <c r="D3" s="24" ph="1"/>
      <c r="E3" s="106" t="s" ph="1">
        <v>25</v>
      </c>
      <c r="F3" s="108" t="s" ph="1">
        <v>26</v>
      </c>
      <c r="G3" s="4" ph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54.95" customHeight="1" thickBot="1" x14ac:dyDescent="0.2">
      <c r="A4" s="4" ph="1"/>
      <c r="B4" s="105"/>
      <c r="C4" s="104"/>
      <c r="D4" s="34" t="s" ph="1">
        <v>24</v>
      </c>
      <c r="E4" s="107"/>
      <c r="F4" s="109"/>
      <c r="G4" s="4" ph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2.5" x14ac:dyDescent="0.15">
      <c r="A5" s="4" ph="1"/>
      <c r="B5" s="19" t="s" ph="1">
        <v>0</v>
      </c>
      <c r="C5" s="31" ph="1">
        <v>104</v>
      </c>
      <c r="D5" s="25" ph="1">
        <v>1</v>
      </c>
      <c r="E5" s="29">
        <v>93244</v>
      </c>
      <c r="F5" s="27">
        <f>ROUND(C5/E5*1000,2)</f>
        <v>1.1200000000000001</v>
      </c>
      <c r="G5" s="2"/>
      <c r="H5" s="2"/>
      <c r="I5" s="2"/>
      <c r="J5" s="7"/>
      <c r="K5" s="2"/>
      <c r="L5" s="2"/>
      <c r="M5" s="2"/>
      <c r="N5" s="2"/>
      <c r="O5" s="2"/>
      <c r="P5" s="2"/>
      <c r="Q5" s="2"/>
      <c r="R5" s="2"/>
      <c r="S5" s="2"/>
    </row>
    <row r="6" spans="1:20" ht="22.5" x14ac:dyDescent="0.15">
      <c r="A6" s="4" ph="1"/>
      <c r="B6" s="20" t="s" ph="1">
        <v>1</v>
      </c>
      <c r="C6" s="32" ph="1">
        <v>32</v>
      </c>
      <c r="D6" s="26" ph="1">
        <v>2</v>
      </c>
      <c r="E6" s="30">
        <v>28735</v>
      </c>
      <c r="F6" s="28">
        <f t="shared" ref="F6:F23" si="0">ROUND(C6/E6*1000,2)</f>
        <v>1.1100000000000001</v>
      </c>
      <c r="G6" s="2"/>
      <c r="H6" s="2"/>
      <c r="I6" s="2"/>
      <c r="J6" s="7"/>
      <c r="K6" s="2"/>
      <c r="L6" s="2"/>
      <c r="M6" s="2"/>
      <c r="N6" s="2"/>
      <c r="O6" s="2"/>
      <c r="P6" s="2"/>
      <c r="Q6" s="2"/>
      <c r="R6" s="2"/>
      <c r="S6" s="2"/>
    </row>
    <row r="7" spans="1:20" ht="22.5" x14ac:dyDescent="0.15">
      <c r="A7" s="4" ph="1"/>
      <c r="B7" s="20" t="s" ph="1">
        <v>2</v>
      </c>
      <c r="C7" s="32" ph="1">
        <v>30</v>
      </c>
      <c r="D7" s="26" ph="1">
        <v>1</v>
      </c>
      <c r="E7" s="30">
        <v>32387</v>
      </c>
      <c r="F7" s="28">
        <f t="shared" si="0"/>
        <v>0.93</v>
      </c>
      <c r="G7" s="2"/>
      <c r="H7" s="2"/>
      <c r="I7" s="7"/>
      <c r="J7" s="7"/>
      <c r="K7" s="2"/>
      <c r="L7" s="2"/>
      <c r="M7" s="2"/>
      <c r="N7" s="2"/>
      <c r="O7" s="2"/>
      <c r="P7" s="2"/>
      <c r="Q7" s="2"/>
      <c r="R7" s="2"/>
      <c r="S7" s="2"/>
    </row>
    <row r="8" spans="1:20" ht="22.5" x14ac:dyDescent="0.15">
      <c r="A8" s="4" ph="1"/>
      <c r="B8" s="20" t="s" ph="1">
        <v>3</v>
      </c>
      <c r="C8" s="32" ph="1">
        <v>30</v>
      </c>
      <c r="D8" s="26" ph="1">
        <v>1</v>
      </c>
      <c r="E8" s="30">
        <v>22702</v>
      </c>
      <c r="F8" s="28">
        <f t="shared" si="0"/>
        <v>1.32</v>
      </c>
      <c r="G8" s="2"/>
      <c r="H8" s="2"/>
      <c r="I8" s="2"/>
      <c r="J8" s="7"/>
      <c r="K8" s="2"/>
      <c r="L8" s="2"/>
      <c r="M8" s="2"/>
      <c r="N8" s="2"/>
      <c r="O8" s="2"/>
      <c r="P8" s="2"/>
      <c r="Q8" s="2"/>
      <c r="R8" s="2"/>
      <c r="S8" s="2"/>
    </row>
    <row r="9" spans="1:20" ht="22.5" x14ac:dyDescent="0.15">
      <c r="A9" s="4" ph="1"/>
      <c r="B9" s="20" t="s" ph="1">
        <v>4</v>
      </c>
      <c r="C9" s="32" ph="1">
        <v>35</v>
      </c>
      <c r="D9" s="22" ph="1">
        <v>2</v>
      </c>
      <c r="E9" s="15">
        <v>31115</v>
      </c>
      <c r="F9" s="17">
        <f t="shared" si="0"/>
        <v>1.1200000000000001</v>
      </c>
      <c r="G9" s="2"/>
      <c r="H9" s="2"/>
      <c r="I9" s="2"/>
      <c r="J9" s="7"/>
      <c r="K9" s="2"/>
      <c r="L9" s="2"/>
      <c r="M9" s="2"/>
      <c r="N9" s="2"/>
      <c r="O9" s="2"/>
      <c r="P9" s="2"/>
      <c r="Q9" s="2"/>
      <c r="R9" s="2"/>
      <c r="S9" s="2"/>
    </row>
    <row r="10" spans="1:20" ht="22.5" x14ac:dyDescent="0.15">
      <c r="A10" s="4" ph="1"/>
      <c r="B10" s="20" t="s" ph="1">
        <v>5</v>
      </c>
      <c r="C10" s="32" ph="1">
        <v>15</v>
      </c>
      <c r="D10" s="22" ph="1">
        <v>2</v>
      </c>
      <c r="E10" s="15">
        <v>18824</v>
      </c>
      <c r="F10" s="17">
        <f t="shared" si="0"/>
        <v>0.8</v>
      </c>
      <c r="G10" s="2"/>
      <c r="H10" s="2"/>
      <c r="I10" s="2"/>
      <c r="J10" s="7"/>
      <c r="K10" s="2"/>
      <c r="L10" s="2"/>
      <c r="M10" s="2"/>
      <c r="N10" s="2"/>
      <c r="O10" s="2"/>
      <c r="P10" s="2"/>
      <c r="Q10" s="2"/>
      <c r="R10" s="2"/>
      <c r="S10" s="2"/>
    </row>
    <row r="11" spans="1:20" ht="22.5" x14ac:dyDescent="0.15">
      <c r="A11" s="4" ph="1"/>
      <c r="B11" s="20" t="s" ph="1">
        <v>6</v>
      </c>
      <c r="C11" s="32" ph="1">
        <v>19</v>
      </c>
      <c r="D11" s="22" ph="1">
        <v>1</v>
      </c>
      <c r="E11" s="15">
        <v>13433</v>
      </c>
      <c r="F11" s="17">
        <f t="shared" si="0"/>
        <v>1.41</v>
      </c>
      <c r="G11" s="2"/>
      <c r="H11" s="2"/>
      <c r="I11" s="2"/>
      <c r="J11" s="7"/>
      <c r="K11" s="2"/>
      <c r="L11" s="2"/>
      <c r="M11" s="2"/>
      <c r="N11" s="2"/>
      <c r="O11" s="2"/>
      <c r="P11" s="2"/>
      <c r="Q11" s="2"/>
      <c r="R11" s="2"/>
      <c r="S11" s="2"/>
    </row>
    <row r="12" spans="1:20" ht="22.5" x14ac:dyDescent="0.15">
      <c r="A12" s="4" ph="1"/>
      <c r="B12" s="20" t="s" ph="1">
        <v>7</v>
      </c>
      <c r="C12" s="32" ph="1">
        <v>20</v>
      </c>
      <c r="D12" s="22" ph="1">
        <v>1</v>
      </c>
      <c r="E12" s="15">
        <v>25493</v>
      </c>
      <c r="F12" s="17">
        <f t="shared" si="0"/>
        <v>0.78</v>
      </c>
      <c r="G12" s="2"/>
      <c r="H12" s="2"/>
      <c r="I12" s="2"/>
      <c r="J12" s="7"/>
      <c r="K12" s="2"/>
      <c r="L12" s="2"/>
      <c r="M12" s="2"/>
      <c r="N12" s="2"/>
      <c r="O12" s="2"/>
      <c r="P12" s="2"/>
      <c r="Q12" s="2"/>
      <c r="R12" s="2"/>
      <c r="S12" s="2"/>
    </row>
    <row r="13" spans="1:20" ht="22.5" x14ac:dyDescent="0.15">
      <c r="A13" s="4" ph="1"/>
      <c r="B13" s="20" t="s" ph="1">
        <v>8</v>
      </c>
      <c r="C13" s="32" ph="1">
        <v>19</v>
      </c>
      <c r="D13" s="22" ph="1">
        <v>0</v>
      </c>
      <c r="E13" s="15">
        <v>13404</v>
      </c>
      <c r="F13" s="17">
        <f t="shared" si="0"/>
        <v>1.42</v>
      </c>
      <c r="G13" s="2"/>
      <c r="H13" s="2"/>
      <c r="I13" s="2"/>
      <c r="J13" s="7"/>
      <c r="K13" s="2"/>
      <c r="L13" s="2"/>
      <c r="M13" s="2"/>
      <c r="N13" s="2"/>
      <c r="O13" s="2"/>
      <c r="P13" s="2"/>
      <c r="Q13" s="2"/>
      <c r="R13" s="2"/>
      <c r="S13" s="2"/>
    </row>
    <row r="14" spans="1:20" ht="22.5" x14ac:dyDescent="0.15">
      <c r="A14" s="4" ph="1"/>
      <c r="B14" s="20" t="s" ph="1">
        <v>9</v>
      </c>
      <c r="C14" s="32" ph="1">
        <v>17</v>
      </c>
      <c r="D14" s="22" ph="1">
        <v>0</v>
      </c>
      <c r="E14" s="15">
        <v>14098</v>
      </c>
      <c r="F14" s="17">
        <f t="shared" si="0"/>
        <v>1.21</v>
      </c>
      <c r="G14" s="2"/>
      <c r="H14" s="2"/>
      <c r="I14" s="2"/>
      <c r="J14" s="7"/>
      <c r="K14" s="2"/>
      <c r="L14" s="2"/>
      <c r="M14" s="2"/>
      <c r="N14" s="2"/>
      <c r="O14" s="2"/>
      <c r="P14" s="2"/>
      <c r="Q14" s="2"/>
      <c r="R14" s="2"/>
      <c r="S14" s="2"/>
    </row>
    <row r="15" spans="1:20" ht="22.5" x14ac:dyDescent="0.15">
      <c r="A15" s="4" ph="1"/>
      <c r="B15" s="20" t="s" ph="1">
        <v>10</v>
      </c>
      <c r="C15" s="32" ph="1">
        <v>17</v>
      </c>
      <c r="D15" s="22" ph="1">
        <v>2</v>
      </c>
      <c r="E15" s="15">
        <v>16635</v>
      </c>
      <c r="F15" s="17">
        <f t="shared" si="0"/>
        <v>1.02</v>
      </c>
      <c r="G15" s="2"/>
      <c r="H15" s="2"/>
      <c r="I15" s="2"/>
      <c r="J15" s="7"/>
      <c r="K15" s="2"/>
      <c r="L15" s="2"/>
      <c r="M15" s="2"/>
      <c r="N15" s="2"/>
      <c r="O15" s="2"/>
      <c r="P15" s="2"/>
      <c r="Q15" s="2"/>
      <c r="R15" s="2"/>
      <c r="S15" s="2"/>
    </row>
    <row r="16" spans="1:20" ht="22.5" x14ac:dyDescent="0.15">
      <c r="A16" s="4" ph="1"/>
      <c r="B16" s="20" t="s" ph="1">
        <v>19</v>
      </c>
      <c r="C16" s="32" ph="1">
        <v>30</v>
      </c>
      <c r="D16" s="22" ph="1">
        <v>1</v>
      </c>
      <c r="E16" s="15">
        <v>30669</v>
      </c>
      <c r="F16" s="17">
        <f t="shared" si="0"/>
        <v>0.98</v>
      </c>
      <c r="G16" s="2"/>
      <c r="H16" s="2"/>
      <c r="I16" s="2"/>
      <c r="J16" s="7"/>
      <c r="K16" s="2"/>
      <c r="L16" s="2"/>
      <c r="M16" s="2"/>
      <c r="N16" s="2"/>
      <c r="O16" s="2"/>
      <c r="P16" s="2"/>
      <c r="Q16" s="2"/>
      <c r="R16" s="2"/>
      <c r="S16" s="2"/>
    </row>
    <row r="17" spans="1:20" ht="22.5" x14ac:dyDescent="0.15">
      <c r="A17" s="4" ph="1"/>
      <c r="B17" s="20" t="s" ph="1">
        <v>11</v>
      </c>
      <c r="C17" s="32" ph="1">
        <v>12</v>
      </c>
      <c r="D17" s="22" ph="1">
        <v>2</v>
      </c>
      <c r="E17" s="15">
        <v>11073</v>
      </c>
      <c r="F17" s="17">
        <f t="shared" si="0"/>
        <v>1.08</v>
      </c>
      <c r="G17" s="2"/>
      <c r="H17" s="2"/>
      <c r="I17" s="2"/>
      <c r="J17" s="7"/>
      <c r="K17" s="2"/>
      <c r="L17" s="2"/>
      <c r="M17" s="2"/>
      <c r="N17" s="2"/>
      <c r="O17" s="2"/>
      <c r="P17" s="2"/>
      <c r="Q17" s="2"/>
      <c r="R17" s="2"/>
      <c r="S17" s="2"/>
    </row>
    <row r="18" spans="1:20" ht="22.5" x14ac:dyDescent="0.15">
      <c r="A18" s="4" ph="1"/>
      <c r="B18" s="20" t="s" ph="1">
        <v>12</v>
      </c>
      <c r="C18" s="32" ph="1">
        <v>5</v>
      </c>
      <c r="D18" s="22" ph="1">
        <v>0</v>
      </c>
      <c r="E18" s="13">
        <v>6480</v>
      </c>
      <c r="F18" s="17">
        <f t="shared" si="0"/>
        <v>0.77</v>
      </c>
      <c r="G18" s="2"/>
      <c r="H18" s="2"/>
      <c r="I18" s="2"/>
      <c r="J18" s="7"/>
      <c r="K18" s="2"/>
      <c r="L18" s="2"/>
      <c r="M18" s="2"/>
      <c r="N18" s="2"/>
      <c r="O18" s="2"/>
      <c r="P18" s="2"/>
      <c r="Q18" s="2"/>
      <c r="R18" s="2"/>
      <c r="S18" s="2"/>
    </row>
    <row r="19" spans="1:20" ht="22.5" x14ac:dyDescent="0.15">
      <c r="A19" s="4" ph="1"/>
      <c r="B19" s="20" t="s" ph="1">
        <v>13</v>
      </c>
      <c r="C19" s="32" ph="1">
        <v>5</v>
      </c>
      <c r="D19" s="22" ph="1">
        <v>1</v>
      </c>
      <c r="E19" s="13">
        <v>3433</v>
      </c>
      <c r="F19" s="17">
        <f t="shared" si="0"/>
        <v>1.46</v>
      </c>
      <c r="G19" s="2"/>
      <c r="H19" s="2"/>
      <c r="I19" s="2"/>
      <c r="J19" s="7"/>
      <c r="K19" s="2"/>
      <c r="L19" s="2"/>
      <c r="M19" s="2"/>
      <c r="N19" s="2"/>
      <c r="O19" s="2"/>
      <c r="P19" s="2"/>
      <c r="Q19" s="2"/>
      <c r="R19" s="2"/>
      <c r="S19" s="2"/>
    </row>
    <row r="20" spans="1:20" ht="22.5" x14ac:dyDescent="0.15">
      <c r="A20" s="4" ph="1"/>
      <c r="B20" s="20" t="s" ph="1">
        <v>14</v>
      </c>
      <c r="C20" s="32" ph="1">
        <v>2</v>
      </c>
      <c r="D20" s="22" ph="1">
        <v>0</v>
      </c>
      <c r="E20" s="13">
        <v>4648</v>
      </c>
      <c r="F20" s="17">
        <f t="shared" si="0"/>
        <v>0.43</v>
      </c>
      <c r="G20" s="2"/>
      <c r="H20" s="2"/>
      <c r="I20" s="2"/>
      <c r="J20" s="7"/>
      <c r="K20" s="2"/>
      <c r="L20" s="2"/>
      <c r="M20" s="2"/>
      <c r="N20" s="2"/>
      <c r="O20" s="2"/>
      <c r="P20" s="2"/>
      <c r="Q20" s="2"/>
      <c r="R20" s="2"/>
      <c r="S20" s="2"/>
    </row>
    <row r="21" spans="1:20" ht="22.5" x14ac:dyDescent="0.15">
      <c r="A21" s="4" ph="1"/>
      <c r="B21" s="20" t="s" ph="1">
        <v>15</v>
      </c>
      <c r="C21" s="32" ph="1">
        <v>2</v>
      </c>
      <c r="D21" s="22" ph="1">
        <v>0</v>
      </c>
      <c r="E21" s="13">
        <v>2036</v>
      </c>
      <c r="F21" s="17">
        <f t="shared" si="0"/>
        <v>0.98</v>
      </c>
      <c r="G21" s="2"/>
      <c r="H21" s="2"/>
      <c r="I21" s="2"/>
      <c r="J21" s="7"/>
      <c r="K21" s="2"/>
      <c r="L21" s="2"/>
      <c r="M21" s="2"/>
      <c r="N21" s="2"/>
      <c r="O21" s="2"/>
      <c r="P21" s="2"/>
      <c r="Q21" s="2"/>
      <c r="R21" s="2"/>
      <c r="S21" s="2"/>
    </row>
    <row r="22" spans="1:20" ht="22.5" x14ac:dyDescent="0.15">
      <c r="A22" s="4" ph="1"/>
      <c r="B22" s="20" t="s" ph="1">
        <v>16</v>
      </c>
      <c r="C22" s="32" ph="1">
        <v>4</v>
      </c>
      <c r="D22" s="22" ph="1">
        <v>0</v>
      </c>
      <c r="E22" s="13">
        <v>2113</v>
      </c>
      <c r="F22" s="17">
        <f t="shared" si="0"/>
        <v>1.89</v>
      </c>
      <c r="G22" s="2"/>
      <c r="H22" s="2"/>
      <c r="I22" s="2"/>
      <c r="J22" s="7"/>
      <c r="K22" s="2"/>
      <c r="L22" s="2"/>
      <c r="M22" s="2"/>
      <c r="N22" s="2"/>
      <c r="O22" s="2"/>
      <c r="P22" s="2"/>
      <c r="Q22" s="2"/>
      <c r="R22" s="2"/>
      <c r="S22" s="2"/>
    </row>
    <row r="23" spans="1:20" ht="23.25" thickBot="1" x14ac:dyDescent="0.2">
      <c r="A23" s="4" ph="1"/>
      <c r="B23" s="21" t="s" ph="1">
        <v>17</v>
      </c>
      <c r="C23" s="33" ph="1">
        <v>2</v>
      </c>
      <c r="D23" s="23" ph="1">
        <v>0</v>
      </c>
      <c r="E23" s="16">
        <v>2406</v>
      </c>
      <c r="F23" s="18">
        <f t="shared" si="0"/>
        <v>0.83</v>
      </c>
      <c r="G23" s="2"/>
      <c r="H23" s="2"/>
      <c r="I23" s="2"/>
      <c r="J23" s="7"/>
      <c r="K23" s="2"/>
      <c r="L23" s="2"/>
      <c r="M23" s="2"/>
      <c r="N23" s="2"/>
      <c r="O23" s="2"/>
      <c r="P23" s="2"/>
      <c r="Q23" s="2"/>
      <c r="R23" s="2"/>
      <c r="S23" s="2"/>
    </row>
    <row r="24" spans="1:20" ht="22.5" x14ac:dyDescent="0.15">
      <c r="A24" s="6" ph="1"/>
      <c r="B24" s="8" t="s" ph="1">
        <v>69</v>
      </c>
      <c r="C24" s="2" ph="1"/>
      <c r="D24" s="2" ph="1"/>
      <c r="E24" s="2" ph="1"/>
      <c r="F24" s="14" ph="1"/>
      <c r="G24" s="4" ph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25" x14ac:dyDescent="0.15">
      <c r="A25" s="3"/>
      <c r="B25" s="8" t="s" ph="1">
        <v>70</v>
      </c>
      <c r="C25" s="2"/>
      <c r="D25" s="2"/>
      <c r="E25" s="2"/>
      <c r="F25" s="2"/>
      <c r="G25" s="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20" ht="12.95" customHeight="1" x14ac:dyDescent="0.15">
      <c r="A26" s="4" ph="1"/>
      <c r="B26" s="8" ph="1"/>
      <c r="C26" s="2" ph="1"/>
      <c r="D26" s="2" ph="1"/>
      <c r="E26" s="2" ph="1"/>
      <c r="F26" s="2" ph="1"/>
      <c r="G26" s="4" ph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2.95" customHeight="1" x14ac:dyDescent="0.15">
      <c r="A27" s="98" ph="1"/>
      <c r="B27" s="98" ph="1"/>
      <c r="C27" s="98" ph="1"/>
      <c r="D27" s="98" ph="1"/>
      <c r="E27" s="98" ph="1"/>
      <c r="F27" s="98" ph="1"/>
      <c r="G27" s="98" ph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2.95" customHeight="1" x14ac:dyDescent="0.15">
      <c r="A28" s="4" ph="1"/>
      <c r="B28" s="4" ph="1"/>
      <c r="C28" s="4" ph="1"/>
      <c r="D28" s="4" ph="1"/>
      <c r="E28" s="4" ph="1"/>
      <c r="F28" s="4" ph="1"/>
      <c r="G28" s="4" ph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2.95" customHeight="1" x14ac:dyDescent="0.15">
      <c r="A29" s="4" ph="1"/>
      <c r="B29" s="4" ph="1"/>
      <c r="C29" s="4" ph="1"/>
      <c r="D29" s="4" ph="1"/>
      <c r="E29" s="4" ph="1"/>
      <c r="F29" s="4" ph="1"/>
      <c r="G29" s="4" ph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2.95" customHeight="1" x14ac:dyDescent="0.15">
      <c r="A30" s="4" ph="1"/>
      <c r="B30" s="4" ph="1"/>
      <c r="C30" s="4" ph="1"/>
      <c r="D30" s="4" ph="1"/>
      <c r="E30" s="4" ph="1"/>
      <c r="F30" s="4" ph="1"/>
      <c r="G30" s="4" ph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.95" customHeight="1" x14ac:dyDescent="0.15">
      <c r="A31" s="4" ph="1"/>
      <c r="B31" s="4" ph="1"/>
      <c r="C31" s="4" ph="1"/>
      <c r="D31" s="4" ph="1"/>
      <c r="E31" s="4" ph="1"/>
      <c r="F31" s="4" ph="1"/>
      <c r="G31" s="4" ph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2.95" customHeight="1" x14ac:dyDescent="0.15">
      <c r="A32" s="4" ph="1"/>
      <c r="B32" s="4" ph="1"/>
      <c r="C32" s="4" ph="1"/>
      <c r="D32" s="4" ph="1"/>
      <c r="E32" s="4" ph="1"/>
      <c r="F32" s="4" ph="1"/>
      <c r="G32" s="4" ph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2.95" customHeight="1" x14ac:dyDescent="0.15">
      <c r="A33" s="4" ph="1"/>
      <c r="B33" s="4" ph="1"/>
      <c r="C33" s="4" ph="1"/>
      <c r="D33" s="4" ph="1"/>
      <c r="E33" s="4" ph="1"/>
      <c r="F33" s="4" ph="1"/>
      <c r="G33" s="4" ph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2.95" customHeight="1" x14ac:dyDescent="0.15">
      <c r="A34" s="4" ph="1"/>
      <c r="B34" s="4" ph="1"/>
      <c r="C34" s="4" ph="1"/>
      <c r="D34" s="4" ph="1"/>
      <c r="E34" s="4" ph="1"/>
      <c r="F34" s="4" ph="1"/>
      <c r="G34" s="4" ph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2.95" customHeight="1" x14ac:dyDescent="0.15">
      <c r="A35" s="4" ph="1"/>
      <c r="B35" s="4" ph="1"/>
      <c r="C35" s="4" ph="1"/>
      <c r="D35" s="4" ph="1"/>
      <c r="E35" s="4" ph="1"/>
      <c r="F35" s="4" ph="1"/>
      <c r="G35" s="4" ph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2.95" customHeight="1" x14ac:dyDescent="0.15">
      <c r="A36" s="4" ph="1"/>
      <c r="B36" s="4" ph="1"/>
      <c r="C36" s="4" ph="1"/>
      <c r="D36" s="4" ph="1"/>
      <c r="E36" s="4" ph="1"/>
      <c r="F36" s="4" ph="1"/>
      <c r="G36" s="4" ph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2.95" customHeight="1" x14ac:dyDescent="0.15">
      <c r="A37" s="4" ph="1"/>
      <c r="B37" s="4" ph="1"/>
      <c r="C37" s="4" ph="1"/>
      <c r="D37" s="4" ph="1"/>
      <c r="E37" s="4" ph="1"/>
      <c r="F37" s="4" ph="1"/>
      <c r="G37" s="4" ph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2.95" customHeight="1" x14ac:dyDescent="0.15">
      <c r="A38" s="4" ph="1"/>
      <c r="B38" s="4" ph="1"/>
      <c r="C38" s="4" ph="1"/>
      <c r="D38" s="4" ph="1"/>
      <c r="E38" s="4" ph="1"/>
      <c r="F38" s="4" ph="1"/>
      <c r="G38" s="4" ph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2.95" customHeight="1" x14ac:dyDescent="0.15">
      <c r="A39" s="4" ph="1"/>
      <c r="B39" s="4" ph="1"/>
      <c r="C39" s="4" ph="1"/>
      <c r="D39" s="4" ph="1"/>
      <c r="E39" s="4" ph="1"/>
      <c r="F39" s="4" ph="1"/>
      <c r="G39" s="4" ph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2.95" customHeight="1" x14ac:dyDescent="0.15">
      <c r="A40" s="4" ph="1"/>
      <c r="B40" s="4" ph="1"/>
      <c r="C40" s="4" ph="1"/>
      <c r="D40" s="4" ph="1"/>
      <c r="E40" s="4" ph="1"/>
      <c r="F40" s="4" ph="1"/>
      <c r="G40" s="4" ph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2.95" customHeight="1" x14ac:dyDescent="0.15">
      <c r="A41" s="4" ph="1"/>
      <c r="B41" s="4" ph="1"/>
      <c r="C41" s="4" ph="1"/>
      <c r="D41" s="4" ph="1"/>
      <c r="E41" s="4" ph="1"/>
      <c r="F41" s="4" ph="1"/>
      <c r="G41" s="4" ph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2.95" customHeight="1" x14ac:dyDescent="0.15">
      <c r="A42" s="4" ph="1"/>
      <c r="B42" s="4" ph="1"/>
      <c r="C42" s="4" ph="1"/>
      <c r="D42" s="4" ph="1"/>
      <c r="E42" s="4" ph="1"/>
      <c r="F42" s="4" ph="1"/>
      <c r="G42" s="4" ph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95" customHeight="1" x14ac:dyDescent="0.15">
      <c r="A43" s="4" ph="1"/>
      <c r="B43" s="4" ph="1"/>
      <c r="C43" s="4" ph="1"/>
      <c r="D43" s="4" ph="1"/>
      <c r="E43" s="4" ph="1"/>
      <c r="F43" s="4" ph="1"/>
      <c r="G43" s="4" ph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95" customHeight="1" x14ac:dyDescent="0.15">
      <c r="A44" s="4" ph="1"/>
      <c r="B44" s="4" ph="1"/>
      <c r="C44" s="4" ph="1"/>
      <c r="D44" s="4" ph="1"/>
      <c r="E44" s="4" ph="1"/>
      <c r="F44" s="4" ph="1"/>
      <c r="G44" s="4" ph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95" customHeight="1" x14ac:dyDescent="0.15">
      <c r="A45" s="4" ph="1"/>
      <c r="B45" s="4" ph="1"/>
      <c r="C45" s="4" ph="1"/>
      <c r="D45" s="4" ph="1"/>
      <c r="E45" s="4" ph="1"/>
      <c r="F45" s="4" ph="1"/>
      <c r="G45" s="4" ph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45" customHeight="1" x14ac:dyDescent="0.15">
      <c r="A46" s="4" ph="1"/>
      <c r="B46" s="4" ph="1"/>
      <c r="C46" s="4" ph="1"/>
      <c r="D46" s="4" ph="1"/>
      <c r="E46" s="4" ph="1"/>
      <c r="F46" s="4" ph="1"/>
      <c r="G46" s="4" ph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0.5" customHeight="1" x14ac:dyDescent="0.15">
      <c r="A47" s="4" ph="1"/>
      <c r="B47" s="4" ph="1"/>
      <c r="C47" s="4" ph="1"/>
      <c r="D47" s="4" ph="1"/>
      <c r="E47" s="4" ph="1"/>
      <c r="F47" s="4" ph="1"/>
      <c r="G47" s="4" ph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95" customHeight="1" x14ac:dyDescent="0.15">
      <c r="A48" s="2" ph="1"/>
      <c r="B48" s="2" ph="1"/>
      <c r="C48" s="2" ph="1"/>
      <c r="D48" s="2" ph="1"/>
      <c r="E48" s="2" ph="1"/>
      <c r="F48" s="2" ph="1"/>
      <c r="G48" s="2" ph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8.75" x14ac:dyDescent="0.15">
      <c r="A49" s="2" ph="1"/>
      <c r="B49" s="2" ph="1"/>
      <c r="C49" s="2" ph="1"/>
      <c r="D49" s="2" ph="1"/>
      <c r="E49" s="2" ph="1"/>
      <c r="F49" s="2" ph="1"/>
      <c r="G49" s="2" ph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8.75" x14ac:dyDescent="0.15">
      <c r="A50" s="2" ph="1"/>
      <c r="B50" s="2" ph="1"/>
      <c r="C50" s="2" ph="1"/>
      <c r="D50" s="2" ph="1"/>
      <c r="E50" s="2" ph="1"/>
      <c r="F50" s="2" ph="1"/>
      <c r="G50" s="2" ph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8.75" x14ac:dyDescent="0.15">
      <c r="A51" s="2" ph="1"/>
      <c r="B51" s="2" ph="1"/>
      <c r="C51" s="2" ph="1"/>
      <c r="D51" s="2" ph="1"/>
      <c r="E51" s="2" ph="1"/>
      <c r="F51" s="2" ph="1"/>
      <c r="G51" s="2" ph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8.75" x14ac:dyDescent="0.15">
      <c r="A52" s="2" ph="1"/>
      <c r="B52" s="2" ph="1"/>
      <c r="C52" s="2" ph="1"/>
      <c r="D52" s="2" ph="1"/>
      <c r="E52" s="2" ph="1"/>
      <c r="F52" s="2" ph="1"/>
      <c r="G52" s="2" ph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8.75" x14ac:dyDescent="0.15">
      <c r="A53" s="2" ph="1"/>
      <c r="B53" s="2" ph="1"/>
      <c r="C53" s="2" ph="1"/>
      <c r="D53" s="2" ph="1"/>
      <c r="E53" s="2" ph="1"/>
      <c r="F53" s="2" ph="1"/>
      <c r="G53" s="2" ph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8.75" x14ac:dyDescent="0.15">
      <c r="A54" s="2" ph="1"/>
      <c r="B54" s="2" ph="1"/>
      <c r="C54" s="2" ph="1"/>
      <c r="D54" s="2" ph="1"/>
      <c r="E54" s="2" ph="1"/>
      <c r="F54" s="2" ph="1"/>
      <c r="G54" s="2" ph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8.75" x14ac:dyDescent="0.15">
      <c r="A55" s="2" ph="1"/>
      <c r="B55" s="2" ph="1"/>
      <c r="C55" s="2" ph="1"/>
      <c r="D55" s="2" ph="1"/>
      <c r="E55" s="2" ph="1"/>
      <c r="F55" s="2" ph="1"/>
      <c r="G55" s="2" ph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8.75" x14ac:dyDescent="0.15">
      <c r="A56" s="2" ph="1"/>
      <c r="B56" s="2" ph="1"/>
      <c r="C56" s="2" ph="1"/>
      <c r="D56" s="2" ph="1"/>
      <c r="E56" s="2" ph="1"/>
      <c r="F56" s="2" ph="1"/>
      <c r="G56" s="2" ph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8.75" x14ac:dyDescent="0.15">
      <c r="A57" s="2" ph="1"/>
      <c r="B57" s="2" ph="1"/>
      <c r="C57" s="2" ph="1"/>
      <c r="D57" s="2" ph="1"/>
      <c r="E57" s="2" ph="1"/>
      <c r="F57" s="2" ph="1"/>
      <c r="G57" s="2" ph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</sheetData>
  <mergeCells count="5">
    <mergeCell ref="A27:G27"/>
    <mergeCell ref="C3:C4"/>
    <mergeCell ref="B3:B4"/>
    <mergeCell ref="E3:E4"/>
    <mergeCell ref="F3:F4"/>
  </mergeCells>
  <phoneticPr fontId="14" type="Hiragana" alignment="distributed"/>
  <pageMargins left="0.9055118110236221" right="0" top="0" bottom="0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F9934-3D38-4143-97F2-4608A98654D9}">
  <sheetPr>
    <tabColor rgb="FF92D050"/>
    <pageSetUpPr fitToPage="1"/>
  </sheetPr>
  <dimension ref="A1:U195"/>
  <sheetViews>
    <sheetView showGridLines="0" view="pageBreakPreview" topLeftCell="A106" zoomScaleNormal="100" zoomScaleSheetLayoutView="100" workbookViewId="0">
      <selection activeCell="B128" sqref="B128"/>
    </sheetView>
  </sheetViews>
  <sheetFormatPr defaultColWidth="9" defaultRowHeight="14.25" x14ac:dyDescent="0.15"/>
  <cols>
    <col min="1" max="1" width="1.625" style="49" customWidth="1"/>
    <col min="2" max="2" width="9.25" style="49" customWidth="1"/>
    <col min="3" max="12" width="6.875" style="49" customWidth="1"/>
    <col min="13" max="18" width="9" style="49"/>
    <col min="19" max="19" width="12.875" style="49" customWidth="1"/>
    <col min="20" max="21" width="9" style="49"/>
    <col min="22" max="22" width="10.25" style="49" customWidth="1"/>
    <col min="23" max="16384" width="9" style="49"/>
  </cols>
  <sheetData>
    <row r="1" spans="1:21" ht="24" customHeight="1" x14ac:dyDescent="0.15">
      <c r="A1" s="12" t="s" ph="1">
        <v>82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4.5" customHeight="1" x14ac:dyDescent="0.15">
      <c r="A2" s="12" ph="1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10" customFormat="1" ht="32.450000000000003" customHeight="1" x14ac:dyDescent="0.15">
      <c r="A3" s="61"/>
      <c r="B3" s="75" t="s" ph="1">
        <v>44</v>
      </c>
      <c r="C3" s="78" t="s" ph="1">
        <v>72</v>
      </c>
      <c r="D3" s="78" t="s" ph="1">
        <v>67</v>
      </c>
      <c r="E3" s="78" t="s" ph="1">
        <v>74</v>
      </c>
      <c r="F3" s="78" t="s" ph="1">
        <v>75</v>
      </c>
      <c r="G3" s="78" t="s" ph="1">
        <v>76</v>
      </c>
      <c r="H3" s="78" t="s" ph="1">
        <v>66</v>
      </c>
      <c r="I3" s="78" t="s" ph="1">
        <v>77</v>
      </c>
      <c r="J3" s="78" t="s" ph="1">
        <v>78</v>
      </c>
      <c r="K3" s="78" t="s" ph="1">
        <v>79</v>
      </c>
      <c r="L3" s="78" t="s" ph="1">
        <v>81</v>
      </c>
      <c r="M3" s="9"/>
      <c r="N3" s="9"/>
      <c r="O3" s="9"/>
      <c r="P3" s="9"/>
      <c r="Q3" s="9"/>
      <c r="R3" s="9"/>
      <c r="S3" s="9"/>
      <c r="T3" s="9"/>
      <c r="U3" s="9"/>
    </row>
    <row r="4" spans="1:21" s="10" customFormat="1" ht="33.950000000000003" customHeight="1" x14ac:dyDescent="0.15">
      <c r="A4" s="81" ph="1"/>
      <c r="B4" s="79" t="s" ph="1">
        <v>64</v>
      </c>
      <c r="C4" s="80">
        <v>1406</v>
      </c>
      <c r="D4" s="80">
        <v>1198</v>
      </c>
      <c r="E4" s="80">
        <v>1055</v>
      </c>
      <c r="F4" s="80">
        <v>1105</v>
      </c>
      <c r="G4" s="80">
        <v>964</v>
      </c>
      <c r="H4" s="80">
        <v>842</v>
      </c>
      <c r="I4" s="80">
        <v>733</v>
      </c>
      <c r="J4" s="80">
        <v>656</v>
      </c>
      <c r="K4" s="80">
        <v>605</v>
      </c>
      <c r="L4" s="80">
        <v>626</v>
      </c>
      <c r="M4" s="9"/>
      <c r="N4" s="9"/>
      <c r="O4" s="9"/>
      <c r="P4" s="9"/>
      <c r="Q4" s="9"/>
      <c r="R4" s="9"/>
      <c r="S4" s="9"/>
      <c r="T4" s="9"/>
      <c r="U4" s="9"/>
    </row>
    <row r="5" spans="1:21" s="10" customFormat="1" ht="33.950000000000003" customHeight="1" x14ac:dyDescent="0.15">
      <c r="A5" s="82"/>
      <c r="B5" s="70" t="s" ph="1">
        <v>65</v>
      </c>
      <c r="C5" s="73">
        <v>1764</v>
      </c>
      <c r="D5" s="73">
        <v>1540</v>
      </c>
      <c r="E5" s="73">
        <v>1310</v>
      </c>
      <c r="F5" s="73">
        <v>1388</v>
      </c>
      <c r="G5" s="73">
        <v>1256</v>
      </c>
      <c r="H5" s="73">
        <v>1051</v>
      </c>
      <c r="I5" s="73">
        <v>886</v>
      </c>
      <c r="J5" s="73">
        <v>809</v>
      </c>
      <c r="K5" s="73">
        <v>758</v>
      </c>
      <c r="L5" s="73">
        <f t="shared" ref="L5" si="0">SUM(L6:L7)</f>
        <v>776</v>
      </c>
      <c r="M5" s="9"/>
      <c r="N5" s="9"/>
      <c r="O5" s="9"/>
      <c r="P5" s="9"/>
      <c r="Q5" s="9"/>
      <c r="R5" s="9"/>
      <c r="S5" s="9"/>
      <c r="T5" s="9" ph="1"/>
      <c r="U5" s="9" ph="1"/>
    </row>
    <row r="6" spans="1:21" s="10" customFormat="1" ht="33.950000000000003" customHeight="1" x14ac:dyDescent="0.15">
      <c r="A6" s="83"/>
      <c r="B6" s="48" t="s" ph="1">
        <v>30</v>
      </c>
      <c r="C6" s="55">
        <v>8</v>
      </c>
      <c r="D6" s="56">
        <v>7</v>
      </c>
      <c r="E6" s="56">
        <v>9</v>
      </c>
      <c r="F6" s="56">
        <v>13</v>
      </c>
      <c r="G6" s="56">
        <v>6</v>
      </c>
      <c r="H6" s="56">
        <v>11</v>
      </c>
      <c r="I6" s="56">
        <v>9</v>
      </c>
      <c r="J6" s="56">
        <v>8</v>
      </c>
      <c r="K6" s="56">
        <v>6</v>
      </c>
      <c r="L6" s="56">
        <v>8</v>
      </c>
      <c r="M6" s="9"/>
      <c r="N6" s="9"/>
      <c r="O6" s="9"/>
      <c r="P6" s="9"/>
      <c r="Q6" s="9"/>
      <c r="R6" s="9"/>
      <c r="S6" s="9"/>
      <c r="T6" s="9"/>
      <c r="U6" s="9" ph="1"/>
    </row>
    <row r="7" spans="1:21" s="10" customFormat="1" ht="33.950000000000003" customHeight="1" x14ac:dyDescent="0.15">
      <c r="A7" s="84"/>
      <c r="B7" s="51" t="s" ph="1">
        <v>31</v>
      </c>
      <c r="C7" s="55">
        <v>1756</v>
      </c>
      <c r="D7" s="56">
        <v>1533</v>
      </c>
      <c r="E7" s="56">
        <v>1301</v>
      </c>
      <c r="F7" s="56">
        <v>1375</v>
      </c>
      <c r="G7" s="56">
        <v>1250</v>
      </c>
      <c r="H7" s="56">
        <v>1040</v>
      </c>
      <c r="I7" s="56">
        <v>877</v>
      </c>
      <c r="J7" s="56">
        <v>801</v>
      </c>
      <c r="K7" s="56">
        <v>752</v>
      </c>
      <c r="L7" s="56">
        <v>768</v>
      </c>
      <c r="M7" s="9"/>
      <c r="N7" s="9"/>
      <c r="O7" s="9"/>
      <c r="P7" s="9"/>
      <c r="Q7" s="9"/>
      <c r="R7" s="9"/>
      <c r="S7" s="9"/>
      <c r="T7" s="9"/>
      <c r="U7" s="9" ph="1"/>
    </row>
    <row r="8" spans="1:21" s="58" customFormat="1" ht="18.600000000000001" customHeight="1" x14ac:dyDescent="0.15">
      <c r="B8" s="53" ph="1"/>
      <c r="C8" s="57"/>
      <c r="D8" s="57"/>
      <c r="E8" s="57"/>
      <c r="F8" s="57"/>
      <c r="G8" s="57"/>
      <c r="H8" s="57"/>
      <c r="I8" s="57"/>
      <c r="J8" s="57"/>
      <c r="K8" s="57"/>
      <c r="L8" s="57"/>
      <c r="M8" s="11"/>
      <c r="N8" s="11"/>
      <c r="O8" s="11"/>
      <c r="P8" s="11"/>
      <c r="Q8" s="11"/>
      <c r="R8" s="11"/>
      <c r="S8" s="11"/>
      <c r="T8" s="11"/>
      <c r="U8" s="11" ph="1"/>
    </row>
    <row r="9" spans="1:21" s="58" customFormat="1" ht="32.450000000000003" customHeight="1" x14ac:dyDescent="0.15">
      <c r="A9" s="61"/>
      <c r="B9" s="75" t="s" ph="1">
        <v>45</v>
      </c>
      <c r="C9" s="78" t="s" ph="1">
        <v>72</v>
      </c>
      <c r="D9" s="78" t="s" ph="1">
        <v>73</v>
      </c>
      <c r="E9" s="78" t="s" ph="1">
        <v>74</v>
      </c>
      <c r="F9" s="78" t="s" ph="1">
        <v>75</v>
      </c>
      <c r="G9" s="78" t="s" ph="1">
        <v>76</v>
      </c>
      <c r="H9" s="78" t="s" ph="1">
        <v>66</v>
      </c>
      <c r="I9" s="78" t="s" ph="1">
        <v>77</v>
      </c>
      <c r="J9" s="78" t="s" ph="1">
        <v>78</v>
      </c>
      <c r="K9" s="78" t="s" ph="1">
        <v>79</v>
      </c>
      <c r="L9" s="78" t="s" ph="1">
        <v>80</v>
      </c>
      <c r="M9" s="11"/>
      <c r="N9" s="11"/>
      <c r="O9" s="11"/>
      <c r="P9" s="11"/>
      <c r="Q9" s="11"/>
      <c r="R9" s="11"/>
      <c r="S9" s="11"/>
      <c r="T9" s="11"/>
      <c r="U9" s="11"/>
    </row>
    <row r="10" spans="1:21" s="10" customFormat="1" ht="33.950000000000003" customHeight="1" x14ac:dyDescent="0.15">
      <c r="A10" s="81" ph="1"/>
      <c r="B10" s="79" t="s" ph="1">
        <v>64</v>
      </c>
      <c r="C10" s="80">
        <v>649</v>
      </c>
      <c r="D10" s="80">
        <v>573</v>
      </c>
      <c r="E10" s="80">
        <v>492</v>
      </c>
      <c r="F10" s="80">
        <v>450</v>
      </c>
      <c r="G10" s="80">
        <v>414</v>
      </c>
      <c r="H10" s="80">
        <v>322</v>
      </c>
      <c r="I10" s="80">
        <v>219</v>
      </c>
      <c r="J10" s="80">
        <v>208</v>
      </c>
      <c r="K10" s="80">
        <v>215</v>
      </c>
      <c r="L10" s="80">
        <v>162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s="10" customFormat="1" ht="33.950000000000003" customHeight="1" x14ac:dyDescent="0.15">
      <c r="A11" s="82"/>
      <c r="B11" s="70" t="s" ph="1">
        <v>65</v>
      </c>
      <c r="C11" s="73">
        <v>862</v>
      </c>
      <c r="D11" s="73">
        <v>732</v>
      </c>
      <c r="E11" s="73">
        <v>611</v>
      </c>
      <c r="F11" s="73">
        <v>558</v>
      </c>
      <c r="G11" s="73">
        <v>506</v>
      </c>
      <c r="H11" s="73">
        <v>391</v>
      </c>
      <c r="I11" s="73">
        <v>268</v>
      </c>
      <c r="J11" s="73">
        <v>261</v>
      </c>
      <c r="K11" s="73">
        <v>257</v>
      </c>
      <c r="L11" s="73">
        <f t="shared" ref="L11" si="1">SUM(L12:L13)</f>
        <v>204</v>
      </c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ht="33.950000000000003" customHeight="1" x14ac:dyDescent="0.15">
      <c r="A12" s="83"/>
      <c r="B12" s="48" t="s" ph="1">
        <v>30</v>
      </c>
      <c r="C12" s="55">
        <v>4</v>
      </c>
      <c r="D12" s="56">
        <v>7</v>
      </c>
      <c r="E12" s="56">
        <v>1</v>
      </c>
      <c r="F12" s="56">
        <v>4</v>
      </c>
      <c r="G12" s="56">
        <v>2</v>
      </c>
      <c r="H12" s="56">
        <v>3</v>
      </c>
      <c r="I12" s="56">
        <v>5</v>
      </c>
      <c r="J12" s="56">
        <v>1</v>
      </c>
      <c r="K12" s="56">
        <v>5</v>
      </c>
      <c r="L12" s="56">
        <v>3</v>
      </c>
      <c r="M12" s="9"/>
      <c r="N12" s="9"/>
      <c r="O12" s="9"/>
      <c r="P12" s="9"/>
      <c r="Q12" s="9"/>
      <c r="R12" s="9"/>
      <c r="S12" s="9"/>
      <c r="T12" s="9"/>
      <c r="U12" s="9"/>
    </row>
    <row r="13" spans="1:21" s="10" customFormat="1" ht="33.950000000000003" customHeight="1" x14ac:dyDescent="0.15">
      <c r="A13" s="84"/>
      <c r="B13" s="51" t="s" ph="1">
        <v>31</v>
      </c>
      <c r="C13" s="55">
        <v>858</v>
      </c>
      <c r="D13" s="56">
        <v>725</v>
      </c>
      <c r="E13" s="56">
        <v>610</v>
      </c>
      <c r="F13" s="56">
        <v>554</v>
      </c>
      <c r="G13" s="56">
        <v>504</v>
      </c>
      <c r="H13" s="56">
        <v>388</v>
      </c>
      <c r="I13" s="56">
        <v>263</v>
      </c>
      <c r="J13" s="56">
        <v>260</v>
      </c>
      <c r="K13" s="56">
        <v>252</v>
      </c>
      <c r="L13" s="56">
        <v>201</v>
      </c>
      <c r="M13" s="9"/>
      <c r="N13" s="9"/>
      <c r="O13" s="9"/>
      <c r="P13" s="9"/>
      <c r="Q13" s="9"/>
      <c r="R13" s="9"/>
      <c r="S13" s="9"/>
      <c r="T13" s="9"/>
      <c r="U13" s="9"/>
    </row>
    <row r="14" spans="1:21" s="58" customFormat="1" ht="18.600000000000001" customHeight="1" x14ac:dyDescent="0.15">
      <c r="B14" s="53" ph="1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1"/>
      <c r="N14" s="11"/>
      <c r="O14" s="11"/>
      <c r="P14" s="11"/>
      <c r="Q14" s="11"/>
      <c r="R14" s="11"/>
      <c r="S14" s="11"/>
      <c r="T14" s="11"/>
      <c r="U14" s="11"/>
    </row>
    <row r="15" spans="1:21" s="58" customFormat="1" ht="32.450000000000003" customHeight="1" x14ac:dyDescent="0.15">
      <c r="A15" s="61"/>
      <c r="B15" s="75" t="s" ph="1">
        <v>46</v>
      </c>
      <c r="C15" s="78" t="s" ph="1">
        <v>72</v>
      </c>
      <c r="D15" s="78" t="s" ph="1">
        <v>73</v>
      </c>
      <c r="E15" s="78" t="s" ph="1">
        <v>74</v>
      </c>
      <c r="F15" s="78" t="s" ph="1">
        <v>75</v>
      </c>
      <c r="G15" s="78" t="s" ph="1">
        <v>76</v>
      </c>
      <c r="H15" s="78" t="s" ph="1">
        <v>66</v>
      </c>
      <c r="I15" s="78" t="s" ph="1">
        <v>77</v>
      </c>
      <c r="J15" s="78" t="s" ph="1">
        <v>78</v>
      </c>
      <c r="K15" s="78" t="s" ph="1">
        <v>79</v>
      </c>
      <c r="L15" s="78" t="s" ph="1">
        <v>80</v>
      </c>
      <c r="M15" s="11"/>
      <c r="N15" s="11"/>
      <c r="O15" s="11"/>
      <c r="P15" s="11"/>
      <c r="Q15" s="11"/>
      <c r="R15" s="11"/>
      <c r="S15" s="11"/>
      <c r="T15" s="11"/>
      <c r="U15" s="11"/>
    </row>
    <row r="16" spans="1:21" s="10" customFormat="1" ht="33.950000000000003" customHeight="1" x14ac:dyDescent="0.15">
      <c r="A16" s="81" ph="1"/>
      <c r="B16" s="79" t="s" ph="1">
        <v>64</v>
      </c>
      <c r="C16" s="80">
        <v>479</v>
      </c>
      <c r="D16" s="80">
        <v>420</v>
      </c>
      <c r="E16" s="80">
        <v>403</v>
      </c>
      <c r="F16" s="80">
        <v>339</v>
      </c>
      <c r="G16" s="80">
        <v>287</v>
      </c>
      <c r="H16" s="80">
        <v>248</v>
      </c>
      <c r="I16" s="80">
        <v>189</v>
      </c>
      <c r="J16" s="80">
        <v>172</v>
      </c>
      <c r="K16" s="80">
        <v>199</v>
      </c>
      <c r="L16" s="80">
        <v>181</v>
      </c>
      <c r="M16" s="9"/>
      <c r="N16" s="9"/>
      <c r="O16" s="9"/>
      <c r="P16" s="9"/>
      <c r="Q16" s="9"/>
      <c r="R16" s="9"/>
      <c r="S16" s="9"/>
      <c r="T16" s="9"/>
      <c r="U16" s="9"/>
    </row>
    <row r="17" spans="1:21" s="10" customFormat="1" ht="33.950000000000003" customHeight="1" x14ac:dyDescent="0.15">
      <c r="A17" s="82"/>
      <c r="B17" s="70" t="s" ph="1">
        <v>65</v>
      </c>
      <c r="C17" s="73">
        <v>628</v>
      </c>
      <c r="D17" s="73">
        <v>530</v>
      </c>
      <c r="E17" s="73">
        <v>486</v>
      </c>
      <c r="F17" s="73">
        <v>430</v>
      </c>
      <c r="G17" s="73">
        <v>365</v>
      </c>
      <c r="H17" s="73">
        <v>290</v>
      </c>
      <c r="I17" s="73">
        <v>233</v>
      </c>
      <c r="J17" s="73">
        <v>206</v>
      </c>
      <c r="K17" s="73">
        <v>247</v>
      </c>
      <c r="L17" s="73">
        <f t="shared" ref="L17" si="2">SUM(L18:L19)</f>
        <v>222</v>
      </c>
      <c r="M17" s="9"/>
      <c r="N17" s="9"/>
      <c r="O17" s="9"/>
      <c r="P17" s="9"/>
      <c r="Q17" s="9"/>
      <c r="R17" s="9"/>
      <c r="S17" s="9"/>
      <c r="T17" s="9"/>
      <c r="U17" s="9"/>
    </row>
    <row r="18" spans="1:21" s="10" customFormat="1" ht="33.950000000000003" customHeight="1" x14ac:dyDescent="0.15">
      <c r="A18" s="83"/>
      <c r="B18" s="48" t="s" ph="1">
        <v>30</v>
      </c>
      <c r="C18" s="55">
        <v>7</v>
      </c>
      <c r="D18" s="56">
        <v>4</v>
      </c>
      <c r="E18" s="56">
        <v>7</v>
      </c>
      <c r="F18" s="56">
        <v>4</v>
      </c>
      <c r="G18" s="56">
        <v>3</v>
      </c>
      <c r="H18" s="56">
        <v>3</v>
      </c>
      <c r="I18" s="56">
        <v>6</v>
      </c>
      <c r="J18" s="56">
        <v>2</v>
      </c>
      <c r="K18" s="56">
        <v>5</v>
      </c>
      <c r="L18" s="56">
        <v>3</v>
      </c>
      <c r="M18" s="9"/>
      <c r="N18" s="9"/>
      <c r="O18" s="9"/>
      <c r="P18" s="9"/>
      <c r="Q18" s="9"/>
      <c r="R18" s="9"/>
      <c r="S18" s="9"/>
      <c r="T18" s="9"/>
      <c r="U18" s="9"/>
    </row>
    <row r="19" spans="1:21" s="10" customFormat="1" ht="33.950000000000003" customHeight="1" x14ac:dyDescent="0.15">
      <c r="A19" s="84"/>
      <c r="B19" s="51" t="s" ph="1">
        <v>31</v>
      </c>
      <c r="C19" s="55">
        <v>621</v>
      </c>
      <c r="D19" s="56">
        <v>526</v>
      </c>
      <c r="E19" s="56">
        <v>479</v>
      </c>
      <c r="F19" s="56">
        <v>426</v>
      </c>
      <c r="G19" s="56">
        <v>362</v>
      </c>
      <c r="H19" s="56">
        <v>287</v>
      </c>
      <c r="I19" s="56">
        <v>227</v>
      </c>
      <c r="J19" s="56">
        <v>204</v>
      </c>
      <c r="K19" s="56">
        <v>242</v>
      </c>
      <c r="L19" s="56">
        <v>219</v>
      </c>
      <c r="M19" s="9"/>
      <c r="N19" s="9"/>
      <c r="O19" s="9"/>
      <c r="P19" s="9"/>
      <c r="Q19" s="9"/>
      <c r="R19" s="9"/>
      <c r="S19" s="9"/>
      <c r="T19" s="9"/>
      <c r="U19" s="9"/>
    </row>
    <row r="20" spans="1:21" s="10" customFormat="1" ht="18.600000000000001" customHeight="1" x14ac:dyDescent="0.15">
      <c r="A20" s="63"/>
      <c r="B20" s="53" ph="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11"/>
      <c r="N20" s="9"/>
      <c r="O20" s="9"/>
      <c r="P20" s="9"/>
      <c r="Q20" s="9"/>
      <c r="R20" s="9"/>
      <c r="S20" s="9"/>
      <c r="T20" s="9"/>
      <c r="U20" s="9"/>
    </row>
    <row r="21" spans="1:21" s="10" customFormat="1" ht="32.450000000000003" customHeight="1" x14ac:dyDescent="0.15">
      <c r="A21" s="110" t="s" ph="1">
        <v>47</v>
      </c>
      <c r="B21" s="111"/>
      <c r="C21" s="78" t="s" ph="1">
        <v>72</v>
      </c>
      <c r="D21" s="78" t="s" ph="1">
        <v>73</v>
      </c>
      <c r="E21" s="78" t="s" ph="1">
        <v>74</v>
      </c>
      <c r="F21" s="78" t="s" ph="1">
        <v>75</v>
      </c>
      <c r="G21" s="78" t="s" ph="1">
        <v>76</v>
      </c>
      <c r="H21" s="78" t="s" ph="1">
        <v>66</v>
      </c>
      <c r="I21" s="78" t="s" ph="1">
        <v>77</v>
      </c>
      <c r="J21" s="78" t="s" ph="1">
        <v>78</v>
      </c>
      <c r="K21" s="78" t="s" ph="1">
        <v>79</v>
      </c>
      <c r="L21" s="78" t="s" ph="1">
        <v>80</v>
      </c>
      <c r="M21" s="11"/>
      <c r="N21" s="9"/>
      <c r="O21" s="9"/>
      <c r="P21" s="9"/>
      <c r="Q21" s="9"/>
      <c r="R21" s="9"/>
      <c r="S21" s="9"/>
      <c r="T21" s="9"/>
      <c r="U21" s="9"/>
    </row>
    <row r="22" spans="1:21" s="10" customFormat="1" ht="33.950000000000003" customHeight="1" x14ac:dyDescent="0.15">
      <c r="A22" s="81" ph="1"/>
      <c r="B22" s="79" t="s" ph="1">
        <v>64</v>
      </c>
      <c r="C22" s="80">
        <v>462</v>
      </c>
      <c r="D22" s="80">
        <v>453</v>
      </c>
      <c r="E22" s="80">
        <v>357</v>
      </c>
      <c r="F22" s="80">
        <v>368</v>
      </c>
      <c r="G22" s="80">
        <v>327</v>
      </c>
      <c r="H22" s="80">
        <v>256</v>
      </c>
      <c r="I22" s="80">
        <v>159</v>
      </c>
      <c r="J22" s="80">
        <v>217</v>
      </c>
      <c r="K22" s="80">
        <v>227</v>
      </c>
      <c r="L22" s="80">
        <v>191</v>
      </c>
      <c r="M22" s="11"/>
      <c r="N22" s="9"/>
      <c r="O22" s="9"/>
      <c r="P22" s="9"/>
      <c r="Q22" s="9"/>
      <c r="R22" s="9"/>
      <c r="S22" s="9"/>
      <c r="T22" s="9"/>
      <c r="U22" s="9"/>
    </row>
    <row r="23" spans="1:21" s="10" customFormat="1" ht="33.950000000000003" customHeight="1" x14ac:dyDescent="0.15">
      <c r="A23" s="82"/>
      <c r="B23" s="70" t="s" ph="1">
        <v>65</v>
      </c>
      <c r="C23" s="73">
        <v>604</v>
      </c>
      <c r="D23" s="73">
        <v>585</v>
      </c>
      <c r="E23" s="73">
        <v>448</v>
      </c>
      <c r="F23" s="73">
        <v>472</v>
      </c>
      <c r="G23" s="73">
        <v>422</v>
      </c>
      <c r="H23" s="73">
        <v>334</v>
      </c>
      <c r="I23" s="73">
        <v>204</v>
      </c>
      <c r="J23" s="73">
        <v>272</v>
      </c>
      <c r="K23" s="73">
        <v>295</v>
      </c>
      <c r="L23" s="73">
        <f t="shared" ref="L23" si="3">SUM(L24:L25)</f>
        <v>230</v>
      </c>
      <c r="M23" s="11"/>
      <c r="N23" s="9"/>
      <c r="O23" s="9"/>
      <c r="P23" s="9"/>
      <c r="Q23" s="9"/>
      <c r="R23" s="9"/>
      <c r="S23" s="9"/>
      <c r="T23" s="9"/>
      <c r="U23" s="9"/>
    </row>
    <row r="24" spans="1:21" s="10" customFormat="1" ht="33.950000000000003" customHeight="1" x14ac:dyDescent="0.15">
      <c r="A24" s="83"/>
      <c r="B24" s="48" t="s" ph="1">
        <v>30</v>
      </c>
      <c r="C24" s="55">
        <v>2</v>
      </c>
      <c r="D24" s="56">
        <v>6</v>
      </c>
      <c r="E24" s="56">
        <v>2</v>
      </c>
      <c r="F24" s="56">
        <v>1</v>
      </c>
      <c r="G24" s="56">
        <v>3</v>
      </c>
      <c r="H24" s="56">
        <v>5</v>
      </c>
      <c r="I24" s="56">
        <v>4</v>
      </c>
      <c r="J24" s="56">
        <v>3</v>
      </c>
      <c r="K24" s="56">
        <v>2</v>
      </c>
      <c r="L24" s="56">
        <v>2</v>
      </c>
      <c r="M24" s="11"/>
      <c r="N24" s="9"/>
      <c r="O24" s="9"/>
      <c r="P24" s="9"/>
      <c r="Q24" s="9"/>
      <c r="R24" s="9"/>
      <c r="S24" s="9"/>
      <c r="T24" s="9"/>
      <c r="U24" s="9"/>
    </row>
    <row r="25" spans="1:21" s="10" customFormat="1" ht="33.950000000000003" customHeight="1" x14ac:dyDescent="0.15">
      <c r="A25" s="84"/>
      <c r="B25" s="51" t="s" ph="1">
        <v>31</v>
      </c>
      <c r="C25" s="55">
        <v>602</v>
      </c>
      <c r="D25" s="56">
        <v>579</v>
      </c>
      <c r="E25" s="56">
        <v>446</v>
      </c>
      <c r="F25" s="56">
        <v>471</v>
      </c>
      <c r="G25" s="56">
        <v>419</v>
      </c>
      <c r="H25" s="56">
        <v>329</v>
      </c>
      <c r="I25" s="56">
        <v>200</v>
      </c>
      <c r="J25" s="56">
        <v>269</v>
      </c>
      <c r="K25" s="56">
        <v>293</v>
      </c>
      <c r="L25" s="56">
        <v>228</v>
      </c>
      <c r="M25" s="11"/>
      <c r="N25" s="9"/>
      <c r="O25" s="9"/>
      <c r="P25" s="9"/>
      <c r="Q25" s="9"/>
      <c r="R25" s="9"/>
      <c r="S25" s="9"/>
      <c r="T25" s="9"/>
      <c r="U25" s="9"/>
    </row>
    <row r="26" spans="1:21" s="10" customFormat="1" ht="18.600000000000001" customHeight="1" x14ac:dyDescent="0.15">
      <c r="A26" s="63"/>
      <c r="B26" s="53" ph="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11"/>
      <c r="N26" s="9"/>
      <c r="O26" s="9"/>
      <c r="P26" s="9"/>
      <c r="Q26" s="9"/>
      <c r="R26" s="9"/>
      <c r="S26" s="9"/>
      <c r="T26" s="9"/>
      <c r="U26" s="9"/>
    </row>
    <row r="27" spans="1:21" s="10" customFormat="1" ht="32.450000000000003" customHeight="1" x14ac:dyDescent="0.15">
      <c r="A27" s="61"/>
      <c r="B27" s="75" t="s" ph="1">
        <v>48</v>
      </c>
      <c r="C27" s="78" t="s" ph="1">
        <v>72</v>
      </c>
      <c r="D27" s="78" t="s" ph="1">
        <v>73</v>
      </c>
      <c r="E27" s="78" t="s" ph="1">
        <v>74</v>
      </c>
      <c r="F27" s="78" t="s" ph="1">
        <v>75</v>
      </c>
      <c r="G27" s="78" t="s" ph="1">
        <v>76</v>
      </c>
      <c r="H27" s="78" t="s" ph="1">
        <v>66</v>
      </c>
      <c r="I27" s="78" t="s" ph="1">
        <v>77</v>
      </c>
      <c r="J27" s="78" t="s" ph="1">
        <v>78</v>
      </c>
      <c r="K27" s="78" t="s" ph="1">
        <v>79</v>
      </c>
      <c r="L27" s="78" t="s" ph="1">
        <v>80</v>
      </c>
      <c r="M27" s="11"/>
      <c r="N27" s="9"/>
      <c r="O27" s="9"/>
      <c r="P27" s="9"/>
      <c r="Q27" s="9"/>
      <c r="R27" s="9"/>
      <c r="S27" s="9"/>
      <c r="T27" s="9"/>
      <c r="U27" s="9"/>
    </row>
    <row r="28" spans="1:21" s="10" customFormat="1" ht="33.950000000000003" customHeight="1" x14ac:dyDescent="0.15">
      <c r="A28" s="81" ph="1"/>
      <c r="B28" s="79" t="s" ph="1">
        <v>64</v>
      </c>
      <c r="C28" s="80">
        <v>741</v>
      </c>
      <c r="D28" s="80">
        <v>665</v>
      </c>
      <c r="E28" s="80">
        <v>588</v>
      </c>
      <c r="F28" s="80">
        <v>501</v>
      </c>
      <c r="G28" s="80">
        <v>349</v>
      </c>
      <c r="H28" s="80">
        <v>362</v>
      </c>
      <c r="I28" s="80">
        <v>290</v>
      </c>
      <c r="J28" s="80">
        <v>332</v>
      </c>
      <c r="K28" s="80">
        <v>330</v>
      </c>
      <c r="L28" s="80">
        <v>336</v>
      </c>
      <c r="M28" s="11"/>
      <c r="N28" s="9"/>
      <c r="O28" s="9"/>
      <c r="P28" s="9"/>
      <c r="Q28" s="9"/>
      <c r="R28" s="9"/>
      <c r="S28" s="9"/>
      <c r="T28" s="9"/>
      <c r="U28" s="9"/>
    </row>
    <row r="29" spans="1:21" s="10" customFormat="1" ht="33.950000000000003" customHeight="1" x14ac:dyDescent="0.15">
      <c r="A29" s="82"/>
      <c r="B29" s="70" t="s" ph="1">
        <v>65</v>
      </c>
      <c r="C29" s="73">
        <v>910</v>
      </c>
      <c r="D29" s="73">
        <v>825</v>
      </c>
      <c r="E29" s="73">
        <v>718</v>
      </c>
      <c r="F29" s="73">
        <v>597</v>
      </c>
      <c r="G29" s="73">
        <v>399</v>
      </c>
      <c r="H29" s="73">
        <v>414</v>
      </c>
      <c r="I29" s="73">
        <v>346</v>
      </c>
      <c r="J29" s="73">
        <v>394</v>
      </c>
      <c r="K29" s="73">
        <v>393</v>
      </c>
      <c r="L29" s="73">
        <f t="shared" ref="L29" si="4">SUM(L30:L31)</f>
        <v>390</v>
      </c>
      <c r="M29" s="11"/>
      <c r="N29" s="9"/>
      <c r="O29" s="9"/>
      <c r="P29" s="9"/>
      <c r="Q29" s="9"/>
      <c r="R29" s="9"/>
      <c r="S29" s="9"/>
      <c r="T29" s="9"/>
      <c r="U29" s="9"/>
    </row>
    <row r="30" spans="1:21" s="10" customFormat="1" ht="33.950000000000003" customHeight="1" x14ac:dyDescent="0.15">
      <c r="A30" s="83"/>
      <c r="B30" s="48" t="s" ph="1">
        <v>30</v>
      </c>
      <c r="C30" s="55">
        <v>3</v>
      </c>
      <c r="D30" s="56">
        <v>6</v>
      </c>
      <c r="E30" s="56">
        <v>2</v>
      </c>
      <c r="F30" s="56">
        <v>3</v>
      </c>
      <c r="G30" s="56">
        <v>2</v>
      </c>
      <c r="H30" s="56">
        <v>3</v>
      </c>
      <c r="I30" s="56">
        <v>3</v>
      </c>
      <c r="J30" s="56">
        <v>2</v>
      </c>
      <c r="K30" s="56">
        <v>1</v>
      </c>
      <c r="L30" s="56">
        <v>5</v>
      </c>
      <c r="M30" s="11"/>
      <c r="N30" s="9"/>
      <c r="O30" s="9"/>
      <c r="P30" s="9"/>
      <c r="Q30" s="9"/>
      <c r="R30" s="9"/>
      <c r="S30" s="9"/>
      <c r="T30" s="9"/>
      <c r="U30" s="9"/>
    </row>
    <row r="31" spans="1:21" s="10" customFormat="1" ht="33.950000000000003" customHeight="1" x14ac:dyDescent="0.15">
      <c r="A31" s="84"/>
      <c r="B31" s="51" t="s" ph="1">
        <v>31</v>
      </c>
      <c r="C31" s="55">
        <v>907</v>
      </c>
      <c r="D31" s="56">
        <v>819</v>
      </c>
      <c r="E31" s="56">
        <v>716</v>
      </c>
      <c r="F31" s="56">
        <v>594</v>
      </c>
      <c r="G31" s="56">
        <v>397</v>
      </c>
      <c r="H31" s="56">
        <v>411</v>
      </c>
      <c r="I31" s="56">
        <v>343</v>
      </c>
      <c r="J31" s="56">
        <v>392</v>
      </c>
      <c r="K31" s="56">
        <v>392</v>
      </c>
      <c r="L31" s="56">
        <v>385</v>
      </c>
      <c r="M31" s="11"/>
      <c r="N31" s="9"/>
      <c r="O31" s="9"/>
      <c r="P31" s="9"/>
      <c r="Q31" s="9"/>
      <c r="R31" s="9"/>
      <c r="S31" s="9"/>
      <c r="T31" s="9"/>
      <c r="U31" s="9"/>
    </row>
    <row r="32" spans="1:21" s="10" customFormat="1" ht="18.600000000000001" customHeight="1" x14ac:dyDescent="0.15">
      <c r="A32" s="58"/>
      <c r="B32" s="11" ph="1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11"/>
      <c r="N32" s="9"/>
      <c r="O32" s="9"/>
      <c r="P32" s="9"/>
      <c r="Q32" s="9"/>
      <c r="R32" s="9"/>
      <c r="S32" s="9"/>
      <c r="T32" s="9"/>
      <c r="U32" s="9"/>
    </row>
    <row r="33" spans="1:21" s="10" customFormat="1" ht="32.450000000000003" customHeight="1" x14ac:dyDescent="0.15">
      <c r="A33" s="61"/>
      <c r="B33" s="75" t="s" ph="1">
        <v>49</v>
      </c>
      <c r="C33" s="78" t="s" ph="1">
        <v>72</v>
      </c>
      <c r="D33" s="78" t="s" ph="1">
        <v>73</v>
      </c>
      <c r="E33" s="78" t="s" ph="1">
        <v>74</v>
      </c>
      <c r="F33" s="78" t="s" ph="1">
        <v>75</v>
      </c>
      <c r="G33" s="78" t="s" ph="1">
        <v>76</v>
      </c>
      <c r="H33" s="78" t="s" ph="1">
        <v>66</v>
      </c>
      <c r="I33" s="78" t="s" ph="1">
        <v>77</v>
      </c>
      <c r="J33" s="78" t="s" ph="1">
        <v>78</v>
      </c>
      <c r="K33" s="78" t="s" ph="1">
        <v>79</v>
      </c>
      <c r="L33" s="78" t="s" ph="1">
        <v>80</v>
      </c>
      <c r="M33" s="11"/>
      <c r="N33" s="9"/>
      <c r="O33" s="9"/>
      <c r="P33" s="9"/>
      <c r="Q33" s="9"/>
      <c r="R33" s="9"/>
      <c r="S33" s="9"/>
      <c r="T33" s="9"/>
      <c r="U33" s="9"/>
    </row>
    <row r="34" spans="1:21" s="10" customFormat="1" ht="33.950000000000003" customHeight="1" x14ac:dyDescent="0.15">
      <c r="A34" s="81" ph="1"/>
      <c r="B34" s="79" t="s" ph="1">
        <v>64</v>
      </c>
      <c r="C34" s="80">
        <v>414</v>
      </c>
      <c r="D34" s="80">
        <v>392</v>
      </c>
      <c r="E34" s="80">
        <v>335</v>
      </c>
      <c r="F34" s="80">
        <v>272</v>
      </c>
      <c r="G34" s="80">
        <v>228</v>
      </c>
      <c r="H34" s="80">
        <v>159</v>
      </c>
      <c r="I34" s="80">
        <v>154</v>
      </c>
      <c r="J34" s="80">
        <v>151</v>
      </c>
      <c r="K34" s="80">
        <v>184</v>
      </c>
      <c r="L34" s="80">
        <v>150</v>
      </c>
      <c r="M34" s="11"/>
      <c r="N34" s="9"/>
      <c r="O34" s="9"/>
      <c r="P34" s="9"/>
      <c r="Q34" s="9"/>
      <c r="R34" s="9"/>
      <c r="S34" s="9"/>
      <c r="T34" s="9"/>
      <c r="U34" s="9"/>
    </row>
    <row r="35" spans="1:21" s="10" customFormat="1" ht="33.950000000000003" customHeight="1" x14ac:dyDescent="0.15">
      <c r="A35" s="82"/>
      <c r="B35" s="70" t="s" ph="1">
        <v>65</v>
      </c>
      <c r="C35" s="73">
        <v>558</v>
      </c>
      <c r="D35" s="73">
        <v>524</v>
      </c>
      <c r="E35" s="73">
        <v>413</v>
      </c>
      <c r="F35" s="73">
        <v>343</v>
      </c>
      <c r="G35" s="73">
        <v>292</v>
      </c>
      <c r="H35" s="73">
        <v>204</v>
      </c>
      <c r="I35" s="73">
        <v>184</v>
      </c>
      <c r="J35" s="73">
        <v>190</v>
      </c>
      <c r="K35" s="73">
        <v>234</v>
      </c>
      <c r="L35" s="73">
        <f t="shared" ref="L35" si="5">SUM(L36:L37)</f>
        <v>182</v>
      </c>
      <c r="M35" s="11"/>
      <c r="N35" s="9"/>
      <c r="O35" s="9"/>
      <c r="P35" s="9"/>
      <c r="Q35" s="9"/>
      <c r="R35" s="9"/>
      <c r="S35" s="9"/>
      <c r="T35" s="9"/>
      <c r="U35" s="9"/>
    </row>
    <row r="36" spans="1:21" s="10" customFormat="1" ht="33.950000000000003" customHeight="1" x14ac:dyDescent="0.15">
      <c r="A36" s="83"/>
      <c r="B36" s="48" t="s" ph="1">
        <v>30</v>
      </c>
      <c r="C36" s="55">
        <v>1</v>
      </c>
      <c r="D36" s="56">
        <v>4</v>
      </c>
      <c r="E36" s="56">
        <v>2</v>
      </c>
      <c r="F36" s="56">
        <v>2</v>
      </c>
      <c r="G36" s="56">
        <v>6</v>
      </c>
      <c r="H36" s="56">
        <v>2</v>
      </c>
      <c r="I36" s="56">
        <v>2</v>
      </c>
      <c r="J36" s="56">
        <v>1</v>
      </c>
      <c r="K36" s="56">
        <v>0</v>
      </c>
      <c r="L36" s="85">
        <v>2</v>
      </c>
      <c r="M36" s="11"/>
      <c r="N36" s="9"/>
      <c r="O36" s="9"/>
      <c r="P36" s="9"/>
      <c r="Q36" s="9"/>
      <c r="R36" s="9"/>
      <c r="S36" s="9"/>
      <c r="T36" s="9"/>
      <c r="U36" s="9"/>
    </row>
    <row r="37" spans="1:21" s="10" customFormat="1" ht="33.950000000000003" customHeight="1" x14ac:dyDescent="0.15">
      <c r="A37" s="84"/>
      <c r="B37" s="51" t="s" ph="1">
        <v>31</v>
      </c>
      <c r="C37" s="55">
        <v>557</v>
      </c>
      <c r="D37" s="56">
        <v>520</v>
      </c>
      <c r="E37" s="56">
        <v>411</v>
      </c>
      <c r="F37" s="56">
        <v>341</v>
      </c>
      <c r="G37" s="56">
        <v>286</v>
      </c>
      <c r="H37" s="56">
        <v>202</v>
      </c>
      <c r="I37" s="56">
        <v>182</v>
      </c>
      <c r="J37" s="56">
        <v>189</v>
      </c>
      <c r="K37" s="56">
        <v>234</v>
      </c>
      <c r="L37" s="56">
        <v>180</v>
      </c>
      <c r="M37" s="11"/>
      <c r="N37" s="9"/>
      <c r="O37" s="9"/>
      <c r="P37" s="9"/>
      <c r="Q37" s="9"/>
      <c r="R37" s="9"/>
      <c r="S37" s="9"/>
      <c r="T37" s="9"/>
      <c r="U37" s="9"/>
    </row>
    <row r="38" spans="1:21" s="10" customFormat="1" ht="33.950000000000003" customHeight="1" x14ac:dyDescent="0.15">
      <c r="A38" s="58"/>
      <c r="B38" s="11" ph="1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11"/>
      <c r="N38" s="9"/>
      <c r="O38" s="9"/>
      <c r="P38" s="9"/>
      <c r="Q38" s="9"/>
      <c r="R38" s="9"/>
      <c r="S38" s="9"/>
      <c r="T38" s="9"/>
      <c r="U38" s="9"/>
    </row>
    <row r="39" spans="1:21" s="10" customFormat="1" ht="4.5" customHeight="1" x14ac:dyDescent="0.15">
      <c r="A39" s="58"/>
      <c r="B39" s="11" ph="1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11"/>
      <c r="N39" s="9"/>
      <c r="O39" s="9"/>
      <c r="P39" s="9"/>
      <c r="Q39" s="9"/>
      <c r="R39" s="9"/>
      <c r="S39" s="9"/>
      <c r="T39" s="9"/>
      <c r="U39" s="9"/>
    </row>
    <row r="40" spans="1:21" s="10" customFormat="1" ht="32.450000000000003" customHeight="1" x14ac:dyDescent="0.15">
      <c r="A40" s="61"/>
      <c r="B40" s="75" t="s" ph="1">
        <v>50</v>
      </c>
      <c r="C40" s="78" t="s" ph="1">
        <v>72</v>
      </c>
      <c r="D40" s="78" t="s" ph="1">
        <v>73</v>
      </c>
      <c r="E40" s="78" t="s" ph="1">
        <v>74</v>
      </c>
      <c r="F40" s="78" t="s" ph="1">
        <v>75</v>
      </c>
      <c r="G40" s="78" t="s" ph="1">
        <v>76</v>
      </c>
      <c r="H40" s="78" t="s" ph="1">
        <v>66</v>
      </c>
      <c r="I40" s="78" t="s" ph="1">
        <v>77</v>
      </c>
      <c r="J40" s="78" t="s" ph="1">
        <v>78</v>
      </c>
      <c r="K40" s="78" t="s" ph="1">
        <v>79</v>
      </c>
      <c r="L40" s="78" t="s" ph="1">
        <v>80</v>
      </c>
      <c r="M40" s="11"/>
      <c r="N40" s="9"/>
      <c r="O40" s="9"/>
      <c r="P40" s="9"/>
      <c r="Q40" s="9"/>
      <c r="R40" s="9"/>
      <c r="S40" s="9"/>
      <c r="T40" s="9"/>
      <c r="U40" s="9"/>
    </row>
    <row r="41" spans="1:21" s="10" customFormat="1" ht="33.950000000000003" customHeight="1" x14ac:dyDescent="0.15">
      <c r="A41" s="81" ph="1"/>
      <c r="B41" s="79" t="s" ph="1">
        <v>64</v>
      </c>
      <c r="C41" s="80">
        <v>326</v>
      </c>
      <c r="D41" s="80">
        <v>315</v>
      </c>
      <c r="E41" s="80">
        <v>300</v>
      </c>
      <c r="F41" s="80">
        <v>215</v>
      </c>
      <c r="G41" s="80">
        <v>184</v>
      </c>
      <c r="H41" s="80">
        <v>179</v>
      </c>
      <c r="I41" s="80">
        <v>137</v>
      </c>
      <c r="J41" s="80">
        <v>158</v>
      </c>
      <c r="K41" s="80">
        <v>161</v>
      </c>
      <c r="L41" s="80">
        <v>189</v>
      </c>
      <c r="M41" s="11"/>
      <c r="N41" s="9"/>
      <c r="O41" s="9"/>
      <c r="P41" s="9"/>
      <c r="Q41" s="9"/>
      <c r="R41" s="9"/>
      <c r="S41" s="9"/>
      <c r="T41" s="9"/>
      <c r="U41" s="9"/>
    </row>
    <row r="42" spans="1:21" s="10" customFormat="1" ht="33.950000000000003" customHeight="1" x14ac:dyDescent="0.15">
      <c r="A42" s="82"/>
      <c r="B42" s="70" t="s" ph="1">
        <v>65</v>
      </c>
      <c r="C42" s="73">
        <v>393</v>
      </c>
      <c r="D42" s="73">
        <v>407</v>
      </c>
      <c r="E42" s="73">
        <v>357</v>
      </c>
      <c r="F42" s="73">
        <v>261</v>
      </c>
      <c r="G42" s="73">
        <v>214</v>
      </c>
      <c r="H42" s="73">
        <v>209</v>
      </c>
      <c r="I42" s="73">
        <v>158</v>
      </c>
      <c r="J42" s="73">
        <v>187</v>
      </c>
      <c r="K42" s="73">
        <v>184</v>
      </c>
      <c r="L42" s="73">
        <f t="shared" ref="L42" si="6">SUM(L43:L44)</f>
        <v>219</v>
      </c>
      <c r="M42" s="11"/>
      <c r="N42" s="9"/>
      <c r="O42" s="9"/>
      <c r="P42" s="9"/>
      <c r="Q42" s="9"/>
      <c r="R42" s="9"/>
      <c r="S42" s="9"/>
      <c r="T42" s="9"/>
      <c r="U42" s="9"/>
    </row>
    <row r="43" spans="1:21" s="10" customFormat="1" ht="33.950000000000003" customHeight="1" x14ac:dyDescent="0.15">
      <c r="A43" s="83"/>
      <c r="B43" s="48" t="s" ph="1">
        <v>30</v>
      </c>
      <c r="C43" s="55">
        <v>1</v>
      </c>
      <c r="D43" s="56">
        <v>4</v>
      </c>
      <c r="E43" s="56">
        <v>1</v>
      </c>
      <c r="F43" s="56">
        <v>0</v>
      </c>
      <c r="G43" s="56">
        <v>1</v>
      </c>
      <c r="H43" s="56">
        <v>4</v>
      </c>
      <c r="I43" s="56">
        <v>2</v>
      </c>
      <c r="J43" s="56">
        <v>1</v>
      </c>
      <c r="K43" s="56">
        <v>1</v>
      </c>
      <c r="L43" s="56">
        <v>3</v>
      </c>
      <c r="M43" s="11"/>
      <c r="N43" s="9"/>
      <c r="O43" s="9"/>
      <c r="P43" s="9"/>
      <c r="Q43" s="9"/>
      <c r="R43" s="9"/>
      <c r="S43" s="9"/>
      <c r="T43" s="9"/>
      <c r="U43" s="9"/>
    </row>
    <row r="44" spans="1:21" s="10" customFormat="1" ht="33.950000000000003" customHeight="1" x14ac:dyDescent="0.15">
      <c r="A44" s="84"/>
      <c r="B44" s="51" t="s" ph="1">
        <v>31</v>
      </c>
      <c r="C44" s="55">
        <v>392</v>
      </c>
      <c r="D44" s="56">
        <v>403</v>
      </c>
      <c r="E44" s="56">
        <v>356</v>
      </c>
      <c r="F44" s="56">
        <v>261</v>
      </c>
      <c r="G44" s="56">
        <v>213</v>
      </c>
      <c r="H44" s="56">
        <v>205</v>
      </c>
      <c r="I44" s="56">
        <v>156</v>
      </c>
      <c r="J44" s="56">
        <v>186</v>
      </c>
      <c r="K44" s="56">
        <v>183</v>
      </c>
      <c r="L44" s="56">
        <v>216</v>
      </c>
      <c r="M44" s="11"/>
      <c r="N44" s="9"/>
      <c r="O44" s="9"/>
      <c r="P44" s="9"/>
      <c r="Q44" s="9"/>
      <c r="R44" s="9"/>
      <c r="S44" s="9"/>
      <c r="T44" s="9"/>
      <c r="U44" s="9"/>
    </row>
    <row r="45" spans="1:21" s="10" customFormat="1" ht="18.600000000000001" customHeight="1" x14ac:dyDescent="0.15">
      <c r="A45" s="63"/>
      <c r="B45" s="53" ph="1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11"/>
      <c r="N45" s="9"/>
      <c r="O45" s="9"/>
      <c r="P45" s="9"/>
      <c r="Q45" s="9"/>
      <c r="R45" s="9"/>
      <c r="S45" s="9"/>
      <c r="T45" s="9"/>
      <c r="U45" s="9"/>
    </row>
    <row r="46" spans="1:21" s="10" customFormat="1" ht="32.450000000000003" customHeight="1" x14ac:dyDescent="0.15">
      <c r="A46" s="61"/>
      <c r="B46" s="75" t="s" ph="1">
        <v>51</v>
      </c>
      <c r="C46" s="78" t="s" ph="1">
        <v>72</v>
      </c>
      <c r="D46" s="78" t="s" ph="1">
        <v>73</v>
      </c>
      <c r="E46" s="78" t="s" ph="1">
        <v>74</v>
      </c>
      <c r="F46" s="78" t="s" ph="1">
        <v>75</v>
      </c>
      <c r="G46" s="78" t="s" ph="1">
        <v>76</v>
      </c>
      <c r="H46" s="78" t="s" ph="1">
        <v>66</v>
      </c>
      <c r="I46" s="78" t="s" ph="1">
        <v>77</v>
      </c>
      <c r="J46" s="78" t="s" ph="1">
        <v>78</v>
      </c>
      <c r="K46" s="78" t="s" ph="1">
        <v>79</v>
      </c>
      <c r="L46" s="78" t="s" ph="1">
        <v>80</v>
      </c>
      <c r="M46" s="11"/>
      <c r="N46" s="9"/>
      <c r="O46" s="9"/>
      <c r="P46" s="9"/>
      <c r="Q46" s="9"/>
      <c r="R46" s="9"/>
      <c r="S46" s="9"/>
      <c r="T46" s="9"/>
      <c r="U46" s="9"/>
    </row>
    <row r="47" spans="1:21" s="10" customFormat="1" ht="33.950000000000003" customHeight="1" x14ac:dyDescent="0.15">
      <c r="A47" s="81" ph="1"/>
      <c r="B47" s="79" t="s" ph="1">
        <v>64</v>
      </c>
      <c r="C47" s="80">
        <v>300</v>
      </c>
      <c r="D47" s="80">
        <v>235</v>
      </c>
      <c r="E47" s="80">
        <v>268</v>
      </c>
      <c r="F47" s="80">
        <v>261</v>
      </c>
      <c r="G47" s="80">
        <v>241</v>
      </c>
      <c r="H47" s="80">
        <v>168</v>
      </c>
      <c r="I47" s="80">
        <v>144</v>
      </c>
      <c r="J47" s="80">
        <v>149</v>
      </c>
      <c r="K47" s="80">
        <v>143</v>
      </c>
      <c r="L47" s="80">
        <v>151</v>
      </c>
      <c r="M47" s="11"/>
      <c r="N47" s="9"/>
      <c r="O47" s="9"/>
      <c r="P47" s="9"/>
      <c r="Q47" s="9"/>
      <c r="R47" s="9"/>
      <c r="S47" s="9"/>
      <c r="T47" s="9"/>
      <c r="U47" s="9"/>
    </row>
    <row r="48" spans="1:21" s="10" customFormat="1" ht="33.950000000000003" customHeight="1" x14ac:dyDescent="0.15">
      <c r="A48" s="82"/>
      <c r="B48" s="70" t="s" ph="1">
        <v>65</v>
      </c>
      <c r="C48" s="73">
        <v>378</v>
      </c>
      <c r="D48" s="73">
        <v>310</v>
      </c>
      <c r="E48" s="73">
        <v>321</v>
      </c>
      <c r="F48" s="73">
        <v>317</v>
      </c>
      <c r="G48" s="73">
        <v>302</v>
      </c>
      <c r="H48" s="73">
        <v>235</v>
      </c>
      <c r="I48" s="73">
        <v>174</v>
      </c>
      <c r="J48" s="73">
        <v>177</v>
      </c>
      <c r="K48" s="73">
        <v>193</v>
      </c>
      <c r="L48" s="73">
        <f t="shared" ref="L48" si="7">SUM(L49:L50)</f>
        <v>179</v>
      </c>
      <c r="M48" s="11"/>
      <c r="N48" s="9"/>
      <c r="O48" s="9"/>
      <c r="P48" s="9"/>
      <c r="Q48" s="9"/>
      <c r="R48" s="9"/>
      <c r="S48" s="9"/>
      <c r="T48" s="9"/>
      <c r="U48" s="9"/>
    </row>
    <row r="49" spans="1:21" s="10" customFormat="1" ht="33.950000000000003" customHeight="1" x14ac:dyDescent="0.15">
      <c r="A49" s="83"/>
      <c r="B49" s="48" t="s" ph="1">
        <v>30</v>
      </c>
      <c r="C49" s="55">
        <v>12</v>
      </c>
      <c r="D49" s="56">
        <v>7</v>
      </c>
      <c r="E49" s="56">
        <v>8</v>
      </c>
      <c r="F49" s="56">
        <v>5</v>
      </c>
      <c r="G49" s="56">
        <v>4</v>
      </c>
      <c r="H49" s="56">
        <v>3</v>
      </c>
      <c r="I49" s="56">
        <v>3</v>
      </c>
      <c r="J49" s="56">
        <v>0</v>
      </c>
      <c r="K49" s="56">
        <v>3</v>
      </c>
      <c r="L49" s="56">
        <v>1</v>
      </c>
      <c r="M49" s="11"/>
      <c r="N49" s="9"/>
      <c r="O49" s="9"/>
      <c r="P49" s="9"/>
      <c r="Q49" s="9"/>
      <c r="R49" s="9"/>
      <c r="S49" s="9"/>
      <c r="T49" s="9"/>
      <c r="U49" s="9"/>
    </row>
    <row r="50" spans="1:21" s="10" customFormat="1" ht="33.950000000000003" customHeight="1" x14ac:dyDescent="0.15">
      <c r="A50" s="84"/>
      <c r="B50" s="51" t="s" ph="1">
        <v>31</v>
      </c>
      <c r="C50" s="55">
        <v>366</v>
      </c>
      <c r="D50" s="56">
        <v>303</v>
      </c>
      <c r="E50" s="56">
        <v>313</v>
      </c>
      <c r="F50" s="56">
        <v>312</v>
      </c>
      <c r="G50" s="56">
        <v>298</v>
      </c>
      <c r="H50" s="56">
        <v>232</v>
      </c>
      <c r="I50" s="56">
        <v>171</v>
      </c>
      <c r="J50" s="56">
        <v>177</v>
      </c>
      <c r="K50" s="56">
        <v>190</v>
      </c>
      <c r="L50" s="56">
        <v>178</v>
      </c>
      <c r="M50" s="11"/>
      <c r="N50" s="9"/>
      <c r="O50" s="9"/>
      <c r="P50" s="9"/>
      <c r="Q50" s="9"/>
      <c r="R50" s="9"/>
      <c r="S50" s="9"/>
      <c r="T50" s="9"/>
      <c r="U50" s="9"/>
    </row>
    <row r="51" spans="1:21" s="10" customFormat="1" ht="18.600000000000001" customHeight="1" x14ac:dyDescent="0.15">
      <c r="A51" s="63"/>
      <c r="B51" s="53" ph="1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11"/>
      <c r="N51" s="9"/>
      <c r="O51" s="9"/>
      <c r="P51" s="9"/>
      <c r="Q51" s="9"/>
      <c r="R51" s="9"/>
      <c r="S51" s="9"/>
      <c r="T51" s="9"/>
      <c r="U51" s="9"/>
    </row>
    <row r="52" spans="1:21" s="10" customFormat="1" ht="32.450000000000003" customHeight="1" x14ac:dyDescent="0.15">
      <c r="A52" s="61"/>
      <c r="B52" s="75" t="s" ph="1">
        <v>52</v>
      </c>
      <c r="C52" s="78" t="s" ph="1">
        <v>72</v>
      </c>
      <c r="D52" s="78" t="s" ph="1">
        <v>73</v>
      </c>
      <c r="E52" s="78" t="s" ph="1">
        <v>74</v>
      </c>
      <c r="F52" s="78" t="s" ph="1">
        <v>75</v>
      </c>
      <c r="G52" s="78" t="s" ph="1">
        <v>76</v>
      </c>
      <c r="H52" s="78" t="s" ph="1">
        <v>66</v>
      </c>
      <c r="I52" s="78" t="s" ph="1">
        <v>77</v>
      </c>
      <c r="J52" s="78" t="s" ph="1">
        <v>78</v>
      </c>
      <c r="K52" s="78" t="s" ph="1">
        <v>79</v>
      </c>
      <c r="L52" s="78" t="s" ph="1">
        <v>80</v>
      </c>
      <c r="M52" s="11"/>
      <c r="N52" s="9"/>
      <c r="O52" s="9"/>
      <c r="P52" s="9"/>
      <c r="Q52" s="9"/>
      <c r="R52" s="9"/>
      <c r="S52" s="9"/>
      <c r="T52" s="9"/>
      <c r="U52" s="9"/>
    </row>
    <row r="53" spans="1:21" s="10" customFormat="1" ht="33.950000000000003" customHeight="1" x14ac:dyDescent="0.15">
      <c r="A53" s="81" ph="1"/>
      <c r="B53" s="79" t="s" ph="1">
        <v>64</v>
      </c>
      <c r="C53" s="80">
        <v>247</v>
      </c>
      <c r="D53" s="80">
        <v>259</v>
      </c>
      <c r="E53" s="80">
        <v>214</v>
      </c>
      <c r="F53" s="80">
        <v>170</v>
      </c>
      <c r="G53" s="80">
        <v>162</v>
      </c>
      <c r="H53" s="80">
        <v>99</v>
      </c>
      <c r="I53" s="80">
        <v>110</v>
      </c>
      <c r="J53" s="80">
        <v>93</v>
      </c>
      <c r="K53" s="80">
        <v>101</v>
      </c>
      <c r="L53" s="80">
        <v>103</v>
      </c>
      <c r="M53" s="11"/>
      <c r="N53" s="9"/>
      <c r="O53" s="9"/>
      <c r="P53" s="9"/>
      <c r="Q53" s="9"/>
      <c r="R53" s="9"/>
      <c r="S53" s="9"/>
      <c r="T53" s="9"/>
      <c r="U53" s="9"/>
    </row>
    <row r="54" spans="1:21" s="10" customFormat="1" ht="33.950000000000003" customHeight="1" x14ac:dyDescent="0.15">
      <c r="A54" s="82"/>
      <c r="B54" s="70" t="s" ph="1">
        <v>65</v>
      </c>
      <c r="C54" s="73">
        <v>308</v>
      </c>
      <c r="D54" s="73">
        <v>325</v>
      </c>
      <c r="E54" s="73">
        <v>269</v>
      </c>
      <c r="F54" s="73">
        <v>228</v>
      </c>
      <c r="G54" s="73">
        <v>186</v>
      </c>
      <c r="H54" s="73">
        <v>117</v>
      </c>
      <c r="I54" s="73">
        <v>142</v>
      </c>
      <c r="J54" s="73">
        <v>114</v>
      </c>
      <c r="K54" s="73">
        <v>121</v>
      </c>
      <c r="L54" s="73">
        <f t="shared" ref="L54" si="8">SUM(L55:L56)</f>
        <v>129</v>
      </c>
      <c r="M54" s="11"/>
      <c r="N54" s="9"/>
      <c r="O54" s="9"/>
      <c r="P54" s="9"/>
      <c r="Q54" s="9"/>
      <c r="R54" s="9"/>
      <c r="S54" s="9"/>
      <c r="T54" s="9"/>
      <c r="U54" s="9"/>
    </row>
    <row r="55" spans="1:21" s="10" customFormat="1" ht="33.950000000000003" customHeight="1" x14ac:dyDescent="0.15">
      <c r="A55" s="83"/>
      <c r="B55" s="48" t="s" ph="1">
        <v>30</v>
      </c>
      <c r="C55" s="55">
        <v>1</v>
      </c>
      <c r="D55" s="56">
        <v>1</v>
      </c>
      <c r="E55" s="56">
        <v>1</v>
      </c>
      <c r="F55" s="56">
        <v>1</v>
      </c>
      <c r="G55" s="56">
        <v>3</v>
      </c>
      <c r="H55" s="56">
        <v>1</v>
      </c>
      <c r="I55" s="56">
        <v>4</v>
      </c>
      <c r="J55" s="56">
        <v>0</v>
      </c>
      <c r="K55" s="56">
        <v>0</v>
      </c>
      <c r="L55" s="56">
        <v>0</v>
      </c>
      <c r="M55" s="11"/>
      <c r="N55" s="9"/>
      <c r="O55" s="9"/>
      <c r="P55" s="9"/>
      <c r="Q55" s="9"/>
      <c r="R55" s="9"/>
      <c r="S55" s="9"/>
      <c r="T55" s="9"/>
      <c r="U55" s="9"/>
    </row>
    <row r="56" spans="1:21" s="10" customFormat="1" ht="33.950000000000003" customHeight="1" x14ac:dyDescent="0.15">
      <c r="A56" s="84"/>
      <c r="B56" s="51" t="s" ph="1">
        <v>31</v>
      </c>
      <c r="C56" s="55">
        <v>307</v>
      </c>
      <c r="D56" s="56">
        <v>324</v>
      </c>
      <c r="E56" s="56">
        <v>268</v>
      </c>
      <c r="F56" s="56">
        <v>227</v>
      </c>
      <c r="G56" s="56">
        <v>183</v>
      </c>
      <c r="H56" s="56">
        <v>116</v>
      </c>
      <c r="I56" s="56">
        <v>138</v>
      </c>
      <c r="J56" s="56">
        <v>114</v>
      </c>
      <c r="K56" s="56">
        <v>121</v>
      </c>
      <c r="L56" s="56">
        <v>129</v>
      </c>
      <c r="M56" s="11"/>
      <c r="N56" s="9"/>
      <c r="O56" s="9"/>
      <c r="P56" s="9"/>
      <c r="Q56" s="9"/>
      <c r="R56" s="9"/>
      <c r="S56" s="9"/>
      <c r="T56" s="9"/>
      <c r="U56" s="9"/>
    </row>
    <row r="57" spans="1:21" s="10" customFormat="1" ht="18.600000000000001" customHeight="1" x14ac:dyDescent="0.15">
      <c r="A57" s="63"/>
      <c r="B57" s="53" ph="1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11"/>
      <c r="N57" s="9"/>
      <c r="O57" s="9"/>
      <c r="P57" s="9"/>
      <c r="Q57" s="9"/>
      <c r="R57" s="9"/>
      <c r="S57" s="9"/>
      <c r="T57" s="9"/>
      <c r="U57" s="9"/>
    </row>
    <row r="58" spans="1:21" s="10" customFormat="1" ht="32.450000000000003" customHeight="1" x14ac:dyDescent="0.15">
      <c r="A58" s="61"/>
      <c r="B58" s="75" t="s" ph="1">
        <v>53</v>
      </c>
      <c r="C58" s="78" t="s" ph="1">
        <v>72</v>
      </c>
      <c r="D58" s="78" t="s" ph="1">
        <v>73</v>
      </c>
      <c r="E58" s="78" t="s" ph="1">
        <v>74</v>
      </c>
      <c r="F58" s="78" t="s" ph="1">
        <v>75</v>
      </c>
      <c r="G58" s="78" t="s" ph="1">
        <v>76</v>
      </c>
      <c r="H58" s="78" t="s" ph="1">
        <v>66</v>
      </c>
      <c r="I58" s="78" t="s" ph="1">
        <v>77</v>
      </c>
      <c r="J58" s="78" t="s" ph="1">
        <v>78</v>
      </c>
      <c r="K58" s="78" t="s" ph="1">
        <v>79</v>
      </c>
      <c r="L58" s="78" t="s" ph="1">
        <v>80</v>
      </c>
      <c r="M58" s="11"/>
      <c r="N58" s="9"/>
      <c r="O58" s="9"/>
      <c r="P58" s="9"/>
      <c r="Q58" s="9"/>
      <c r="R58" s="9"/>
      <c r="S58" s="9"/>
      <c r="T58" s="9"/>
      <c r="U58" s="9"/>
    </row>
    <row r="59" spans="1:21" s="10" customFormat="1" ht="33.950000000000003" customHeight="1" x14ac:dyDescent="0.15">
      <c r="A59" s="81" ph="1"/>
      <c r="B59" s="79" t="s" ph="1">
        <v>64</v>
      </c>
      <c r="C59" s="80">
        <v>226</v>
      </c>
      <c r="D59" s="80">
        <v>225</v>
      </c>
      <c r="E59" s="80">
        <v>202</v>
      </c>
      <c r="F59" s="80">
        <v>189</v>
      </c>
      <c r="G59" s="80">
        <v>187</v>
      </c>
      <c r="H59" s="80">
        <v>180</v>
      </c>
      <c r="I59" s="80">
        <v>134</v>
      </c>
      <c r="J59" s="80">
        <v>117</v>
      </c>
      <c r="K59" s="80">
        <v>137</v>
      </c>
      <c r="L59" s="80">
        <v>123</v>
      </c>
      <c r="M59" s="11"/>
      <c r="N59" s="9"/>
      <c r="O59" s="9"/>
      <c r="P59" s="9"/>
      <c r="Q59" s="9"/>
      <c r="R59" s="9"/>
      <c r="S59" s="9"/>
      <c r="T59" s="9"/>
      <c r="U59" s="9"/>
    </row>
    <row r="60" spans="1:21" s="10" customFormat="1" ht="33.950000000000003" customHeight="1" x14ac:dyDescent="0.15">
      <c r="A60" s="82"/>
      <c r="B60" s="70" t="s" ph="1">
        <v>65</v>
      </c>
      <c r="C60" s="73">
        <v>281</v>
      </c>
      <c r="D60" s="73">
        <v>284</v>
      </c>
      <c r="E60" s="73">
        <v>245</v>
      </c>
      <c r="F60" s="73">
        <v>226</v>
      </c>
      <c r="G60" s="73">
        <v>224</v>
      </c>
      <c r="H60" s="73">
        <v>225</v>
      </c>
      <c r="I60" s="73">
        <v>173</v>
      </c>
      <c r="J60" s="73">
        <v>150</v>
      </c>
      <c r="K60" s="73">
        <v>173</v>
      </c>
      <c r="L60" s="73">
        <f t="shared" ref="L60" si="9">SUM(L61:L62)</f>
        <v>145</v>
      </c>
      <c r="M60" s="11"/>
      <c r="N60" s="9"/>
      <c r="O60" s="9"/>
      <c r="P60" s="9"/>
      <c r="Q60" s="9"/>
      <c r="R60" s="9"/>
      <c r="S60" s="9"/>
      <c r="T60" s="9"/>
      <c r="U60" s="9"/>
    </row>
    <row r="61" spans="1:21" s="10" customFormat="1" ht="33.950000000000003" customHeight="1" x14ac:dyDescent="0.15">
      <c r="A61" s="83"/>
      <c r="B61" s="48" t="s" ph="1">
        <v>30</v>
      </c>
      <c r="C61" s="55">
        <v>2</v>
      </c>
      <c r="D61" s="56">
        <v>4</v>
      </c>
      <c r="E61" s="56">
        <v>2</v>
      </c>
      <c r="F61" s="56">
        <v>1</v>
      </c>
      <c r="G61" s="56">
        <v>3</v>
      </c>
      <c r="H61" s="56">
        <v>0</v>
      </c>
      <c r="I61" s="56">
        <v>2</v>
      </c>
      <c r="J61" s="56">
        <v>1</v>
      </c>
      <c r="K61" s="56">
        <v>1</v>
      </c>
      <c r="L61" s="56">
        <v>2</v>
      </c>
      <c r="M61" s="11"/>
      <c r="N61" s="9"/>
      <c r="O61" s="9"/>
      <c r="P61" s="9"/>
      <c r="Q61" s="9"/>
      <c r="R61" s="9"/>
      <c r="S61" s="9"/>
      <c r="T61" s="9"/>
      <c r="U61" s="9"/>
    </row>
    <row r="62" spans="1:21" s="10" customFormat="1" ht="33.950000000000003" customHeight="1" x14ac:dyDescent="0.15">
      <c r="A62" s="84"/>
      <c r="B62" s="51" t="s" ph="1">
        <v>31</v>
      </c>
      <c r="C62" s="55">
        <v>279</v>
      </c>
      <c r="D62" s="56">
        <v>280</v>
      </c>
      <c r="E62" s="56">
        <v>243</v>
      </c>
      <c r="F62" s="56">
        <v>225</v>
      </c>
      <c r="G62" s="56">
        <v>221</v>
      </c>
      <c r="H62" s="56">
        <v>225</v>
      </c>
      <c r="I62" s="56">
        <v>171</v>
      </c>
      <c r="J62" s="56">
        <v>149</v>
      </c>
      <c r="K62" s="56">
        <v>172</v>
      </c>
      <c r="L62" s="56">
        <v>143</v>
      </c>
      <c r="M62" s="11"/>
      <c r="N62" s="9"/>
      <c r="O62" s="9"/>
      <c r="P62" s="9"/>
      <c r="Q62" s="9"/>
      <c r="R62" s="9"/>
      <c r="S62" s="9"/>
      <c r="T62" s="9"/>
      <c r="U62" s="9"/>
    </row>
    <row r="63" spans="1:21" s="10" customFormat="1" ht="18.600000000000001" customHeight="1" x14ac:dyDescent="0.15">
      <c r="A63" s="63"/>
      <c r="B63" s="53" ph="1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11"/>
      <c r="N63" s="9"/>
      <c r="O63" s="9"/>
      <c r="P63" s="9"/>
      <c r="Q63" s="9"/>
      <c r="R63" s="9"/>
      <c r="S63" s="9"/>
      <c r="T63" s="9"/>
      <c r="U63" s="9"/>
    </row>
    <row r="64" spans="1:21" s="10" customFormat="1" ht="32.450000000000003" customHeight="1" x14ac:dyDescent="0.15">
      <c r="A64" s="61"/>
      <c r="B64" s="75" t="s" ph="1">
        <v>54</v>
      </c>
      <c r="C64" s="78" t="s" ph="1">
        <v>72</v>
      </c>
      <c r="D64" s="78" t="s" ph="1">
        <v>73</v>
      </c>
      <c r="E64" s="78" t="s" ph="1">
        <v>74</v>
      </c>
      <c r="F64" s="78" t="s" ph="1">
        <v>75</v>
      </c>
      <c r="G64" s="78" t="s" ph="1">
        <v>76</v>
      </c>
      <c r="H64" s="78" t="s" ph="1">
        <v>66</v>
      </c>
      <c r="I64" s="78" t="s" ph="1">
        <v>77</v>
      </c>
      <c r="J64" s="78" t="s" ph="1">
        <v>78</v>
      </c>
      <c r="K64" s="78" t="s" ph="1">
        <v>79</v>
      </c>
      <c r="L64" s="78" t="s" ph="1">
        <v>80</v>
      </c>
      <c r="M64" s="11"/>
      <c r="N64" s="9"/>
      <c r="O64" s="9"/>
      <c r="P64" s="9"/>
      <c r="Q64" s="9"/>
      <c r="R64" s="9"/>
      <c r="S64" s="9"/>
      <c r="T64" s="9"/>
      <c r="U64" s="9"/>
    </row>
    <row r="65" spans="1:21" s="10" customFormat="1" ht="33.950000000000003" customHeight="1" x14ac:dyDescent="0.15">
      <c r="A65" s="81" ph="1"/>
      <c r="B65" s="79" t="s" ph="1">
        <v>64</v>
      </c>
      <c r="C65" s="80">
        <v>164</v>
      </c>
      <c r="D65" s="80">
        <v>124</v>
      </c>
      <c r="E65" s="80">
        <v>97</v>
      </c>
      <c r="F65" s="80">
        <v>102</v>
      </c>
      <c r="G65" s="80">
        <v>94</v>
      </c>
      <c r="H65" s="80">
        <v>103</v>
      </c>
      <c r="I65" s="80">
        <v>78</v>
      </c>
      <c r="J65" s="80">
        <v>104</v>
      </c>
      <c r="K65" s="80">
        <v>91</v>
      </c>
      <c r="L65" s="80">
        <v>77</v>
      </c>
      <c r="M65" s="11"/>
      <c r="N65" s="9"/>
      <c r="O65" s="9"/>
      <c r="P65" s="9"/>
      <c r="Q65" s="9"/>
      <c r="R65" s="9"/>
      <c r="S65" s="9"/>
      <c r="T65" s="9"/>
      <c r="U65" s="9"/>
    </row>
    <row r="66" spans="1:21" s="10" customFormat="1" ht="33.950000000000003" customHeight="1" x14ac:dyDescent="0.15">
      <c r="A66" s="82"/>
      <c r="B66" s="70" t="s" ph="1">
        <v>65</v>
      </c>
      <c r="C66" s="73">
        <v>232</v>
      </c>
      <c r="D66" s="73">
        <v>178</v>
      </c>
      <c r="E66" s="73">
        <v>142</v>
      </c>
      <c r="F66" s="73">
        <v>143</v>
      </c>
      <c r="G66" s="73">
        <v>125</v>
      </c>
      <c r="H66" s="73">
        <v>134</v>
      </c>
      <c r="I66" s="73">
        <v>111</v>
      </c>
      <c r="J66" s="73">
        <v>149</v>
      </c>
      <c r="K66" s="73">
        <v>124</v>
      </c>
      <c r="L66" s="73">
        <f t="shared" ref="L66" si="10">SUM(L67:L68)</f>
        <v>94</v>
      </c>
      <c r="M66" s="11"/>
      <c r="N66" s="9"/>
      <c r="O66" s="9"/>
      <c r="P66" s="9"/>
      <c r="Q66" s="9"/>
      <c r="R66" s="9"/>
      <c r="S66" s="9"/>
      <c r="T66" s="9"/>
      <c r="U66" s="9"/>
    </row>
    <row r="67" spans="1:21" s="10" customFormat="1" ht="33.950000000000003" customHeight="1" x14ac:dyDescent="0.15">
      <c r="A67" s="83"/>
      <c r="B67" s="48" t="s" ph="1">
        <v>30</v>
      </c>
      <c r="C67" s="55">
        <v>10</v>
      </c>
      <c r="D67" s="56">
        <v>4</v>
      </c>
      <c r="E67" s="56">
        <v>1</v>
      </c>
      <c r="F67" s="56">
        <v>4</v>
      </c>
      <c r="G67" s="56">
        <v>1</v>
      </c>
      <c r="H67" s="56">
        <v>5</v>
      </c>
      <c r="I67" s="56">
        <v>0</v>
      </c>
      <c r="J67" s="56">
        <v>5</v>
      </c>
      <c r="K67" s="56">
        <v>5</v>
      </c>
      <c r="L67" s="56">
        <v>4</v>
      </c>
      <c r="M67" s="11"/>
      <c r="N67" s="9"/>
      <c r="O67" s="9"/>
      <c r="P67" s="9"/>
      <c r="Q67" s="9"/>
      <c r="R67" s="9"/>
      <c r="S67" s="9"/>
      <c r="T67" s="9"/>
      <c r="U67" s="9"/>
    </row>
    <row r="68" spans="1:21" s="10" customFormat="1" ht="33.950000000000003" customHeight="1" x14ac:dyDescent="0.15">
      <c r="A68" s="84"/>
      <c r="B68" s="51" t="s" ph="1">
        <v>31</v>
      </c>
      <c r="C68" s="55">
        <v>222</v>
      </c>
      <c r="D68" s="56">
        <v>174</v>
      </c>
      <c r="E68" s="56">
        <v>141</v>
      </c>
      <c r="F68" s="56">
        <v>139</v>
      </c>
      <c r="G68" s="56">
        <v>124</v>
      </c>
      <c r="H68" s="56">
        <v>129</v>
      </c>
      <c r="I68" s="56">
        <v>111</v>
      </c>
      <c r="J68" s="56">
        <v>144</v>
      </c>
      <c r="K68" s="56">
        <v>119</v>
      </c>
      <c r="L68" s="56">
        <v>90</v>
      </c>
      <c r="M68" s="11"/>
      <c r="N68" s="9"/>
      <c r="O68" s="9"/>
      <c r="P68" s="9"/>
      <c r="Q68" s="9"/>
      <c r="R68" s="9"/>
      <c r="S68" s="9"/>
      <c r="T68" s="9"/>
      <c r="U68" s="9"/>
    </row>
    <row r="69" spans="1:21" s="10" customFormat="1" ht="18.600000000000001" customHeight="1" x14ac:dyDescent="0.15">
      <c r="A69" s="63"/>
      <c r="B69" s="53" ph="1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11"/>
      <c r="N69" s="9"/>
      <c r="O69" s="9"/>
      <c r="P69" s="9"/>
      <c r="Q69" s="9"/>
      <c r="R69" s="9"/>
      <c r="S69" s="9"/>
      <c r="T69" s="9"/>
      <c r="U69" s="9"/>
    </row>
    <row r="70" spans="1:21" s="10" customFormat="1" ht="32.450000000000003" customHeight="1" x14ac:dyDescent="0.15">
      <c r="A70" s="61"/>
      <c r="B70" s="75" t="s" ph="1">
        <v>55</v>
      </c>
      <c r="C70" s="78" t="s" ph="1">
        <v>72</v>
      </c>
      <c r="D70" s="78" t="s" ph="1">
        <v>73</v>
      </c>
      <c r="E70" s="78" t="s" ph="1">
        <v>74</v>
      </c>
      <c r="F70" s="78" t="s" ph="1">
        <v>75</v>
      </c>
      <c r="G70" s="78" t="s" ph="1">
        <v>76</v>
      </c>
      <c r="H70" s="78" t="s" ph="1">
        <v>66</v>
      </c>
      <c r="I70" s="78" t="s" ph="1">
        <v>77</v>
      </c>
      <c r="J70" s="78" t="s" ph="1">
        <v>78</v>
      </c>
      <c r="K70" s="78" t="s" ph="1">
        <v>79</v>
      </c>
      <c r="L70" s="78" t="s" ph="1">
        <v>80</v>
      </c>
      <c r="M70" s="11"/>
      <c r="N70" s="9"/>
      <c r="O70" s="9"/>
      <c r="P70" s="9"/>
      <c r="Q70" s="9"/>
      <c r="R70" s="9"/>
      <c r="S70" s="9"/>
      <c r="T70" s="9"/>
      <c r="U70" s="9"/>
    </row>
    <row r="71" spans="1:21" s="10" customFormat="1" ht="33.950000000000003" customHeight="1" x14ac:dyDescent="0.15">
      <c r="A71" s="81" ph="1"/>
      <c r="B71" s="79" t="s" ph="1">
        <v>64</v>
      </c>
      <c r="C71" s="80">
        <v>465</v>
      </c>
      <c r="D71" s="80">
        <v>423</v>
      </c>
      <c r="E71" s="80">
        <v>396</v>
      </c>
      <c r="F71" s="80">
        <v>341</v>
      </c>
      <c r="G71" s="80">
        <v>299</v>
      </c>
      <c r="H71" s="80">
        <v>283</v>
      </c>
      <c r="I71" s="80">
        <v>221</v>
      </c>
      <c r="J71" s="80">
        <v>194</v>
      </c>
      <c r="K71" s="80">
        <v>183</v>
      </c>
      <c r="L71" s="80">
        <v>194</v>
      </c>
      <c r="M71" s="11"/>
      <c r="N71" s="9"/>
      <c r="O71" s="9"/>
      <c r="P71" s="9"/>
      <c r="Q71" s="9"/>
      <c r="R71" s="9"/>
      <c r="S71" s="9"/>
      <c r="T71" s="9"/>
      <c r="U71" s="9"/>
    </row>
    <row r="72" spans="1:21" s="10" customFormat="1" ht="33.950000000000003" customHeight="1" x14ac:dyDescent="0.15">
      <c r="A72" s="82"/>
      <c r="B72" s="70" t="s" ph="1">
        <v>65</v>
      </c>
      <c r="C72" s="73">
        <v>576</v>
      </c>
      <c r="D72" s="73">
        <v>558</v>
      </c>
      <c r="E72" s="73">
        <v>528</v>
      </c>
      <c r="F72" s="73">
        <v>454</v>
      </c>
      <c r="G72" s="73">
        <v>383</v>
      </c>
      <c r="H72" s="73">
        <v>360</v>
      </c>
      <c r="I72" s="73">
        <v>281</v>
      </c>
      <c r="J72" s="73">
        <v>246</v>
      </c>
      <c r="K72" s="73">
        <v>228</v>
      </c>
      <c r="L72" s="73">
        <f t="shared" ref="L72" si="11">SUM(L73:L74)</f>
        <v>215</v>
      </c>
      <c r="M72" s="11"/>
      <c r="N72" s="9"/>
      <c r="O72" s="9"/>
      <c r="P72" s="9"/>
      <c r="Q72" s="9"/>
      <c r="R72" s="9"/>
      <c r="S72" s="9"/>
      <c r="T72" s="9"/>
      <c r="U72" s="9"/>
    </row>
    <row r="73" spans="1:21" s="10" customFormat="1" ht="33.950000000000003" customHeight="1" x14ac:dyDescent="0.15">
      <c r="A73" s="83"/>
      <c r="B73" s="48" t="s" ph="1">
        <v>30</v>
      </c>
      <c r="C73" s="55">
        <v>3</v>
      </c>
      <c r="D73" s="56">
        <v>6</v>
      </c>
      <c r="E73" s="56">
        <v>7</v>
      </c>
      <c r="F73" s="56">
        <v>7</v>
      </c>
      <c r="G73" s="56">
        <v>1</v>
      </c>
      <c r="H73" s="56">
        <v>6</v>
      </c>
      <c r="I73" s="56">
        <v>1</v>
      </c>
      <c r="J73" s="56">
        <v>1</v>
      </c>
      <c r="K73" s="56">
        <v>2</v>
      </c>
      <c r="L73" s="56">
        <v>4</v>
      </c>
      <c r="M73" s="11"/>
      <c r="N73" s="9"/>
      <c r="O73" s="9"/>
      <c r="P73" s="9"/>
      <c r="Q73" s="9"/>
      <c r="R73" s="9"/>
      <c r="S73" s="9"/>
      <c r="T73" s="9"/>
      <c r="U73" s="9"/>
    </row>
    <row r="74" spans="1:21" s="10" customFormat="1" ht="33.950000000000003" customHeight="1" x14ac:dyDescent="0.15">
      <c r="A74" s="84"/>
      <c r="B74" s="51" t="s" ph="1">
        <v>31</v>
      </c>
      <c r="C74" s="55">
        <v>573</v>
      </c>
      <c r="D74" s="56">
        <v>552</v>
      </c>
      <c r="E74" s="56">
        <v>521</v>
      </c>
      <c r="F74" s="56">
        <v>447</v>
      </c>
      <c r="G74" s="56">
        <v>382</v>
      </c>
      <c r="H74" s="56">
        <v>354</v>
      </c>
      <c r="I74" s="56">
        <v>280</v>
      </c>
      <c r="J74" s="56">
        <v>245</v>
      </c>
      <c r="K74" s="56">
        <v>226</v>
      </c>
      <c r="L74" s="56">
        <v>211</v>
      </c>
      <c r="M74" s="11"/>
      <c r="N74" s="9"/>
      <c r="O74" s="9"/>
      <c r="P74" s="9"/>
      <c r="Q74" s="9"/>
      <c r="R74" s="9"/>
      <c r="S74" s="9"/>
      <c r="T74" s="9"/>
      <c r="U74" s="9"/>
    </row>
    <row r="75" spans="1:21" s="10" customFormat="1" ht="52.5" customHeight="1" x14ac:dyDescent="0.15">
      <c r="A75" s="58"/>
      <c r="B75" s="11" ph="1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11"/>
      <c r="N75" s="9"/>
      <c r="O75" s="9"/>
      <c r="P75" s="9"/>
      <c r="Q75" s="9"/>
      <c r="R75" s="9"/>
      <c r="S75" s="9"/>
      <c r="T75" s="9"/>
      <c r="U75" s="9"/>
    </row>
    <row r="76" spans="1:21" s="10" customFormat="1" ht="8.25" customHeight="1" x14ac:dyDescent="0.15">
      <c r="A76" s="58"/>
      <c r="B76" s="11" ph="1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11"/>
      <c r="N76" s="9"/>
      <c r="O76" s="9"/>
      <c r="P76" s="9"/>
      <c r="Q76" s="9"/>
      <c r="R76" s="9"/>
      <c r="S76" s="9"/>
      <c r="T76" s="9"/>
      <c r="U76" s="9"/>
    </row>
    <row r="77" spans="1:21" s="10" customFormat="1" ht="9" customHeight="1" x14ac:dyDescent="0.15">
      <c r="A77" s="63"/>
      <c r="B77" s="53" ph="1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11"/>
      <c r="N77" s="11"/>
      <c r="O77" s="11"/>
      <c r="P77" s="11"/>
      <c r="Q77" s="11"/>
      <c r="R77" s="11"/>
      <c r="S77" s="11"/>
      <c r="T77" s="9"/>
      <c r="U77" s="9"/>
    </row>
    <row r="78" spans="1:21" s="10" customFormat="1" ht="32.450000000000003" customHeight="1" x14ac:dyDescent="0.15">
      <c r="A78" s="61"/>
      <c r="B78" s="75" t="s" ph="1">
        <v>56</v>
      </c>
      <c r="C78" s="78" t="s" ph="1">
        <v>72</v>
      </c>
      <c r="D78" s="78" t="s" ph="1">
        <v>73</v>
      </c>
      <c r="E78" s="78" t="s" ph="1">
        <v>74</v>
      </c>
      <c r="F78" s="78" t="s" ph="1">
        <v>75</v>
      </c>
      <c r="G78" s="78" t="s" ph="1">
        <v>76</v>
      </c>
      <c r="H78" s="78" t="s" ph="1">
        <v>66</v>
      </c>
      <c r="I78" s="78" t="s" ph="1">
        <v>77</v>
      </c>
      <c r="J78" s="78" t="s" ph="1">
        <v>78</v>
      </c>
      <c r="K78" s="78" t="s" ph="1">
        <v>79</v>
      </c>
      <c r="L78" s="78" t="s" ph="1">
        <v>80</v>
      </c>
      <c r="M78" s="11"/>
      <c r="N78" s="9"/>
      <c r="O78" s="9"/>
      <c r="P78" s="9"/>
      <c r="Q78" s="9"/>
      <c r="R78" s="9"/>
      <c r="S78" s="9"/>
      <c r="T78" s="9"/>
      <c r="U78" s="9"/>
    </row>
    <row r="79" spans="1:21" s="10" customFormat="1" ht="33.950000000000003" customHeight="1" x14ac:dyDescent="0.15">
      <c r="A79" s="81" ph="1"/>
      <c r="B79" s="79" t="s" ph="1">
        <v>64</v>
      </c>
      <c r="C79" s="80">
        <v>147</v>
      </c>
      <c r="D79" s="80">
        <v>127</v>
      </c>
      <c r="E79" s="80">
        <v>131</v>
      </c>
      <c r="F79" s="80">
        <v>135</v>
      </c>
      <c r="G79" s="80">
        <v>102</v>
      </c>
      <c r="H79" s="80">
        <v>92</v>
      </c>
      <c r="I79" s="80">
        <v>83</v>
      </c>
      <c r="J79" s="80">
        <v>64</v>
      </c>
      <c r="K79" s="80">
        <v>82</v>
      </c>
      <c r="L79" s="80">
        <v>57</v>
      </c>
      <c r="M79" s="11"/>
      <c r="N79" s="9"/>
      <c r="O79" s="9"/>
      <c r="P79" s="9"/>
      <c r="Q79" s="9"/>
      <c r="R79" s="9"/>
      <c r="S79" s="9"/>
      <c r="T79" s="9"/>
      <c r="U79" s="9"/>
    </row>
    <row r="80" spans="1:21" s="10" customFormat="1" ht="33.950000000000003" customHeight="1" x14ac:dyDescent="0.15">
      <c r="A80" s="82"/>
      <c r="B80" s="70" t="s" ph="1">
        <v>65</v>
      </c>
      <c r="C80" s="73">
        <v>214</v>
      </c>
      <c r="D80" s="73">
        <v>168</v>
      </c>
      <c r="E80" s="73">
        <v>179</v>
      </c>
      <c r="F80" s="73">
        <v>165</v>
      </c>
      <c r="G80" s="73">
        <v>130</v>
      </c>
      <c r="H80" s="73">
        <v>131</v>
      </c>
      <c r="I80" s="73">
        <v>105</v>
      </c>
      <c r="J80" s="73">
        <v>77</v>
      </c>
      <c r="K80" s="73">
        <v>104</v>
      </c>
      <c r="L80" s="73">
        <f t="shared" ref="L80" si="12">SUM(L81:L82)</f>
        <v>77</v>
      </c>
      <c r="M80" s="11"/>
      <c r="N80" s="9"/>
      <c r="O80" s="9"/>
      <c r="P80" s="9"/>
      <c r="Q80" s="9"/>
      <c r="R80" s="9"/>
      <c r="S80" s="9"/>
      <c r="T80" s="9"/>
      <c r="U80" s="9"/>
    </row>
    <row r="81" spans="1:21" s="10" customFormat="1" ht="33.950000000000003" customHeight="1" x14ac:dyDescent="0.15">
      <c r="A81" s="83"/>
      <c r="B81" s="48" t="s" ph="1">
        <v>30</v>
      </c>
      <c r="C81" s="55">
        <v>5</v>
      </c>
      <c r="D81" s="56">
        <v>5</v>
      </c>
      <c r="E81" s="56">
        <v>4</v>
      </c>
      <c r="F81" s="56">
        <v>0</v>
      </c>
      <c r="G81" s="56">
        <v>0</v>
      </c>
      <c r="H81" s="56">
        <v>2</v>
      </c>
      <c r="I81" s="56">
        <v>1</v>
      </c>
      <c r="J81" s="56">
        <v>2</v>
      </c>
      <c r="K81" s="56">
        <v>2</v>
      </c>
      <c r="L81" s="56">
        <v>2</v>
      </c>
      <c r="M81" s="11"/>
      <c r="N81" s="9"/>
      <c r="O81" s="9"/>
      <c r="P81" s="9"/>
      <c r="Q81" s="9"/>
      <c r="R81" s="9"/>
      <c r="S81" s="9"/>
      <c r="T81" s="9"/>
      <c r="U81" s="9"/>
    </row>
    <row r="82" spans="1:21" s="10" customFormat="1" ht="33.950000000000003" customHeight="1" x14ac:dyDescent="0.15">
      <c r="A82" s="84"/>
      <c r="B82" s="51" t="s" ph="1">
        <v>31</v>
      </c>
      <c r="C82" s="55">
        <v>209</v>
      </c>
      <c r="D82" s="56">
        <v>163</v>
      </c>
      <c r="E82" s="56">
        <v>175</v>
      </c>
      <c r="F82" s="56">
        <v>165</v>
      </c>
      <c r="G82" s="56">
        <v>130</v>
      </c>
      <c r="H82" s="56">
        <v>129</v>
      </c>
      <c r="I82" s="56">
        <v>104</v>
      </c>
      <c r="J82" s="56">
        <v>75</v>
      </c>
      <c r="K82" s="56">
        <v>102</v>
      </c>
      <c r="L82" s="56">
        <v>75</v>
      </c>
      <c r="M82" s="11"/>
      <c r="N82" s="9"/>
      <c r="O82" s="9"/>
      <c r="P82" s="9"/>
      <c r="Q82" s="9"/>
      <c r="R82" s="9"/>
      <c r="S82" s="9"/>
      <c r="T82" s="9"/>
      <c r="U82" s="9"/>
    </row>
    <row r="83" spans="1:21" s="10" customFormat="1" ht="18.600000000000001" customHeight="1" x14ac:dyDescent="0.15">
      <c r="A83" s="63"/>
      <c r="B83" s="53" ph="1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11"/>
      <c r="N83" s="9"/>
      <c r="O83" s="9"/>
      <c r="P83" s="9"/>
      <c r="Q83" s="9"/>
      <c r="R83" s="9"/>
      <c r="S83" s="9"/>
      <c r="T83" s="9"/>
      <c r="U83" s="9"/>
    </row>
    <row r="84" spans="1:21" s="10" customFormat="1" ht="32.450000000000003" customHeight="1" x14ac:dyDescent="0.15">
      <c r="A84" s="61"/>
      <c r="B84" s="75" t="s" ph="1">
        <v>57</v>
      </c>
      <c r="C84" s="78" t="s" ph="1">
        <v>72</v>
      </c>
      <c r="D84" s="78" t="s" ph="1">
        <v>73</v>
      </c>
      <c r="E84" s="78" t="s" ph="1">
        <v>74</v>
      </c>
      <c r="F84" s="78" t="s" ph="1">
        <v>75</v>
      </c>
      <c r="G84" s="78" t="s" ph="1">
        <v>76</v>
      </c>
      <c r="H84" s="78" t="s" ph="1">
        <v>66</v>
      </c>
      <c r="I84" s="78" t="s" ph="1">
        <v>77</v>
      </c>
      <c r="J84" s="78" t="s" ph="1">
        <v>78</v>
      </c>
      <c r="K84" s="78" t="s" ph="1">
        <v>79</v>
      </c>
      <c r="L84" s="78" t="s" ph="1">
        <v>80</v>
      </c>
      <c r="M84" s="11"/>
      <c r="N84" s="9"/>
      <c r="O84" s="9"/>
      <c r="P84" s="9"/>
      <c r="Q84" s="9"/>
      <c r="R84" s="9"/>
      <c r="S84" s="9"/>
      <c r="T84" s="9"/>
      <c r="U84" s="9"/>
    </row>
    <row r="85" spans="1:21" s="10" customFormat="1" ht="33.950000000000003" customHeight="1" x14ac:dyDescent="0.15">
      <c r="A85" s="81" ph="1"/>
      <c r="B85" s="79" t="s" ph="1">
        <v>64</v>
      </c>
      <c r="C85" s="80">
        <v>62</v>
      </c>
      <c r="D85" s="80">
        <v>48</v>
      </c>
      <c r="E85" s="80">
        <v>57</v>
      </c>
      <c r="F85" s="80">
        <v>45</v>
      </c>
      <c r="G85" s="80">
        <v>32</v>
      </c>
      <c r="H85" s="80">
        <v>40</v>
      </c>
      <c r="I85" s="80">
        <v>23</v>
      </c>
      <c r="J85" s="80">
        <v>21</v>
      </c>
      <c r="K85" s="80">
        <v>22</v>
      </c>
      <c r="L85" s="80">
        <v>28</v>
      </c>
      <c r="M85" s="11"/>
      <c r="N85" s="9"/>
      <c r="O85" s="9"/>
      <c r="P85" s="9"/>
      <c r="Q85" s="9"/>
      <c r="R85" s="9"/>
      <c r="S85" s="9"/>
      <c r="T85" s="9"/>
      <c r="U85" s="9"/>
    </row>
    <row r="86" spans="1:21" s="10" customFormat="1" ht="33.950000000000003" customHeight="1" x14ac:dyDescent="0.15">
      <c r="A86" s="82"/>
      <c r="B86" s="70" t="s" ph="1">
        <v>65</v>
      </c>
      <c r="C86" s="73">
        <v>85</v>
      </c>
      <c r="D86" s="73">
        <v>64</v>
      </c>
      <c r="E86" s="73">
        <v>70</v>
      </c>
      <c r="F86" s="73">
        <v>54</v>
      </c>
      <c r="G86" s="73">
        <v>38</v>
      </c>
      <c r="H86" s="73">
        <v>47</v>
      </c>
      <c r="I86" s="73">
        <v>33</v>
      </c>
      <c r="J86" s="73">
        <v>27</v>
      </c>
      <c r="K86" s="73">
        <v>25</v>
      </c>
      <c r="L86" s="73">
        <f t="shared" ref="L86" si="13">SUM(L87:L88)</f>
        <v>33</v>
      </c>
      <c r="M86" s="11"/>
      <c r="N86" s="9"/>
      <c r="O86" s="9"/>
      <c r="P86" s="9"/>
      <c r="Q86" s="9"/>
      <c r="R86" s="9"/>
      <c r="S86" s="9"/>
      <c r="T86" s="9"/>
      <c r="U86" s="9"/>
    </row>
    <row r="87" spans="1:21" s="10" customFormat="1" ht="33.950000000000003" customHeight="1" x14ac:dyDescent="0.15">
      <c r="A87" s="83"/>
      <c r="B87" s="48" t="s" ph="1">
        <v>30</v>
      </c>
      <c r="C87" s="55">
        <v>0</v>
      </c>
      <c r="D87" s="56">
        <v>1</v>
      </c>
      <c r="E87" s="56">
        <v>1</v>
      </c>
      <c r="F87" s="56">
        <v>1</v>
      </c>
      <c r="G87" s="56">
        <v>0</v>
      </c>
      <c r="H87" s="56">
        <v>0</v>
      </c>
      <c r="I87" s="56">
        <v>0</v>
      </c>
      <c r="J87" s="56">
        <v>1</v>
      </c>
      <c r="K87" s="56">
        <v>2</v>
      </c>
      <c r="L87" s="56">
        <v>0</v>
      </c>
      <c r="M87" s="11"/>
      <c r="N87" s="9"/>
      <c r="O87" s="9"/>
      <c r="P87" s="9"/>
      <c r="Q87" s="9"/>
      <c r="R87" s="9"/>
      <c r="S87" s="9"/>
      <c r="T87" s="9"/>
      <c r="U87" s="9"/>
    </row>
    <row r="88" spans="1:21" s="10" customFormat="1" ht="33.950000000000003" customHeight="1" x14ac:dyDescent="0.15">
      <c r="A88" s="84"/>
      <c r="B88" s="51" t="s" ph="1">
        <v>31</v>
      </c>
      <c r="C88" s="55">
        <v>85</v>
      </c>
      <c r="D88" s="56">
        <v>63</v>
      </c>
      <c r="E88" s="56">
        <v>69</v>
      </c>
      <c r="F88" s="56">
        <v>53</v>
      </c>
      <c r="G88" s="56">
        <v>38</v>
      </c>
      <c r="H88" s="56">
        <v>47</v>
      </c>
      <c r="I88" s="56">
        <v>33</v>
      </c>
      <c r="J88" s="56">
        <v>26</v>
      </c>
      <c r="K88" s="56">
        <v>23</v>
      </c>
      <c r="L88" s="56">
        <v>33</v>
      </c>
      <c r="M88" s="11"/>
      <c r="N88" s="9"/>
      <c r="O88" s="9"/>
      <c r="P88" s="9"/>
      <c r="Q88" s="9"/>
      <c r="R88" s="9"/>
      <c r="S88" s="9"/>
      <c r="T88" s="9"/>
      <c r="U88" s="9"/>
    </row>
    <row r="89" spans="1:21" s="10" customFormat="1" ht="18.600000000000001" customHeight="1" x14ac:dyDescent="0.15">
      <c r="A89" s="63"/>
      <c r="B89" s="53" ph="1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11"/>
      <c r="N89" s="9"/>
      <c r="O89" s="9"/>
      <c r="P89" s="9"/>
      <c r="Q89" s="9"/>
      <c r="R89" s="9"/>
      <c r="S89" s="9"/>
      <c r="T89" s="9"/>
      <c r="U89" s="9"/>
    </row>
    <row r="90" spans="1:21" s="10" customFormat="1" ht="32.450000000000003" customHeight="1" x14ac:dyDescent="0.15">
      <c r="A90" s="61"/>
      <c r="B90" s="75" t="s" ph="1">
        <v>58</v>
      </c>
      <c r="C90" s="78" t="s" ph="1">
        <v>72</v>
      </c>
      <c r="D90" s="78" t="s" ph="1">
        <v>73</v>
      </c>
      <c r="E90" s="78" t="s" ph="1">
        <v>74</v>
      </c>
      <c r="F90" s="78" t="s" ph="1">
        <v>75</v>
      </c>
      <c r="G90" s="78" t="s" ph="1">
        <v>76</v>
      </c>
      <c r="H90" s="78" t="s" ph="1">
        <v>66</v>
      </c>
      <c r="I90" s="78" t="s" ph="1">
        <v>77</v>
      </c>
      <c r="J90" s="78" t="s" ph="1">
        <v>78</v>
      </c>
      <c r="K90" s="78" t="s" ph="1">
        <v>79</v>
      </c>
      <c r="L90" s="78" t="s" ph="1">
        <v>80</v>
      </c>
      <c r="M90" s="11"/>
      <c r="N90" s="9"/>
      <c r="O90" s="9"/>
      <c r="P90" s="9"/>
      <c r="Q90" s="9"/>
      <c r="R90" s="9"/>
      <c r="S90" s="9"/>
      <c r="T90" s="9"/>
      <c r="U90" s="9"/>
    </row>
    <row r="91" spans="1:21" s="10" customFormat="1" ht="33.950000000000003" customHeight="1" x14ac:dyDescent="0.15">
      <c r="A91" s="81" ph="1"/>
      <c r="B91" s="79" t="s" ph="1">
        <v>64</v>
      </c>
      <c r="C91" s="80">
        <v>94</v>
      </c>
      <c r="D91" s="80">
        <v>93</v>
      </c>
      <c r="E91" s="80">
        <v>71</v>
      </c>
      <c r="F91" s="80">
        <v>71</v>
      </c>
      <c r="G91" s="80">
        <v>60</v>
      </c>
      <c r="H91" s="80">
        <v>50</v>
      </c>
      <c r="I91" s="80">
        <v>42</v>
      </c>
      <c r="J91" s="80">
        <v>37</v>
      </c>
      <c r="K91" s="80">
        <v>31</v>
      </c>
      <c r="L91" s="80">
        <v>31</v>
      </c>
      <c r="M91" s="11"/>
      <c r="N91" s="9"/>
      <c r="O91" s="9"/>
      <c r="P91" s="9"/>
      <c r="Q91" s="9"/>
      <c r="R91" s="9"/>
      <c r="S91" s="9"/>
      <c r="T91" s="9"/>
      <c r="U91" s="9"/>
    </row>
    <row r="92" spans="1:21" s="10" customFormat="1" ht="33.950000000000003" customHeight="1" x14ac:dyDescent="0.15">
      <c r="A92" s="82"/>
      <c r="B92" s="70" t="s" ph="1">
        <v>65</v>
      </c>
      <c r="C92" s="73">
        <v>128</v>
      </c>
      <c r="D92" s="73">
        <v>128</v>
      </c>
      <c r="E92" s="73">
        <v>95</v>
      </c>
      <c r="F92" s="73">
        <v>86</v>
      </c>
      <c r="G92" s="73">
        <v>78</v>
      </c>
      <c r="H92" s="73">
        <v>64</v>
      </c>
      <c r="I92" s="73">
        <v>47</v>
      </c>
      <c r="J92" s="73">
        <v>47</v>
      </c>
      <c r="K92" s="73">
        <v>38</v>
      </c>
      <c r="L92" s="73">
        <f t="shared" ref="L92" si="14">SUM(L93:L94)</f>
        <v>45</v>
      </c>
      <c r="M92" s="11"/>
      <c r="N92" s="9"/>
      <c r="O92" s="9"/>
      <c r="P92" s="9"/>
      <c r="Q92" s="9"/>
      <c r="R92" s="9"/>
      <c r="S92" s="9"/>
      <c r="T92" s="9"/>
      <c r="U92" s="9"/>
    </row>
    <row r="93" spans="1:21" s="10" customFormat="1" ht="33.950000000000003" customHeight="1" x14ac:dyDescent="0.15">
      <c r="A93" s="83"/>
      <c r="B93" s="48" t="s" ph="1">
        <v>30</v>
      </c>
      <c r="C93" s="55">
        <v>0</v>
      </c>
      <c r="D93" s="56">
        <v>0</v>
      </c>
      <c r="E93" s="56">
        <v>0</v>
      </c>
      <c r="F93" s="56">
        <v>1</v>
      </c>
      <c r="G93" s="56">
        <v>0</v>
      </c>
      <c r="H93" s="56">
        <v>1</v>
      </c>
      <c r="I93" s="56">
        <v>2</v>
      </c>
      <c r="J93" s="56">
        <v>0</v>
      </c>
      <c r="K93" s="56">
        <v>0</v>
      </c>
      <c r="L93" s="56">
        <v>1</v>
      </c>
      <c r="M93" s="11"/>
      <c r="N93" s="9"/>
      <c r="O93" s="9"/>
      <c r="P93" s="9"/>
      <c r="Q93" s="9"/>
      <c r="R93" s="9"/>
      <c r="S93" s="9"/>
      <c r="T93" s="9"/>
      <c r="U93" s="9"/>
    </row>
    <row r="94" spans="1:21" s="10" customFormat="1" ht="33.950000000000003" customHeight="1" x14ac:dyDescent="0.15">
      <c r="A94" s="84"/>
      <c r="B94" s="51" t="s" ph="1">
        <v>31</v>
      </c>
      <c r="C94" s="55">
        <v>128</v>
      </c>
      <c r="D94" s="56">
        <v>128</v>
      </c>
      <c r="E94" s="56">
        <v>95</v>
      </c>
      <c r="F94" s="56">
        <v>85</v>
      </c>
      <c r="G94" s="56">
        <v>78</v>
      </c>
      <c r="H94" s="56">
        <v>63</v>
      </c>
      <c r="I94" s="56">
        <v>45</v>
      </c>
      <c r="J94" s="56">
        <v>47</v>
      </c>
      <c r="K94" s="56">
        <v>38</v>
      </c>
      <c r="L94" s="56">
        <v>44</v>
      </c>
      <c r="M94" s="11"/>
      <c r="N94" s="9"/>
      <c r="O94" s="9"/>
      <c r="P94" s="9"/>
      <c r="Q94" s="9"/>
      <c r="R94" s="9"/>
      <c r="S94" s="9"/>
      <c r="T94" s="9"/>
      <c r="U94" s="9"/>
    </row>
    <row r="95" spans="1:21" s="10" customFormat="1" ht="18.600000000000001" customHeight="1" x14ac:dyDescent="0.15">
      <c r="A95" s="63"/>
      <c r="B95" s="53" ph="1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11"/>
      <c r="N95" s="9"/>
      <c r="O95" s="9"/>
      <c r="P95" s="9"/>
      <c r="Q95" s="9"/>
      <c r="R95" s="9"/>
      <c r="S95" s="9"/>
      <c r="T95" s="9"/>
      <c r="U95" s="9"/>
    </row>
    <row r="96" spans="1:21" s="10" customFormat="1" ht="32.450000000000003" customHeight="1" x14ac:dyDescent="0.15">
      <c r="A96" s="61"/>
      <c r="B96" s="75" t="s" ph="1">
        <v>59</v>
      </c>
      <c r="C96" s="78" t="s" ph="1">
        <v>72</v>
      </c>
      <c r="D96" s="78" t="s" ph="1">
        <v>73</v>
      </c>
      <c r="E96" s="78" t="s" ph="1">
        <v>74</v>
      </c>
      <c r="F96" s="78" t="s" ph="1">
        <v>75</v>
      </c>
      <c r="G96" s="78" t="s" ph="1">
        <v>76</v>
      </c>
      <c r="H96" s="78" t="s" ph="1">
        <v>66</v>
      </c>
      <c r="I96" s="78" t="s" ph="1">
        <v>77</v>
      </c>
      <c r="J96" s="78" t="s" ph="1">
        <v>78</v>
      </c>
      <c r="K96" s="78" t="s" ph="1">
        <v>79</v>
      </c>
      <c r="L96" s="78" t="s" ph="1">
        <v>80</v>
      </c>
      <c r="M96" s="11"/>
      <c r="N96" s="9"/>
      <c r="O96" s="9"/>
      <c r="P96" s="9"/>
      <c r="Q96" s="9"/>
      <c r="R96" s="9"/>
      <c r="S96" s="9"/>
      <c r="T96" s="9"/>
      <c r="U96" s="9"/>
    </row>
    <row r="97" spans="1:21" s="10" customFormat="1" ht="33.950000000000003" customHeight="1" x14ac:dyDescent="0.15">
      <c r="A97" s="81" ph="1"/>
      <c r="B97" s="79" t="s" ph="1">
        <v>64</v>
      </c>
      <c r="C97" s="80">
        <v>96</v>
      </c>
      <c r="D97" s="80">
        <v>74</v>
      </c>
      <c r="E97" s="80">
        <v>71</v>
      </c>
      <c r="F97" s="80">
        <v>59</v>
      </c>
      <c r="G97" s="80">
        <v>56</v>
      </c>
      <c r="H97" s="80">
        <v>59</v>
      </c>
      <c r="I97" s="80">
        <v>45</v>
      </c>
      <c r="J97" s="80">
        <v>38</v>
      </c>
      <c r="K97" s="80">
        <v>42</v>
      </c>
      <c r="L97" s="80">
        <v>38</v>
      </c>
      <c r="M97" s="11"/>
      <c r="N97" s="9"/>
      <c r="O97" s="9"/>
      <c r="P97" s="9"/>
      <c r="Q97" s="9"/>
      <c r="R97" s="9"/>
      <c r="S97" s="9"/>
      <c r="T97" s="9"/>
      <c r="U97" s="9"/>
    </row>
    <row r="98" spans="1:21" s="10" customFormat="1" ht="33.950000000000003" customHeight="1" x14ac:dyDescent="0.15">
      <c r="A98" s="82"/>
      <c r="B98" s="70" t="s" ph="1">
        <v>65</v>
      </c>
      <c r="C98" s="73">
        <v>128</v>
      </c>
      <c r="D98" s="73">
        <v>100</v>
      </c>
      <c r="E98" s="73">
        <v>94</v>
      </c>
      <c r="F98" s="73">
        <v>69</v>
      </c>
      <c r="G98" s="73">
        <v>66</v>
      </c>
      <c r="H98" s="73">
        <v>68</v>
      </c>
      <c r="I98" s="73">
        <v>56</v>
      </c>
      <c r="J98" s="73">
        <v>47</v>
      </c>
      <c r="K98" s="73">
        <v>51</v>
      </c>
      <c r="L98" s="73">
        <f t="shared" ref="L98" si="15">SUM(L99:L100)</f>
        <v>52</v>
      </c>
      <c r="M98" s="11"/>
      <c r="N98" s="9"/>
      <c r="O98" s="9"/>
      <c r="P98" s="9"/>
      <c r="Q98" s="9"/>
      <c r="R98" s="9"/>
      <c r="S98" s="9"/>
      <c r="T98" s="9"/>
      <c r="U98" s="9"/>
    </row>
    <row r="99" spans="1:21" s="10" customFormat="1" ht="33.950000000000003" customHeight="1" x14ac:dyDescent="0.15">
      <c r="A99" s="83"/>
      <c r="B99" s="48" t="s" ph="1">
        <v>30</v>
      </c>
      <c r="C99" s="55">
        <v>1</v>
      </c>
      <c r="D99" s="56">
        <v>0</v>
      </c>
      <c r="E99" s="56">
        <v>0</v>
      </c>
      <c r="F99" s="56">
        <v>2</v>
      </c>
      <c r="G99" s="56">
        <v>0</v>
      </c>
      <c r="H99" s="56">
        <v>2</v>
      </c>
      <c r="I99" s="56">
        <v>0</v>
      </c>
      <c r="J99" s="56">
        <v>2</v>
      </c>
      <c r="K99" s="56">
        <v>0</v>
      </c>
      <c r="L99" s="56">
        <v>0</v>
      </c>
      <c r="M99" s="11"/>
      <c r="N99" s="9"/>
      <c r="O99" s="9"/>
      <c r="P99" s="9"/>
      <c r="Q99" s="9"/>
      <c r="R99" s="9"/>
      <c r="S99" s="9"/>
      <c r="T99" s="9"/>
      <c r="U99" s="9"/>
    </row>
    <row r="100" spans="1:21" s="10" customFormat="1" ht="33.950000000000003" customHeight="1" x14ac:dyDescent="0.15">
      <c r="A100" s="84"/>
      <c r="B100" s="51" t="s" ph="1">
        <v>31</v>
      </c>
      <c r="C100" s="55">
        <v>127</v>
      </c>
      <c r="D100" s="56">
        <v>100</v>
      </c>
      <c r="E100" s="56">
        <v>94</v>
      </c>
      <c r="F100" s="56">
        <v>67</v>
      </c>
      <c r="G100" s="56">
        <v>66</v>
      </c>
      <c r="H100" s="56">
        <v>66</v>
      </c>
      <c r="I100" s="56">
        <v>56</v>
      </c>
      <c r="J100" s="56">
        <v>45</v>
      </c>
      <c r="K100" s="56">
        <v>51</v>
      </c>
      <c r="L100" s="56">
        <v>52</v>
      </c>
      <c r="M100" s="11"/>
      <c r="N100" s="9"/>
      <c r="O100" s="9"/>
      <c r="P100" s="9"/>
      <c r="Q100" s="9"/>
      <c r="R100" s="9"/>
      <c r="S100" s="9"/>
      <c r="T100" s="9"/>
      <c r="U100" s="9"/>
    </row>
    <row r="101" spans="1:21" s="10" customFormat="1" ht="18.600000000000001" customHeight="1" x14ac:dyDescent="0.15">
      <c r="A101" s="63"/>
      <c r="B101" s="53" ph="1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11"/>
      <c r="N101" s="9"/>
      <c r="O101" s="9"/>
      <c r="P101" s="9"/>
      <c r="Q101" s="9"/>
      <c r="R101" s="9"/>
      <c r="S101" s="9"/>
      <c r="T101" s="9"/>
      <c r="U101" s="9"/>
    </row>
    <row r="102" spans="1:21" s="10" customFormat="1" ht="32.450000000000003" customHeight="1" x14ac:dyDescent="0.15">
      <c r="A102" s="61"/>
      <c r="B102" s="75" t="s" ph="1">
        <v>60</v>
      </c>
      <c r="C102" s="78" t="s" ph="1">
        <v>72</v>
      </c>
      <c r="D102" s="78" t="s" ph="1">
        <v>73</v>
      </c>
      <c r="E102" s="78" t="s" ph="1">
        <v>74</v>
      </c>
      <c r="F102" s="78" t="s" ph="1">
        <v>75</v>
      </c>
      <c r="G102" s="78" t="s" ph="1">
        <v>76</v>
      </c>
      <c r="H102" s="78" t="s" ph="1">
        <v>66</v>
      </c>
      <c r="I102" s="78" t="s" ph="1">
        <v>77</v>
      </c>
      <c r="J102" s="78" t="s" ph="1">
        <v>78</v>
      </c>
      <c r="K102" s="78" t="s" ph="1">
        <v>79</v>
      </c>
      <c r="L102" s="78" t="s" ph="1">
        <v>80</v>
      </c>
      <c r="M102" s="11"/>
      <c r="N102" s="9"/>
      <c r="O102" s="9"/>
      <c r="P102" s="9"/>
      <c r="Q102" s="9"/>
      <c r="R102" s="9"/>
      <c r="S102" s="9"/>
      <c r="T102" s="9"/>
      <c r="U102" s="9"/>
    </row>
    <row r="103" spans="1:21" s="10" customFormat="1" ht="33.950000000000003" customHeight="1" x14ac:dyDescent="0.15">
      <c r="A103" s="81" ph="1"/>
      <c r="B103" s="79" t="s" ph="1">
        <v>64</v>
      </c>
      <c r="C103" s="80">
        <v>51</v>
      </c>
      <c r="D103" s="80">
        <v>39</v>
      </c>
      <c r="E103" s="80">
        <v>43</v>
      </c>
      <c r="F103" s="80">
        <v>49</v>
      </c>
      <c r="G103" s="80">
        <v>22</v>
      </c>
      <c r="H103" s="80">
        <v>26</v>
      </c>
      <c r="I103" s="80">
        <v>17</v>
      </c>
      <c r="J103" s="80">
        <v>16</v>
      </c>
      <c r="K103" s="80">
        <v>8</v>
      </c>
      <c r="L103" s="80">
        <v>16</v>
      </c>
      <c r="M103" s="11"/>
      <c r="N103" s="9"/>
      <c r="O103" s="9"/>
      <c r="P103" s="9"/>
      <c r="Q103" s="9"/>
      <c r="R103" s="9"/>
      <c r="S103" s="9"/>
      <c r="T103" s="9"/>
      <c r="U103" s="9"/>
    </row>
    <row r="104" spans="1:21" s="10" customFormat="1" ht="33.950000000000003" customHeight="1" x14ac:dyDescent="0.15">
      <c r="A104" s="82"/>
      <c r="B104" s="70" t="s" ph="1">
        <v>65</v>
      </c>
      <c r="C104" s="73">
        <v>72</v>
      </c>
      <c r="D104" s="73">
        <v>57</v>
      </c>
      <c r="E104" s="73">
        <v>51</v>
      </c>
      <c r="F104" s="73">
        <v>64</v>
      </c>
      <c r="G104" s="73">
        <v>30</v>
      </c>
      <c r="H104" s="73">
        <v>32</v>
      </c>
      <c r="I104" s="73">
        <v>19</v>
      </c>
      <c r="J104" s="73">
        <v>18</v>
      </c>
      <c r="K104" s="73">
        <v>9</v>
      </c>
      <c r="L104" s="73">
        <f t="shared" ref="L104" si="16">SUM(L105:L106)</f>
        <v>20</v>
      </c>
      <c r="M104" s="11"/>
      <c r="N104" s="9"/>
      <c r="O104" s="9"/>
      <c r="P104" s="9"/>
      <c r="Q104" s="9"/>
      <c r="R104" s="9"/>
      <c r="S104" s="9"/>
      <c r="T104" s="9"/>
      <c r="U104" s="9"/>
    </row>
    <row r="105" spans="1:21" s="10" customFormat="1" ht="33.950000000000003" customHeight="1" x14ac:dyDescent="0.15">
      <c r="A105" s="83"/>
      <c r="B105" s="48" t="s" ph="1">
        <v>30</v>
      </c>
      <c r="C105" s="55">
        <v>0</v>
      </c>
      <c r="D105" s="56">
        <v>0</v>
      </c>
      <c r="E105" s="56">
        <v>0</v>
      </c>
      <c r="F105" s="56">
        <v>0</v>
      </c>
      <c r="G105" s="56">
        <v>1</v>
      </c>
      <c r="H105" s="56">
        <v>1</v>
      </c>
      <c r="I105" s="56">
        <v>1</v>
      </c>
      <c r="J105" s="56">
        <v>1</v>
      </c>
      <c r="K105" s="56">
        <v>0</v>
      </c>
      <c r="L105" s="56">
        <v>0</v>
      </c>
      <c r="M105" s="11"/>
      <c r="N105" s="9"/>
      <c r="O105" s="9"/>
      <c r="P105" s="9"/>
      <c r="Q105" s="9"/>
      <c r="R105" s="9"/>
      <c r="S105" s="9"/>
      <c r="T105" s="9"/>
      <c r="U105" s="9"/>
    </row>
    <row r="106" spans="1:21" s="10" customFormat="1" ht="33.950000000000003" customHeight="1" x14ac:dyDescent="0.15">
      <c r="A106" s="84"/>
      <c r="B106" s="51" t="s" ph="1">
        <v>31</v>
      </c>
      <c r="C106" s="55">
        <v>72</v>
      </c>
      <c r="D106" s="56">
        <v>57</v>
      </c>
      <c r="E106" s="56">
        <v>51</v>
      </c>
      <c r="F106" s="56">
        <v>64</v>
      </c>
      <c r="G106" s="56">
        <v>29</v>
      </c>
      <c r="H106" s="56">
        <v>31</v>
      </c>
      <c r="I106" s="56">
        <v>18</v>
      </c>
      <c r="J106" s="56">
        <v>17</v>
      </c>
      <c r="K106" s="56">
        <v>9</v>
      </c>
      <c r="L106" s="56">
        <v>20</v>
      </c>
      <c r="M106" s="11"/>
      <c r="N106" s="9"/>
      <c r="O106" s="9"/>
      <c r="P106" s="9"/>
      <c r="Q106" s="9"/>
      <c r="R106" s="9"/>
      <c r="S106" s="9"/>
      <c r="T106" s="9"/>
      <c r="U106" s="9"/>
    </row>
    <row r="107" spans="1:21" s="10" customFormat="1" ht="18.600000000000001" customHeight="1" x14ac:dyDescent="0.15">
      <c r="A107" s="63"/>
      <c r="B107" s="53" ph="1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11"/>
      <c r="N107" s="9"/>
      <c r="O107" s="9"/>
      <c r="P107" s="9"/>
      <c r="Q107" s="9"/>
      <c r="R107" s="9"/>
      <c r="S107" s="9"/>
      <c r="T107" s="9"/>
      <c r="U107" s="9"/>
    </row>
    <row r="108" spans="1:21" s="10" customFormat="1" ht="32.450000000000003" customHeight="1" x14ac:dyDescent="0.15">
      <c r="A108" s="61"/>
      <c r="B108" s="75" t="s" ph="1">
        <v>61</v>
      </c>
      <c r="C108" s="78" t="s" ph="1">
        <v>72</v>
      </c>
      <c r="D108" s="78" t="s" ph="1">
        <v>73</v>
      </c>
      <c r="E108" s="78" t="s" ph="1">
        <v>74</v>
      </c>
      <c r="F108" s="78" t="s" ph="1">
        <v>75</v>
      </c>
      <c r="G108" s="78" t="s" ph="1">
        <v>76</v>
      </c>
      <c r="H108" s="78" t="s" ph="1">
        <v>66</v>
      </c>
      <c r="I108" s="78" t="s" ph="1">
        <v>77</v>
      </c>
      <c r="J108" s="78" t="s" ph="1">
        <v>78</v>
      </c>
      <c r="K108" s="78" t="s" ph="1">
        <v>79</v>
      </c>
      <c r="L108" s="78" t="s" ph="1">
        <v>80</v>
      </c>
      <c r="M108" s="11"/>
      <c r="N108" s="9"/>
      <c r="O108" s="9"/>
      <c r="P108" s="9"/>
      <c r="Q108" s="9"/>
      <c r="R108" s="9"/>
      <c r="S108" s="9"/>
      <c r="T108" s="9"/>
      <c r="U108" s="9"/>
    </row>
    <row r="109" spans="1:21" s="10" customFormat="1" ht="33.75" customHeight="1" x14ac:dyDescent="0.15">
      <c r="A109" s="81" ph="1"/>
      <c r="B109" s="79" t="s" ph="1">
        <v>64</v>
      </c>
      <c r="C109" s="80">
        <v>38</v>
      </c>
      <c r="D109" s="80">
        <v>33</v>
      </c>
      <c r="E109" s="80">
        <v>29</v>
      </c>
      <c r="F109" s="80">
        <v>18</v>
      </c>
      <c r="G109" s="80">
        <v>25</v>
      </c>
      <c r="H109" s="80">
        <v>22</v>
      </c>
      <c r="I109" s="80">
        <v>9</v>
      </c>
      <c r="J109" s="80">
        <v>11</v>
      </c>
      <c r="K109" s="80">
        <v>9</v>
      </c>
      <c r="L109" s="80">
        <v>8</v>
      </c>
      <c r="M109" s="11"/>
      <c r="N109" s="9"/>
      <c r="O109" s="9"/>
      <c r="P109" s="9"/>
      <c r="Q109" s="9"/>
      <c r="R109" s="9"/>
      <c r="S109" s="9"/>
      <c r="T109" s="9"/>
      <c r="U109" s="9"/>
    </row>
    <row r="110" spans="1:21" s="10" customFormat="1" ht="33.950000000000003" customHeight="1" x14ac:dyDescent="0.15">
      <c r="A110" s="82"/>
      <c r="B110" s="70" t="s" ph="1">
        <v>65</v>
      </c>
      <c r="C110" s="73">
        <v>53</v>
      </c>
      <c r="D110" s="73">
        <v>47</v>
      </c>
      <c r="E110" s="73">
        <v>38</v>
      </c>
      <c r="F110" s="73">
        <v>24</v>
      </c>
      <c r="G110" s="73">
        <v>35</v>
      </c>
      <c r="H110" s="73">
        <v>31</v>
      </c>
      <c r="I110" s="73">
        <v>13</v>
      </c>
      <c r="J110" s="73">
        <v>16</v>
      </c>
      <c r="K110" s="73">
        <v>13</v>
      </c>
      <c r="L110" s="73">
        <f t="shared" ref="L110" si="17">SUM(L111:L112)</f>
        <v>10</v>
      </c>
      <c r="M110" s="11"/>
      <c r="N110" s="9"/>
      <c r="O110" s="9"/>
      <c r="P110" s="9"/>
      <c r="Q110" s="9"/>
      <c r="R110" s="9"/>
      <c r="S110" s="9"/>
      <c r="T110" s="9"/>
      <c r="U110" s="9"/>
    </row>
    <row r="111" spans="1:21" s="10" customFormat="1" ht="33.950000000000003" customHeight="1" x14ac:dyDescent="0.15">
      <c r="A111" s="83"/>
      <c r="B111" s="48" t="s" ph="1">
        <v>30</v>
      </c>
      <c r="C111" s="55">
        <v>1</v>
      </c>
      <c r="D111" s="56">
        <v>1</v>
      </c>
      <c r="E111" s="56">
        <v>0</v>
      </c>
      <c r="F111" s="56">
        <v>0</v>
      </c>
      <c r="G111" s="56">
        <v>0</v>
      </c>
      <c r="H111" s="56">
        <v>0</v>
      </c>
      <c r="I111" s="56">
        <v>0</v>
      </c>
      <c r="J111" s="56">
        <v>2</v>
      </c>
      <c r="K111" s="56">
        <v>0</v>
      </c>
      <c r="L111" s="56">
        <v>0</v>
      </c>
      <c r="M111" s="11"/>
      <c r="N111" s="9"/>
      <c r="O111" s="9"/>
      <c r="P111" s="9"/>
      <c r="Q111" s="9"/>
      <c r="R111" s="9"/>
      <c r="S111" s="9"/>
      <c r="T111" s="9"/>
      <c r="U111" s="9"/>
    </row>
    <row r="112" spans="1:21" s="10" customFormat="1" ht="33.950000000000003" customHeight="1" x14ac:dyDescent="0.15">
      <c r="A112" s="84"/>
      <c r="B112" s="51" t="s" ph="1">
        <v>31</v>
      </c>
      <c r="C112" s="55">
        <v>52</v>
      </c>
      <c r="D112" s="56">
        <v>46</v>
      </c>
      <c r="E112" s="56">
        <v>38</v>
      </c>
      <c r="F112" s="56">
        <v>24</v>
      </c>
      <c r="G112" s="56">
        <v>35</v>
      </c>
      <c r="H112" s="56">
        <v>31</v>
      </c>
      <c r="I112" s="56">
        <v>13</v>
      </c>
      <c r="J112" s="56">
        <v>14</v>
      </c>
      <c r="K112" s="56">
        <v>13</v>
      </c>
      <c r="L112" s="56">
        <v>10</v>
      </c>
      <c r="M112" s="11"/>
      <c r="N112" s="9"/>
      <c r="O112" s="9"/>
      <c r="P112" s="9"/>
      <c r="Q112" s="9"/>
      <c r="R112" s="9"/>
      <c r="S112" s="9"/>
      <c r="T112" s="9"/>
      <c r="U112" s="9"/>
    </row>
    <row r="113" spans="1:21" s="10" customFormat="1" ht="53.1" customHeight="1" x14ac:dyDescent="0.15">
      <c r="A113" s="58"/>
      <c r="B113" s="11" ph="1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11"/>
      <c r="N113" s="9"/>
      <c r="O113" s="9"/>
      <c r="P113" s="9"/>
      <c r="Q113" s="9"/>
      <c r="R113" s="9"/>
      <c r="S113" s="9"/>
      <c r="T113" s="9"/>
      <c r="U113" s="9"/>
    </row>
    <row r="114" spans="1:21" s="10" customFormat="1" ht="8.1" customHeight="1" x14ac:dyDescent="0.15">
      <c r="A114" s="63"/>
      <c r="B114" s="53" ph="1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11"/>
      <c r="N114" s="11"/>
      <c r="O114" s="11"/>
      <c r="P114" s="11"/>
      <c r="Q114" s="11"/>
      <c r="R114" s="11"/>
      <c r="S114" s="11"/>
      <c r="T114" s="9"/>
      <c r="U114" s="9"/>
    </row>
    <row r="115" spans="1:21" s="10" customFormat="1" ht="32.450000000000003" customHeight="1" x14ac:dyDescent="0.15">
      <c r="A115" s="61"/>
      <c r="B115" s="75" t="s" ph="1">
        <v>62</v>
      </c>
      <c r="C115" s="78" t="s" ph="1">
        <v>72</v>
      </c>
      <c r="D115" s="78" t="s" ph="1">
        <v>73</v>
      </c>
      <c r="E115" s="78" t="s" ph="1">
        <v>74</v>
      </c>
      <c r="F115" s="78" t="s" ph="1">
        <v>75</v>
      </c>
      <c r="G115" s="78" t="s" ph="1">
        <v>76</v>
      </c>
      <c r="H115" s="78" t="s" ph="1">
        <v>66</v>
      </c>
      <c r="I115" s="78" t="s" ph="1">
        <v>77</v>
      </c>
      <c r="J115" s="78" t="s" ph="1">
        <v>78</v>
      </c>
      <c r="K115" s="78" t="s" ph="1">
        <v>79</v>
      </c>
      <c r="L115" s="78" t="s" ph="1">
        <v>80</v>
      </c>
      <c r="M115" s="11"/>
      <c r="N115" s="9"/>
      <c r="O115" s="9"/>
      <c r="P115" s="9"/>
      <c r="Q115" s="9"/>
      <c r="R115" s="9"/>
      <c r="S115" s="9"/>
      <c r="T115" s="9"/>
      <c r="U115" s="9"/>
    </row>
    <row r="116" spans="1:21" s="10" customFormat="1" ht="33.950000000000003" customHeight="1" x14ac:dyDescent="0.15">
      <c r="A116" s="81" ph="1"/>
      <c r="B116" s="79" t="s" ph="1">
        <v>64</v>
      </c>
      <c r="C116" s="80">
        <v>28</v>
      </c>
      <c r="D116" s="80">
        <v>23</v>
      </c>
      <c r="E116" s="80">
        <v>22</v>
      </c>
      <c r="F116" s="80">
        <v>25</v>
      </c>
      <c r="G116" s="80">
        <v>22</v>
      </c>
      <c r="H116" s="80">
        <v>12</v>
      </c>
      <c r="I116" s="80">
        <v>14</v>
      </c>
      <c r="J116" s="80">
        <v>18</v>
      </c>
      <c r="K116" s="80">
        <v>4</v>
      </c>
      <c r="L116" s="80">
        <v>7</v>
      </c>
      <c r="M116" s="11"/>
      <c r="N116" s="9"/>
      <c r="O116" s="9"/>
      <c r="P116" s="9"/>
      <c r="Q116" s="9"/>
      <c r="R116" s="9"/>
      <c r="S116" s="9"/>
      <c r="T116" s="9"/>
      <c r="U116" s="9"/>
    </row>
    <row r="117" spans="1:21" s="10" customFormat="1" ht="33.950000000000003" customHeight="1" x14ac:dyDescent="0.15">
      <c r="A117" s="82"/>
      <c r="B117" s="70" t="s" ph="1">
        <v>65</v>
      </c>
      <c r="C117" s="73">
        <v>38</v>
      </c>
      <c r="D117" s="73">
        <v>32</v>
      </c>
      <c r="E117" s="73">
        <v>31</v>
      </c>
      <c r="F117" s="73">
        <v>40</v>
      </c>
      <c r="G117" s="73">
        <v>24</v>
      </c>
      <c r="H117" s="73">
        <v>14</v>
      </c>
      <c r="I117" s="73">
        <v>17</v>
      </c>
      <c r="J117" s="73">
        <v>27</v>
      </c>
      <c r="K117" s="73">
        <v>7</v>
      </c>
      <c r="L117" s="73">
        <f t="shared" ref="L117" si="18">SUM(L118:L119)</f>
        <v>8</v>
      </c>
      <c r="M117" s="11"/>
      <c r="N117" s="9"/>
      <c r="O117" s="9"/>
      <c r="P117" s="9"/>
      <c r="Q117" s="9"/>
      <c r="R117" s="9"/>
      <c r="S117" s="9"/>
      <c r="T117" s="9"/>
      <c r="U117" s="9"/>
    </row>
    <row r="118" spans="1:21" s="10" customFormat="1" ht="33.950000000000003" customHeight="1" x14ac:dyDescent="0.15">
      <c r="A118" s="83"/>
      <c r="B118" s="48" t="s" ph="1">
        <v>30</v>
      </c>
      <c r="C118" s="55">
        <v>1</v>
      </c>
      <c r="D118" s="56">
        <v>0</v>
      </c>
      <c r="E118" s="56">
        <v>3</v>
      </c>
      <c r="F118" s="56">
        <v>0</v>
      </c>
      <c r="G118" s="56">
        <v>0</v>
      </c>
      <c r="H118" s="56">
        <v>0</v>
      </c>
      <c r="I118" s="56">
        <v>2</v>
      </c>
      <c r="J118" s="56">
        <v>0</v>
      </c>
      <c r="K118" s="56">
        <v>0</v>
      </c>
      <c r="L118" s="56">
        <v>0</v>
      </c>
      <c r="M118" s="11"/>
      <c r="N118" s="9"/>
      <c r="O118" s="9"/>
      <c r="P118" s="9"/>
      <c r="Q118" s="9"/>
      <c r="R118" s="9"/>
      <c r="S118" s="9"/>
      <c r="T118" s="9"/>
      <c r="U118" s="9"/>
    </row>
    <row r="119" spans="1:21" s="10" customFormat="1" ht="33.950000000000003" customHeight="1" x14ac:dyDescent="0.15">
      <c r="A119" s="84"/>
      <c r="B119" s="51" t="s" ph="1">
        <v>31</v>
      </c>
      <c r="C119" s="55">
        <v>37</v>
      </c>
      <c r="D119" s="56">
        <v>32</v>
      </c>
      <c r="E119" s="56">
        <v>28</v>
      </c>
      <c r="F119" s="56">
        <v>40</v>
      </c>
      <c r="G119" s="56">
        <v>24</v>
      </c>
      <c r="H119" s="56">
        <v>14</v>
      </c>
      <c r="I119" s="56">
        <v>15</v>
      </c>
      <c r="J119" s="56">
        <v>27</v>
      </c>
      <c r="K119" s="56">
        <v>7</v>
      </c>
      <c r="L119" s="56">
        <v>8</v>
      </c>
      <c r="M119" s="11"/>
      <c r="N119" s="9"/>
      <c r="O119" s="9"/>
      <c r="P119" s="9"/>
      <c r="Q119" s="9"/>
      <c r="R119" s="9"/>
      <c r="S119" s="9"/>
      <c r="T119" s="9"/>
      <c r="U119" s="9"/>
    </row>
    <row r="120" spans="1:21" s="10" customFormat="1" ht="18.600000000000001" customHeight="1" x14ac:dyDescent="0.15">
      <c r="A120" s="63"/>
      <c r="B120" s="53" ph="1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11"/>
      <c r="N120" s="9"/>
      <c r="O120" s="9"/>
      <c r="P120" s="9"/>
      <c r="Q120" s="9"/>
      <c r="R120" s="9"/>
      <c r="S120" s="9"/>
      <c r="T120" s="9"/>
      <c r="U120" s="9"/>
    </row>
    <row r="121" spans="1:21" s="10" customFormat="1" ht="32.450000000000003" customHeight="1" x14ac:dyDescent="0.15">
      <c r="A121" s="61"/>
      <c r="B121" s="75" t="s" ph="1">
        <v>63</v>
      </c>
      <c r="C121" s="78" t="s" ph="1">
        <v>72</v>
      </c>
      <c r="D121" s="78" t="s" ph="1">
        <v>73</v>
      </c>
      <c r="E121" s="78" t="s" ph="1">
        <v>74</v>
      </c>
      <c r="F121" s="78" t="s" ph="1">
        <v>75</v>
      </c>
      <c r="G121" s="78" t="s" ph="1">
        <v>76</v>
      </c>
      <c r="H121" s="78" t="s" ph="1">
        <v>66</v>
      </c>
      <c r="I121" s="78" t="s" ph="1">
        <v>77</v>
      </c>
      <c r="J121" s="78" t="s" ph="1">
        <v>78</v>
      </c>
      <c r="K121" s="78" t="s" ph="1">
        <v>79</v>
      </c>
      <c r="L121" s="78" t="s" ph="1">
        <v>80</v>
      </c>
      <c r="M121" s="11"/>
      <c r="N121" s="9"/>
      <c r="O121" s="9"/>
      <c r="P121" s="9"/>
      <c r="Q121" s="9"/>
      <c r="R121" s="9"/>
      <c r="S121" s="9"/>
      <c r="T121" s="9"/>
      <c r="U121" s="9"/>
    </row>
    <row r="122" spans="1:21" s="10" customFormat="1" ht="33.950000000000003" customHeight="1" x14ac:dyDescent="0.15">
      <c r="A122" s="81" ph="1"/>
      <c r="B122" s="79" t="s" ph="1">
        <v>64</v>
      </c>
      <c r="C122" s="80">
        <v>203</v>
      </c>
      <c r="D122" s="80">
        <v>160</v>
      </c>
      <c r="E122" s="80">
        <v>163</v>
      </c>
      <c r="F122" s="80">
        <v>161</v>
      </c>
      <c r="G122" s="80">
        <v>157</v>
      </c>
      <c r="H122" s="80">
        <v>145</v>
      </c>
      <c r="I122" s="80">
        <v>92</v>
      </c>
      <c r="J122" s="80">
        <v>94</v>
      </c>
      <c r="K122" s="80">
        <v>88</v>
      </c>
      <c r="L122" s="80">
        <v>99</v>
      </c>
      <c r="M122" s="11"/>
      <c r="N122" s="9"/>
      <c r="O122" s="9"/>
      <c r="P122" s="9"/>
      <c r="Q122" s="9"/>
      <c r="R122" s="9"/>
      <c r="S122" s="9"/>
      <c r="T122" s="9"/>
      <c r="U122" s="9"/>
    </row>
    <row r="123" spans="1:21" s="10" customFormat="1" ht="33.950000000000003" customHeight="1" x14ac:dyDescent="0.15">
      <c r="A123" s="82"/>
      <c r="B123" s="70" t="s" ph="1">
        <v>65</v>
      </c>
      <c r="C123" s="73">
        <v>396</v>
      </c>
      <c r="D123" s="73">
        <v>304</v>
      </c>
      <c r="E123" s="73">
        <v>298</v>
      </c>
      <c r="F123" s="73">
        <v>314</v>
      </c>
      <c r="G123" s="73">
        <v>325</v>
      </c>
      <c r="H123" s="73">
        <v>298</v>
      </c>
      <c r="I123" s="73">
        <v>154</v>
      </c>
      <c r="J123" s="73">
        <v>153</v>
      </c>
      <c r="K123" s="73">
        <v>183</v>
      </c>
      <c r="L123" s="73">
        <f t="shared" ref="L123" si="19">SUM(L124:L125)</f>
        <v>188</v>
      </c>
      <c r="M123" s="11"/>
      <c r="N123" s="9"/>
      <c r="O123" s="9"/>
      <c r="P123" s="9"/>
      <c r="Q123" s="9"/>
      <c r="R123" s="9"/>
      <c r="S123" s="9"/>
      <c r="T123" s="9"/>
      <c r="U123" s="9"/>
    </row>
    <row r="124" spans="1:21" s="10" customFormat="1" ht="33.950000000000003" customHeight="1" x14ac:dyDescent="0.15">
      <c r="A124" s="83"/>
      <c r="B124" s="48" t="s" ph="1">
        <v>30</v>
      </c>
      <c r="C124" s="55">
        <v>1</v>
      </c>
      <c r="D124" s="56">
        <v>6</v>
      </c>
      <c r="E124" s="56">
        <v>2</v>
      </c>
      <c r="F124" s="56">
        <v>6</v>
      </c>
      <c r="G124" s="56">
        <v>3</v>
      </c>
      <c r="H124" s="56">
        <v>5</v>
      </c>
      <c r="I124" s="56">
        <v>2</v>
      </c>
      <c r="J124" s="56">
        <v>4</v>
      </c>
      <c r="K124" s="56">
        <v>3</v>
      </c>
      <c r="L124" s="56">
        <v>3</v>
      </c>
      <c r="M124" s="11"/>
      <c r="N124" s="9"/>
      <c r="O124" s="9"/>
      <c r="P124" s="9"/>
      <c r="Q124" s="9"/>
      <c r="R124" s="9"/>
      <c r="S124" s="9"/>
      <c r="T124" s="9"/>
      <c r="U124" s="9"/>
    </row>
    <row r="125" spans="1:21" s="10" customFormat="1" ht="33.950000000000003" customHeight="1" x14ac:dyDescent="0.15">
      <c r="A125" s="84"/>
      <c r="B125" s="51" t="s" ph="1">
        <v>31</v>
      </c>
      <c r="C125" s="55">
        <v>395</v>
      </c>
      <c r="D125" s="56">
        <v>298</v>
      </c>
      <c r="E125" s="56">
        <v>296</v>
      </c>
      <c r="F125" s="56">
        <v>308</v>
      </c>
      <c r="G125" s="56">
        <v>322</v>
      </c>
      <c r="H125" s="56">
        <v>293</v>
      </c>
      <c r="I125" s="56">
        <v>152</v>
      </c>
      <c r="J125" s="56">
        <v>149</v>
      </c>
      <c r="K125" s="56">
        <v>180</v>
      </c>
      <c r="L125" s="56">
        <v>185</v>
      </c>
      <c r="M125" s="11"/>
      <c r="N125" s="9"/>
      <c r="O125" s="9"/>
      <c r="P125" s="9"/>
      <c r="Q125" s="9"/>
      <c r="R125" s="9"/>
      <c r="S125" s="9"/>
      <c r="T125" s="9"/>
      <c r="U125" s="9"/>
    </row>
    <row r="126" spans="1:21" s="10" customFormat="1" ht="20.25" x14ac:dyDescent="0.15">
      <c r="A126" s="8" t="s" ph="1">
        <v>18</v>
      </c>
      <c r="B126" s="11" ph="1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11"/>
      <c r="N126" s="9"/>
      <c r="O126" s="9"/>
      <c r="P126" s="9"/>
      <c r="Q126" s="9"/>
      <c r="R126" s="9"/>
      <c r="S126" s="9"/>
      <c r="T126" s="9"/>
      <c r="U126" s="9"/>
    </row>
    <row r="127" spans="1:21" s="10" customFormat="1" ht="12.95" customHeight="1" x14ac:dyDescent="0.1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s="10" customFormat="1" ht="12.95" customHeight="1" x14ac:dyDescent="0.15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2:21" x14ac:dyDescent="0.15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2:21" ht="19.5" x14ac:dyDescent="0.15">
      <c r="B130" s="50" ph="1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2:21" x14ac:dyDescent="0.15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2:21" x14ac:dyDescent="0.15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2:21" x14ac:dyDescent="0.15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</row>
    <row r="136" spans="2:21" ht="19.5" x14ac:dyDescent="0.15">
      <c r="B136" s="49" ph="1"/>
    </row>
    <row r="137" spans="2:21" ht="19.5" x14ac:dyDescent="0.15">
      <c r="B137" s="49" ph="1"/>
    </row>
    <row r="138" spans="2:21" ht="19.5" x14ac:dyDescent="0.15">
      <c r="B138" s="49" ph="1"/>
    </row>
    <row r="139" spans="2:21" ht="19.5" x14ac:dyDescent="0.15">
      <c r="B139" s="49" ph="1"/>
    </row>
    <row r="141" spans="2:21" ht="19.5" x14ac:dyDescent="0.15">
      <c r="B141" s="49" ph="1"/>
    </row>
    <row r="143" spans="2:21" ht="19.5" x14ac:dyDescent="0.15">
      <c r="B143" s="49" ph="1"/>
    </row>
    <row r="144" spans="2:21" ht="19.5" x14ac:dyDescent="0.15">
      <c r="B144" s="49" ph="1"/>
    </row>
    <row r="146" spans="2:2" ht="19.5" x14ac:dyDescent="0.15">
      <c r="B146" s="49" ph="1"/>
    </row>
    <row r="147" spans="2:2" ht="19.5" x14ac:dyDescent="0.15">
      <c r="B147" s="49" ph="1"/>
    </row>
    <row r="151" spans="2:2" ht="19.5" x14ac:dyDescent="0.15">
      <c r="B151" s="49" ph="1"/>
    </row>
    <row r="152" spans="2:2" ht="19.5" x14ac:dyDescent="0.15">
      <c r="B152" s="49" ph="1"/>
    </row>
    <row r="153" spans="2:2" ht="19.5" x14ac:dyDescent="0.15">
      <c r="B153" s="49" ph="1"/>
    </row>
    <row r="154" spans="2:2" ht="19.5" x14ac:dyDescent="0.15">
      <c r="B154" s="49" ph="1"/>
    </row>
    <row r="155" spans="2:2" ht="19.5" x14ac:dyDescent="0.15">
      <c r="B155" s="49" ph="1"/>
    </row>
    <row r="157" spans="2:2" ht="19.5" x14ac:dyDescent="0.15">
      <c r="B157" s="49" ph="1"/>
    </row>
    <row r="158" spans="2:2" ht="19.5" x14ac:dyDescent="0.15">
      <c r="B158" s="49" ph="1"/>
    </row>
    <row r="159" spans="2:2" ht="19.5" x14ac:dyDescent="0.15">
      <c r="B159" s="49" ph="1"/>
    </row>
    <row r="160" spans="2:2" ht="19.5" x14ac:dyDescent="0.15">
      <c r="B160" s="49" ph="1"/>
    </row>
    <row r="162" spans="2:2" ht="19.5" x14ac:dyDescent="0.15">
      <c r="B162" s="49" ph="1"/>
    </row>
    <row r="163" spans="2:2" ht="19.5" x14ac:dyDescent="0.15">
      <c r="B163" s="49" ph="1"/>
    </row>
    <row r="164" spans="2:2" ht="19.5" x14ac:dyDescent="0.15">
      <c r="B164" s="49" ph="1"/>
    </row>
    <row r="166" spans="2:2" ht="19.5" x14ac:dyDescent="0.15">
      <c r="B166" s="49" ph="1"/>
    </row>
    <row r="167" spans="2:2" ht="19.5" x14ac:dyDescent="0.15">
      <c r="B167" s="49" ph="1"/>
    </row>
    <row r="168" spans="2:2" ht="19.5" x14ac:dyDescent="0.15">
      <c r="B168" s="49" ph="1"/>
    </row>
    <row r="169" spans="2:2" ht="19.5" x14ac:dyDescent="0.15">
      <c r="B169" s="49" ph="1"/>
    </row>
    <row r="171" spans="2:2" ht="19.5" x14ac:dyDescent="0.15">
      <c r="B171" s="49" ph="1"/>
    </row>
    <row r="172" spans="2:2" ht="19.5" x14ac:dyDescent="0.15">
      <c r="B172" s="49" ph="1"/>
    </row>
    <row r="173" spans="2:2" ht="19.5" x14ac:dyDescent="0.15">
      <c r="B173" s="49" ph="1"/>
    </row>
    <row r="175" spans="2:2" ht="19.5" x14ac:dyDescent="0.15">
      <c r="B175" s="49" ph="1"/>
    </row>
    <row r="176" spans="2:2" ht="19.5" x14ac:dyDescent="0.15">
      <c r="B176" s="49" ph="1"/>
    </row>
    <row r="177" spans="2:2" ht="19.5" x14ac:dyDescent="0.15">
      <c r="B177" s="49" ph="1"/>
    </row>
    <row r="178" spans="2:2" ht="19.5" x14ac:dyDescent="0.15">
      <c r="B178" s="49" ph="1"/>
    </row>
    <row r="179" spans="2:2" ht="19.5" x14ac:dyDescent="0.15">
      <c r="B179" s="49" ph="1"/>
    </row>
    <row r="180" spans="2:2" ht="19.5" x14ac:dyDescent="0.15">
      <c r="B180" s="49" ph="1"/>
    </row>
    <row r="181" spans="2:2" ht="19.5" x14ac:dyDescent="0.15">
      <c r="B181" s="49" ph="1"/>
    </row>
    <row r="182" spans="2:2" ht="19.5" x14ac:dyDescent="0.15">
      <c r="B182" s="49" ph="1"/>
    </row>
    <row r="183" spans="2:2" ht="19.5" x14ac:dyDescent="0.15">
      <c r="B183" s="49" ph="1"/>
    </row>
    <row r="185" spans="2:2" ht="19.5" x14ac:dyDescent="0.15">
      <c r="B185" s="49" ph="1"/>
    </row>
    <row r="186" spans="2:2" ht="19.5" x14ac:dyDescent="0.15">
      <c r="B186" s="49" ph="1"/>
    </row>
    <row r="187" spans="2:2" ht="19.5" x14ac:dyDescent="0.15">
      <c r="B187" s="49" ph="1"/>
    </row>
    <row r="189" spans="2:2" ht="19.5" x14ac:dyDescent="0.15">
      <c r="B189" s="49" ph="1"/>
    </row>
    <row r="190" spans="2:2" ht="19.5" x14ac:dyDescent="0.15">
      <c r="B190" s="49" ph="1"/>
    </row>
    <row r="191" spans="2:2" ht="19.5" x14ac:dyDescent="0.15">
      <c r="B191" s="49" ph="1"/>
    </row>
    <row r="192" spans="2:2" ht="19.5" x14ac:dyDescent="0.15">
      <c r="B192" s="49" ph="1"/>
    </row>
    <row r="193" spans="2:2" ht="19.5" x14ac:dyDescent="0.15">
      <c r="B193" s="49" ph="1"/>
    </row>
    <row r="194" spans="2:2" ht="19.5" x14ac:dyDescent="0.15">
      <c r="B194" s="49" ph="1"/>
    </row>
    <row r="195" spans="2:2" ht="19.5" x14ac:dyDescent="0.15">
      <c r="B195" s="49" ph="1"/>
    </row>
  </sheetData>
  <mergeCells count="1">
    <mergeCell ref="A21:B21"/>
  </mergeCells>
  <phoneticPr fontId="19" type="Hiragana" alignment="distributed"/>
  <printOptions horizontalCentered="1"/>
  <pageMargins left="0" right="0" top="0.9055118110236221" bottom="0" header="0.31496062992125984" footer="0.31496062992125984"/>
  <pageSetup paperSize="9" scale="72" fitToHeight="0" orientation="portrait" r:id="rId1"/>
  <rowBreaks count="3" manualBreakCount="3">
    <brk id="38" max="18" man="1"/>
    <brk id="76" max="21" man="1"/>
    <brk id="113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7030A0"/>
    <pageSetUpPr fitToPage="1"/>
  </sheetPr>
  <dimension ref="A1:X193"/>
  <sheetViews>
    <sheetView showGridLines="0" view="pageBreakPreview" topLeftCell="A31" zoomScaleNormal="100" zoomScaleSheetLayoutView="100" workbookViewId="0">
      <selection activeCell="J125" sqref="J125"/>
    </sheetView>
  </sheetViews>
  <sheetFormatPr defaultColWidth="9" defaultRowHeight="14.25" x14ac:dyDescent="0.15"/>
  <cols>
    <col min="1" max="1" width="1.625" style="49" customWidth="1"/>
    <col min="2" max="2" width="10.75" style="49" customWidth="1"/>
    <col min="3" max="15" width="5.75" style="49" customWidth="1"/>
    <col min="16" max="21" width="9" style="49"/>
    <col min="22" max="22" width="5.625" style="49" customWidth="1"/>
    <col min="23" max="24" width="9" style="49"/>
    <col min="25" max="25" width="10.25" style="49" customWidth="1"/>
    <col min="26" max="16384" width="9" style="49"/>
  </cols>
  <sheetData>
    <row r="1" spans="1:24" ht="24" customHeight="1" x14ac:dyDescent="0.15">
      <c r="A1" s="12" t="s" ph="1">
        <v>83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24" ht="8.1" customHeight="1" x14ac:dyDescent="0.15">
      <c r="A2" s="12" ph="1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s="10" customFormat="1" ht="27" customHeight="1" x14ac:dyDescent="0.15">
      <c r="A3" s="61"/>
      <c r="B3" s="75" t="s" ph="1">
        <v>44</v>
      </c>
      <c r="C3" s="59" t="s" ph="1">
        <v>32</v>
      </c>
      <c r="D3" s="59" t="s" ph="1">
        <v>33</v>
      </c>
      <c r="E3" s="59" t="s" ph="1">
        <v>34</v>
      </c>
      <c r="F3" s="59" t="s" ph="1">
        <v>35</v>
      </c>
      <c r="G3" s="59" t="s" ph="1">
        <v>36</v>
      </c>
      <c r="H3" s="59" t="s" ph="1">
        <v>37</v>
      </c>
      <c r="I3" s="59" t="s" ph="1">
        <v>38</v>
      </c>
      <c r="J3" s="59" t="s" ph="1">
        <v>39</v>
      </c>
      <c r="K3" s="59" t="s" ph="1">
        <v>41</v>
      </c>
      <c r="L3" s="59" t="s" ph="1">
        <v>40</v>
      </c>
      <c r="M3" s="59" t="s" ph="1">
        <v>42</v>
      </c>
      <c r="N3" s="59" t="s" ph="1">
        <v>43</v>
      </c>
      <c r="O3" s="60" t="s" ph="1">
        <v>29</v>
      </c>
      <c r="P3" s="9"/>
      <c r="Q3" s="9"/>
      <c r="R3" s="9"/>
      <c r="S3" s="9"/>
      <c r="T3" s="9"/>
      <c r="U3" s="9"/>
      <c r="V3" s="9"/>
      <c r="W3" s="9"/>
      <c r="X3" s="9"/>
    </row>
    <row r="4" spans="1:24" s="10" customFormat="1" ht="33.950000000000003" customHeight="1" x14ac:dyDescent="0.15">
      <c r="A4" s="69" ph="1"/>
      <c r="B4" s="70" t="s" ph="1">
        <v>64</v>
      </c>
      <c r="C4" s="86">
        <v>48</v>
      </c>
      <c r="D4" s="89">
        <v>50</v>
      </c>
      <c r="E4" s="89">
        <v>49</v>
      </c>
      <c r="F4" s="89">
        <v>49</v>
      </c>
      <c r="G4" s="89">
        <v>50</v>
      </c>
      <c r="H4" s="89">
        <v>51</v>
      </c>
      <c r="I4" s="89">
        <v>41</v>
      </c>
      <c r="J4" s="89">
        <v>61</v>
      </c>
      <c r="K4" s="89">
        <v>47</v>
      </c>
      <c r="L4" s="89">
        <v>52</v>
      </c>
      <c r="M4" s="89">
        <v>71</v>
      </c>
      <c r="N4" s="89">
        <v>57</v>
      </c>
      <c r="O4" s="90">
        <v>626</v>
      </c>
      <c r="P4" s="9"/>
      <c r="Q4" s="9"/>
      <c r="R4" s="9"/>
      <c r="S4" s="9"/>
      <c r="T4" s="9"/>
      <c r="U4" s="9"/>
      <c r="V4" s="9"/>
      <c r="W4" s="9"/>
      <c r="X4" s="9"/>
    </row>
    <row r="5" spans="1:24" s="10" customFormat="1" ht="33.950000000000003" customHeight="1" x14ac:dyDescent="0.15">
      <c r="A5" s="71"/>
      <c r="B5" s="72" t="s" ph="1">
        <v>65</v>
      </c>
      <c r="C5" s="87">
        <f>C6+C7</f>
        <v>55</v>
      </c>
      <c r="D5" s="87">
        <f t="shared" ref="D5:N5" si="0">D6+D7</f>
        <v>59</v>
      </c>
      <c r="E5" s="87">
        <f t="shared" si="0"/>
        <v>52</v>
      </c>
      <c r="F5" s="87">
        <f t="shared" si="0"/>
        <v>64</v>
      </c>
      <c r="G5" s="87">
        <f t="shared" si="0"/>
        <v>64</v>
      </c>
      <c r="H5" s="87">
        <f t="shared" si="0"/>
        <v>56</v>
      </c>
      <c r="I5" s="87">
        <f t="shared" si="0"/>
        <v>54</v>
      </c>
      <c r="J5" s="87">
        <f t="shared" si="0"/>
        <v>84</v>
      </c>
      <c r="K5" s="87">
        <f t="shared" si="0"/>
        <v>55</v>
      </c>
      <c r="L5" s="87">
        <f t="shared" si="0"/>
        <v>66</v>
      </c>
      <c r="M5" s="87">
        <f t="shared" si="0"/>
        <v>95</v>
      </c>
      <c r="N5" s="87">
        <f t="shared" si="0"/>
        <v>72</v>
      </c>
      <c r="O5" s="91">
        <f>O6+O7</f>
        <v>776</v>
      </c>
      <c r="P5" s="9"/>
      <c r="Q5" s="9"/>
      <c r="R5" s="9"/>
      <c r="S5" s="9"/>
      <c r="T5" s="9"/>
      <c r="U5" s="9"/>
      <c r="V5" s="9"/>
      <c r="W5" s="9"/>
      <c r="X5" s="9"/>
    </row>
    <row r="6" spans="1:24" s="10" customFormat="1" ht="33.950000000000003" customHeight="1" x14ac:dyDescent="0.15">
      <c r="A6" s="76"/>
      <c r="B6" s="48" t="s" ph="1">
        <v>30</v>
      </c>
      <c r="C6" s="88">
        <v>0</v>
      </c>
      <c r="D6" s="85">
        <v>0</v>
      </c>
      <c r="E6" s="85">
        <v>0</v>
      </c>
      <c r="F6" s="85">
        <v>0</v>
      </c>
      <c r="G6" s="85">
        <v>0</v>
      </c>
      <c r="H6" s="85" t="s">
        <v>86</v>
      </c>
      <c r="I6" s="85" t="s">
        <v>87</v>
      </c>
      <c r="J6" s="85" t="s">
        <v>88</v>
      </c>
      <c r="K6" s="85" t="s">
        <v>86</v>
      </c>
      <c r="L6" s="85">
        <v>0</v>
      </c>
      <c r="M6" s="85">
        <v>0</v>
      </c>
      <c r="N6" s="85">
        <v>0</v>
      </c>
      <c r="O6" s="52">
        <v>8</v>
      </c>
      <c r="P6" s="9"/>
      <c r="Q6" s="9"/>
      <c r="R6" s="9"/>
      <c r="S6" s="9"/>
      <c r="T6" s="9"/>
      <c r="U6" s="9"/>
      <c r="V6" s="9"/>
      <c r="W6" s="9"/>
      <c r="X6" s="9"/>
    </row>
    <row r="7" spans="1:24" s="10" customFormat="1" ht="33.950000000000003" customHeight="1" x14ac:dyDescent="0.15">
      <c r="A7" s="77"/>
      <c r="B7" s="51" t="s" ph="1">
        <v>31</v>
      </c>
      <c r="C7" s="88" t="s">
        <v>89</v>
      </c>
      <c r="D7" s="85" t="s">
        <v>90</v>
      </c>
      <c r="E7" s="85" t="s">
        <v>85</v>
      </c>
      <c r="F7" s="85" t="s">
        <v>91</v>
      </c>
      <c r="G7" s="85" t="s">
        <v>91</v>
      </c>
      <c r="H7" s="85" t="s">
        <v>92</v>
      </c>
      <c r="I7" s="85" t="s">
        <v>84</v>
      </c>
      <c r="J7" s="85" t="s">
        <v>93</v>
      </c>
      <c r="K7" s="85" t="s">
        <v>94</v>
      </c>
      <c r="L7" s="85" t="s">
        <v>95</v>
      </c>
      <c r="M7" s="85" t="s">
        <v>96</v>
      </c>
      <c r="N7" s="85" t="s">
        <v>97</v>
      </c>
      <c r="O7" s="52" t="s">
        <v>98</v>
      </c>
      <c r="P7" s="9"/>
      <c r="Q7" s="9"/>
      <c r="R7" s="9"/>
      <c r="S7" s="9"/>
      <c r="T7" s="9"/>
      <c r="U7" s="9"/>
      <c r="V7" s="9"/>
      <c r="W7" s="9"/>
      <c r="X7" s="9"/>
    </row>
    <row r="8" spans="1:24" s="58" customFormat="1" ht="18.600000000000001" customHeight="1" x14ac:dyDescent="0.15">
      <c r="B8" s="53" ph="1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"/>
      <c r="P8" s="11"/>
      <c r="Q8" s="11"/>
      <c r="R8" s="11"/>
      <c r="S8" s="11"/>
      <c r="T8" s="11"/>
      <c r="U8" s="11"/>
      <c r="V8" s="11"/>
      <c r="W8" s="11"/>
      <c r="X8" s="11"/>
    </row>
    <row r="9" spans="1:24" s="58" customFormat="1" ht="27" customHeight="1" x14ac:dyDescent="0.15">
      <c r="A9" s="61"/>
      <c r="B9" s="75" t="s" ph="1">
        <v>45</v>
      </c>
      <c r="C9" s="59" t="s" ph="1">
        <v>32</v>
      </c>
      <c r="D9" s="59" t="s" ph="1">
        <v>33</v>
      </c>
      <c r="E9" s="59" t="s" ph="1">
        <v>34</v>
      </c>
      <c r="F9" s="59" t="s" ph="1">
        <v>35</v>
      </c>
      <c r="G9" s="59" t="s" ph="1">
        <v>36</v>
      </c>
      <c r="H9" s="59" t="s" ph="1">
        <v>37</v>
      </c>
      <c r="I9" s="59" t="s" ph="1">
        <v>38</v>
      </c>
      <c r="J9" s="59" t="s" ph="1">
        <v>39</v>
      </c>
      <c r="K9" s="59" t="s" ph="1">
        <v>41</v>
      </c>
      <c r="L9" s="59" t="s" ph="1">
        <v>40</v>
      </c>
      <c r="M9" s="59" t="s" ph="1">
        <v>42</v>
      </c>
      <c r="N9" s="59" t="s" ph="1">
        <v>43</v>
      </c>
      <c r="O9" s="60" t="s" ph="1">
        <v>29</v>
      </c>
      <c r="P9" s="11"/>
      <c r="Q9" s="11"/>
      <c r="R9" s="11"/>
      <c r="S9" s="11"/>
      <c r="T9" s="11"/>
      <c r="U9" s="11"/>
      <c r="V9" s="11"/>
      <c r="W9" s="11"/>
      <c r="X9" s="11"/>
    </row>
    <row r="10" spans="1:24" s="10" customFormat="1" ht="33.950000000000003" customHeight="1" x14ac:dyDescent="0.15">
      <c r="A10" s="69" ph="1"/>
      <c r="B10" s="70" t="s" ph="1">
        <v>64</v>
      </c>
      <c r="C10" s="89">
        <v>20</v>
      </c>
      <c r="D10" s="89">
        <v>13</v>
      </c>
      <c r="E10" s="89">
        <v>17</v>
      </c>
      <c r="F10" s="89">
        <v>15</v>
      </c>
      <c r="G10" s="89">
        <v>6</v>
      </c>
      <c r="H10" s="89">
        <v>13</v>
      </c>
      <c r="I10" s="89">
        <v>8</v>
      </c>
      <c r="J10" s="89">
        <v>15</v>
      </c>
      <c r="K10" s="89">
        <v>10</v>
      </c>
      <c r="L10" s="89">
        <v>16</v>
      </c>
      <c r="M10" s="89">
        <v>14</v>
      </c>
      <c r="N10" s="89">
        <v>15</v>
      </c>
      <c r="O10" s="52">
        <f>SUM(C10:N10)</f>
        <v>162</v>
      </c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33.950000000000003" customHeight="1" x14ac:dyDescent="0.15">
      <c r="A11" s="71"/>
      <c r="B11" s="72" t="s" ph="1">
        <v>65</v>
      </c>
      <c r="C11" s="87">
        <f>C12+C13</f>
        <v>23</v>
      </c>
      <c r="D11" s="87">
        <f t="shared" ref="D11:N11" si="1">D12+D13</f>
        <v>13</v>
      </c>
      <c r="E11" s="87">
        <f t="shared" si="1"/>
        <v>17</v>
      </c>
      <c r="F11" s="87">
        <f t="shared" si="1"/>
        <v>19</v>
      </c>
      <c r="G11" s="87">
        <f t="shared" si="1"/>
        <v>11</v>
      </c>
      <c r="H11" s="87">
        <f t="shared" si="1"/>
        <v>16</v>
      </c>
      <c r="I11" s="87">
        <f t="shared" si="1"/>
        <v>18</v>
      </c>
      <c r="J11" s="87">
        <f t="shared" si="1"/>
        <v>19</v>
      </c>
      <c r="K11" s="87">
        <f t="shared" si="1"/>
        <v>11</v>
      </c>
      <c r="L11" s="87">
        <f t="shared" si="1"/>
        <v>22</v>
      </c>
      <c r="M11" s="87">
        <f t="shared" si="1"/>
        <v>18</v>
      </c>
      <c r="N11" s="87">
        <f t="shared" si="1"/>
        <v>17</v>
      </c>
      <c r="O11" s="52">
        <f>SUM(C11:N11)</f>
        <v>204</v>
      </c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33.950000000000003" customHeight="1" x14ac:dyDescent="0.15">
      <c r="A12" s="76"/>
      <c r="B12" s="48" t="s" ph="1">
        <v>30</v>
      </c>
      <c r="C12" s="52">
        <v>1</v>
      </c>
      <c r="D12" s="52">
        <v>1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1</v>
      </c>
      <c r="K12" s="52">
        <v>0</v>
      </c>
      <c r="L12" s="52">
        <v>0</v>
      </c>
      <c r="M12" s="52">
        <v>0</v>
      </c>
      <c r="N12" s="52">
        <v>0</v>
      </c>
      <c r="O12" s="52">
        <f>SUM(C12:N12)</f>
        <v>3</v>
      </c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33.950000000000003" customHeight="1" x14ac:dyDescent="0.15">
      <c r="A13" s="77"/>
      <c r="B13" s="51" t="s" ph="1">
        <v>31</v>
      </c>
      <c r="C13" s="52">
        <v>22</v>
      </c>
      <c r="D13" s="52">
        <v>12</v>
      </c>
      <c r="E13" s="52">
        <v>17</v>
      </c>
      <c r="F13" s="52">
        <v>19</v>
      </c>
      <c r="G13" s="52">
        <v>11</v>
      </c>
      <c r="H13" s="52">
        <v>16</v>
      </c>
      <c r="I13" s="52">
        <v>18</v>
      </c>
      <c r="J13" s="52">
        <v>18</v>
      </c>
      <c r="K13" s="52">
        <v>11</v>
      </c>
      <c r="L13" s="52">
        <v>22</v>
      </c>
      <c r="M13" s="52">
        <v>18</v>
      </c>
      <c r="N13" s="52">
        <v>17</v>
      </c>
      <c r="O13" s="52">
        <f>SUM(C13:N13)</f>
        <v>201</v>
      </c>
      <c r="P13" s="9"/>
      <c r="Q13" s="9"/>
      <c r="R13" s="9"/>
      <c r="S13" s="9"/>
      <c r="T13" s="9"/>
      <c r="U13" s="9"/>
      <c r="V13" s="9"/>
      <c r="W13" s="9"/>
      <c r="X13" s="9"/>
    </row>
    <row r="14" spans="1:24" s="58" customFormat="1" ht="18.600000000000001" customHeight="1" x14ac:dyDescent="0.15">
      <c r="B14" s="53" ph="1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1"/>
      <c r="P14" s="11"/>
      <c r="Q14" s="11"/>
      <c r="R14" s="11"/>
      <c r="S14" s="11"/>
      <c r="T14" s="11"/>
      <c r="U14" s="11"/>
      <c r="V14" s="11"/>
      <c r="W14" s="11"/>
      <c r="X14" s="11"/>
    </row>
    <row r="15" spans="1:24" s="58" customFormat="1" ht="27" customHeight="1" x14ac:dyDescent="0.15">
      <c r="A15" s="61"/>
      <c r="B15" s="75" t="s" ph="1">
        <v>46</v>
      </c>
      <c r="C15" s="59" t="s" ph="1">
        <v>32</v>
      </c>
      <c r="D15" s="59" t="s" ph="1">
        <v>33</v>
      </c>
      <c r="E15" s="59" t="s" ph="1">
        <v>34</v>
      </c>
      <c r="F15" s="59" t="s" ph="1">
        <v>35</v>
      </c>
      <c r="G15" s="59" t="s" ph="1">
        <v>36</v>
      </c>
      <c r="H15" s="59" t="s" ph="1">
        <v>37</v>
      </c>
      <c r="I15" s="59" t="s" ph="1">
        <v>38</v>
      </c>
      <c r="J15" s="59" t="s" ph="1">
        <v>39</v>
      </c>
      <c r="K15" s="59" t="s" ph="1">
        <v>41</v>
      </c>
      <c r="L15" s="59" t="s" ph="1">
        <v>40</v>
      </c>
      <c r="M15" s="59" t="s" ph="1">
        <v>42</v>
      </c>
      <c r="N15" s="59" t="s" ph="1">
        <v>43</v>
      </c>
      <c r="O15" s="60" t="s" ph="1">
        <v>29</v>
      </c>
      <c r="P15" s="11"/>
      <c r="Q15" s="11"/>
      <c r="R15" s="11"/>
      <c r="S15" s="11"/>
      <c r="T15" s="11"/>
      <c r="U15" s="11"/>
      <c r="V15" s="11"/>
      <c r="W15" s="11"/>
      <c r="X15" s="11"/>
    </row>
    <row r="16" spans="1:24" s="10" customFormat="1" ht="33.950000000000003" customHeight="1" x14ac:dyDescent="0.15">
      <c r="A16" s="69" ph="1"/>
      <c r="B16" s="70" t="s" ph="1">
        <v>64</v>
      </c>
      <c r="C16" s="86">
        <v>10</v>
      </c>
      <c r="D16" s="86">
        <v>8</v>
      </c>
      <c r="E16" s="86">
        <v>14</v>
      </c>
      <c r="F16" s="86">
        <v>12</v>
      </c>
      <c r="G16" s="86">
        <v>17</v>
      </c>
      <c r="H16" s="86">
        <v>21</v>
      </c>
      <c r="I16" s="86">
        <v>14</v>
      </c>
      <c r="J16" s="86">
        <v>15</v>
      </c>
      <c r="K16" s="86">
        <v>14</v>
      </c>
      <c r="L16" s="86">
        <v>16</v>
      </c>
      <c r="M16" s="86">
        <v>14</v>
      </c>
      <c r="N16" s="86">
        <v>26</v>
      </c>
      <c r="O16" s="52">
        <f>SUM(C16:N16)</f>
        <v>181</v>
      </c>
      <c r="P16" s="9"/>
      <c r="Q16" s="9"/>
      <c r="R16" s="9"/>
      <c r="S16" s="9"/>
      <c r="T16" s="9"/>
      <c r="U16" s="9"/>
      <c r="V16" s="9"/>
      <c r="W16" s="9"/>
      <c r="X16" s="9"/>
    </row>
    <row r="17" spans="1:24" s="10" customFormat="1" ht="33.950000000000003" customHeight="1" x14ac:dyDescent="0.15">
      <c r="A17" s="71"/>
      <c r="B17" s="72" t="s" ph="1">
        <v>65</v>
      </c>
      <c r="C17" s="87">
        <f>C18+C19</f>
        <v>11</v>
      </c>
      <c r="D17" s="87">
        <f t="shared" ref="D17:L17" si="2">D18+D19</f>
        <v>8</v>
      </c>
      <c r="E17" s="87">
        <f t="shared" si="2"/>
        <v>16</v>
      </c>
      <c r="F17" s="87">
        <f t="shared" si="2"/>
        <v>13</v>
      </c>
      <c r="G17" s="87">
        <f t="shared" si="2"/>
        <v>23</v>
      </c>
      <c r="H17" s="87">
        <f t="shared" si="2"/>
        <v>27</v>
      </c>
      <c r="I17" s="87">
        <f t="shared" si="2"/>
        <v>16</v>
      </c>
      <c r="J17" s="87">
        <f t="shared" si="2"/>
        <v>18</v>
      </c>
      <c r="K17" s="87">
        <f t="shared" si="2"/>
        <v>19</v>
      </c>
      <c r="L17" s="87">
        <f t="shared" si="2"/>
        <v>20</v>
      </c>
      <c r="M17" s="87">
        <f>M18+M19</f>
        <v>17</v>
      </c>
      <c r="N17" s="87">
        <f>N18+N19</f>
        <v>34</v>
      </c>
      <c r="O17" s="52">
        <f>SUM(C17:N17)</f>
        <v>222</v>
      </c>
      <c r="P17" s="9"/>
      <c r="Q17" s="9"/>
      <c r="R17" s="9"/>
      <c r="S17" s="9"/>
      <c r="T17" s="9"/>
      <c r="U17" s="9"/>
      <c r="V17" s="9"/>
      <c r="W17" s="9"/>
      <c r="X17" s="9"/>
    </row>
    <row r="18" spans="1:24" s="10" customFormat="1" ht="33.950000000000003" customHeight="1" x14ac:dyDescent="0.15">
      <c r="A18" s="76"/>
      <c r="B18" s="48" t="s" ph="1">
        <v>30</v>
      </c>
      <c r="C18" s="64">
        <v>0</v>
      </c>
      <c r="D18" s="52">
        <v>0</v>
      </c>
      <c r="E18" s="52">
        <v>1</v>
      </c>
      <c r="F18" s="52">
        <v>0</v>
      </c>
      <c r="G18" s="52">
        <v>1</v>
      </c>
      <c r="H18" s="52">
        <v>0</v>
      </c>
      <c r="I18" s="52">
        <v>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f>SUM(C18:N18)</f>
        <v>3</v>
      </c>
      <c r="P18" s="9"/>
      <c r="Q18" s="9"/>
      <c r="R18" s="9"/>
      <c r="S18" s="9"/>
      <c r="T18" s="9"/>
      <c r="U18" s="9"/>
      <c r="V18" s="9"/>
      <c r="W18" s="9"/>
      <c r="X18" s="9"/>
    </row>
    <row r="19" spans="1:24" s="10" customFormat="1" ht="33.950000000000003" customHeight="1" x14ac:dyDescent="0.15">
      <c r="A19" s="77"/>
      <c r="B19" s="51" t="s" ph="1">
        <v>31</v>
      </c>
      <c r="C19" s="64">
        <v>11</v>
      </c>
      <c r="D19" s="52">
        <v>8</v>
      </c>
      <c r="E19" s="52">
        <v>15</v>
      </c>
      <c r="F19" s="52">
        <v>13</v>
      </c>
      <c r="G19" s="52">
        <v>22</v>
      </c>
      <c r="H19" s="52">
        <v>27</v>
      </c>
      <c r="I19" s="52">
        <v>15</v>
      </c>
      <c r="J19" s="52">
        <v>18</v>
      </c>
      <c r="K19" s="52">
        <v>19</v>
      </c>
      <c r="L19" s="52">
        <v>20</v>
      </c>
      <c r="M19" s="52">
        <v>17</v>
      </c>
      <c r="N19" s="52">
        <v>34</v>
      </c>
      <c r="O19" s="52">
        <f>SUM(C19:N19)</f>
        <v>219</v>
      </c>
      <c r="P19" s="9"/>
      <c r="Q19" s="9"/>
      <c r="R19" s="9"/>
      <c r="S19" s="9"/>
      <c r="T19" s="9"/>
      <c r="U19" s="9"/>
      <c r="V19" s="9"/>
      <c r="W19" s="9"/>
      <c r="X19" s="9"/>
    </row>
    <row r="20" spans="1:24" s="10" customFormat="1" ht="18.600000000000001" customHeight="1" x14ac:dyDescent="0.15">
      <c r="A20" s="63"/>
      <c r="B20" s="53" ph="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11"/>
      <c r="Q20" s="9"/>
      <c r="R20" s="9"/>
      <c r="S20" s="9"/>
      <c r="T20" s="9"/>
      <c r="U20" s="9"/>
      <c r="V20" s="9"/>
      <c r="W20" s="9"/>
      <c r="X20" s="9"/>
    </row>
    <row r="21" spans="1:24" s="10" customFormat="1" ht="33.950000000000003" customHeight="1" x14ac:dyDescent="0.15">
      <c r="A21" s="61"/>
      <c r="B21" s="75" t="s" ph="1">
        <v>47</v>
      </c>
      <c r="C21" s="59" t="s" ph="1">
        <v>32</v>
      </c>
      <c r="D21" s="59" t="s" ph="1">
        <v>33</v>
      </c>
      <c r="E21" s="59" t="s" ph="1">
        <v>34</v>
      </c>
      <c r="F21" s="59" t="s" ph="1">
        <v>35</v>
      </c>
      <c r="G21" s="59" t="s" ph="1">
        <v>36</v>
      </c>
      <c r="H21" s="59" t="s" ph="1">
        <v>37</v>
      </c>
      <c r="I21" s="59" t="s" ph="1">
        <v>38</v>
      </c>
      <c r="J21" s="59" t="s" ph="1">
        <v>39</v>
      </c>
      <c r="K21" s="59" t="s" ph="1">
        <v>41</v>
      </c>
      <c r="L21" s="59" t="s" ph="1">
        <v>40</v>
      </c>
      <c r="M21" s="59" t="s" ph="1">
        <v>42</v>
      </c>
      <c r="N21" s="59" t="s" ph="1">
        <v>43</v>
      </c>
      <c r="O21" s="60" t="s" ph="1">
        <v>29</v>
      </c>
      <c r="P21" s="11"/>
      <c r="Q21" s="9"/>
      <c r="R21" s="9"/>
      <c r="S21" s="9"/>
      <c r="T21" s="9"/>
      <c r="U21" s="9"/>
      <c r="V21" s="9"/>
      <c r="W21" s="9"/>
      <c r="X21" s="9"/>
    </row>
    <row r="22" spans="1:24" s="10" customFormat="1" ht="33.950000000000003" customHeight="1" x14ac:dyDescent="0.15">
      <c r="A22" s="69" ph="1"/>
      <c r="B22" s="70" t="s" ph="1">
        <v>64</v>
      </c>
      <c r="C22" s="86">
        <v>7</v>
      </c>
      <c r="D22" s="86">
        <v>20</v>
      </c>
      <c r="E22" s="86">
        <v>18</v>
      </c>
      <c r="F22" s="86">
        <v>21</v>
      </c>
      <c r="G22" s="86">
        <v>8</v>
      </c>
      <c r="H22" s="86">
        <v>14</v>
      </c>
      <c r="I22" s="86">
        <v>16</v>
      </c>
      <c r="J22" s="86">
        <v>14</v>
      </c>
      <c r="K22" s="86">
        <v>16</v>
      </c>
      <c r="L22" s="86">
        <v>15</v>
      </c>
      <c r="M22" s="86">
        <v>20</v>
      </c>
      <c r="N22" s="86">
        <v>22</v>
      </c>
      <c r="O22" s="54">
        <f>SUM(C22:N22)</f>
        <v>191</v>
      </c>
      <c r="P22" s="11"/>
      <c r="Q22" s="9"/>
      <c r="R22" s="9"/>
      <c r="S22" s="9"/>
      <c r="T22" s="9"/>
      <c r="U22" s="9"/>
      <c r="V22" s="9"/>
      <c r="W22" s="9"/>
      <c r="X22" s="9"/>
    </row>
    <row r="23" spans="1:24" s="10" customFormat="1" ht="33.950000000000003" customHeight="1" x14ac:dyDescent="0.15">
      <c r="A23" s="71"/>
      <c r="B23" s="72" t="s" ph="1">
        <v>65</v>
      </c>
      <c r="C23" s="74">
        <f>SUM(C24:C25)</f>
        <v>7</v>
      </c>
      <c r="D23" s="74">
        <f t="shared" ref="D23:N23" si="3">SUM(D24:D25)</f>
        <v>23</v>
      </c>
      <c r="E23" s="74">
        <f t="shared" si="3"/>
        <v>23</v>
      </c>
      <c r="F23" s="74">
        <f t="shared" si="3"/>
        <v>26</v>
      </c>
      <c r="G23" s="74">
        <f t="shared" si="3"/>
        <v>9</v>
      </c>
      <c r="H23" s="74">
        <f t="shared" si="3"/>
        <v>17</v>
      </c>
      <c r="I23" s="74">
        <f t="shared" si="3"/>
        <v>17</v>
      </c>
      <c r="J23" s="74">
        <f t="shared" si="3"/>
        <v>21</v>
      </c>
      <c r="K23" s="74">
        <f t="shared" si="3"/>
        <v>17</v>
      </c>
      <c r="L23" s="74">
        <f t="shared" si="3"/>
        <v>18</v>
      </c>
      <c r="M23" s="74">
        <f t="shared" si="3"/>
        <v>28</v>
      </c>
      <c r="N23" s="74">
        <f t="shared" si="3"/>
        <v>24</v>
      </c>
      <c r="O23" s="54">
        <f t="shared" ref="O23:O25" si="4">SUM(C23:N23)</f>
        <v>230</v>
      </c>
      <c r="P23" s="11"/>
      <c r="Q23" s="9"/>
      <c r="R23" s="9"/>
      <c r="S23" s="9"/>
      <c r="T23" s="9"/>
      <c r="U23" s="9"/>
      <c r="V23" s="9"/>
      <c r="W23" s="9"/>
      <c r="X23" s="9"/>
    </row>
    <row r="24" spans="1:24" s="10" customFormat="1" ht="33.950000000000003" customHeight="1" x14ac:dyDescent="0.15">
      <c r="A24" s="76"/>
      <c r="B24" s="48" t="s" ph="1">
        <v>30</v>
      </c>
      <c r="C24" s="64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2</v>
      </c>
      <c r="N24" s="52">
        <v>0</v>
      </c>
      <c r="O24" s="52">
        <f>SUM(C24:N24)</f>
        <v>2</v>
      </c>
      <c r="P24" s="11"/>
      <c r="Q24" s="9"/>
      <c r="R24" s="9"/>
      <c r="S24" s="9"/>
      <c r="T24" s="9"/>
      <c r="U24" s="9"/>
      <c r="V24" s="9"/>
      <c r="W24" s="9"/>
      <c r="X24" s="9"/>
    </row>
    <row r="25" spans="1:24" s="10" customFormat="1" ht="33.950000000000003" customHeight="1" x14ac:dyDescent="0.15">
      <c r="A25" s="77"/>
      <c r="B25" s="51" t="s" ph="1">
        <v>31</v>
      </c>
      <c r="C25" s="64">
        <v>7</v>
      </c>
      <c r="D25" s="52">
        <v>23</v>
      </c>
      <c r="E25" s="52">
        <v>23</v>
      </c>
      <c r="F25" s="52">
        <v>26</v>
      </c>
      <c r="G25" s="52">
        <v>9</v>
      </c>
      <c r="H25" s="52">
        <v>17</v>
      </c>
      <c r="I25" s="52">
        <v>17</v>
      </c>
      <c r="J25" s="52">
        <v>21</v>
      </c>
      <c r="K25" s="52">
        <v>17</v>
      </c>
      <c r="L25" s="52">
        <v>18</v>
      </c>
      <c r="M25" s="52">
        <v>26</v>
      </c>
      <c r="N25" s="52">
        <v>24</v>
      </c>
      <c r="O25" s="52">
        <f t="shared" si="4"/>
        <v>228</v>
      </c>
      <c r="P25" s="11"/>
      <c r="Q25" s="9"/>
      <c r="R25" s="9"/>
      <c r="S25" s="9"/>
      <c r="T25" s="9"/>
      <c r="U25" s="9"/>
      <c r="V25" s="9"/>
      <c r="W25" s="9"/>
      <c r="X25" s="9"/>
    </row>
    <row r="26" spans="1:24" s="10" customFormat="1" ht="18.600000000000001" customHeight="1" x14ac:dyDescent="0.15">
      <c r="A26" s="63"/>
      <c r="B26" s="53" ph="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11"/>
      <c r="Q26" s="9"/>
      <c r="R26" s="9"/>
      <c r="S26" s="9"/>
      <c r="T26" s="9"/>
      <c r="U26" s="9"/>
      <c r="V26" s="9"/>
      <c r="W26" s="9"/>
      <c r="X26" s="9"/>
    </row>
    <row r="27" spans="1:24" s="10" customFormat="1" ht="33.950000000000003" customHeight="1" x14ac:dyDescent="0.15">
      <c r="A27" s="68"/>
      <c r="B27" s="75" t="s" ph="1">
        <v>48</v>
      </c>
      <c r="C27" s="59" t="s" ph="1">
        <v>32</v>
      </c>
      <c r="D27" s="59" t="s" ph="1">
        <v>33</v>
      </c>
      <c r="E27" s="59" t="s" ph="1">
        <v>34</v>
      </c>
      <c r="F27" s="59" t="s" ph="1">
        <v>35</v>
      </c>
      <c r="G27" s="59" t="s" ph="1">
        <v>36</v>
      </c>
      <c r="H27" s="59" t="s" ph="1">
        <v>37</v>
      </c>
      <c r="I27" s="59" t="s" ph="1">
        <v>38</v>
      </c>
      <c r="J27" s="59" t="s" ph="1">
        <v>39</v>
      </c>
      <c r="K27" s="59" t="s" ph="1">
        <v>41</v>
      </c>
      <c r="L27" s="59" t="s" ph="1">
        <v>40</v>
      </c>
      <c r="M27" s="59" t="s" ph="1">
        <v>42</v>
      </c>
      <c r="N27" s="59" t="s" ph="1">
        <v>43</v>
      </c>
      <c r="O27" s="60" t="s" ph="1">
        <v>29</v>
      </c>
      <c r="P27" s="11"/>
      <c r="Q27" s="9"/>
      <c r="R27" s="9"/>
      <c r="S27" s="9"/>
      <c r="T27" s="9"/>
      <c r="U27" s="9"/>
      <c r="V27" s="9"/>
      <c r="W27" s="9"/>
      <c r="X27" s="9"/>
    </row>
    <row r="28" spans="1:24" s="10" customFormat="1" ht="33.950000000000003" customHeight="1" x14ac:dyDescent="0.15">
      <c r="A28" s="69" ph="1"/>
      <c r="B28" s="70" t="s" ph="1">
        <v>64</v>
      </c>
      <c r="C28" s="86">
        <v>22</v>
      </c>
      <c r="D28" s="86">
        <v>29</v>
      </c>
      <c r="E28" s="86">
        <v>22</v>
      </c>
      <c r="F28" s="86">
        <v>31</v>
      </c>
      <c r="G28" s="86">
        <v>17</v>
      </c>
      <c r="H28" s="86">
        <v>35</v>
      </c>
      <c r="I28" s="86">
        <v>31</v>
      </c>
      <c r="J28" s="86">
        <v>35</v>
      </c>
      <c r="K28" s="86">
        <v>26</v>
      </c>
      <c r="L28" s="86">
        <v>31</v>
      </c>
      <c r="M28" s="86">
        <v>23</v>
      </c>
      <c r="N28" s="86">
        <v>34</v>
      </c>
      <c r="O28" s="52">
        <f>SUM(C28:N28)</f>
        <v>336</v>
      </c>
      <c r="P28" s="11"/>
      <c r="Q28" s="9"/>
      <c r="R28" s="9"/>
      <c r="S28" s="9"/>
      <c r="T28" s="9"/>
      <c r="U28" s="9"/>
      <c r="V28" s="9"/>
      <c r="W28" s="9"/>
      <c r="X28" s="9"/>
    </row>
    <row r="29" spans="1:24" s="10" customFormat="1" ht="33.950000000000003" customHeight="1" x14ac:dyDescent="0.15">
      <c r="A29" s="71"/>
      <c r="B29" s="72" t="s" ph="1">
        <v>65</v>
      </c>
      <c r="C29" s="87">
        <f t="shared" ref="C29:N29" si="5">SUM(C30:C31)</f>
        <v>23</v>
      </c>
      <c r="D29" s="87">
        <f t="shared" si="5"/>
        <v>38</v>
      </c>
      <c r="E29" s="87">
        <f t="shared" si="5"/>
        <v>24</v>
      </c>
      <c r="F29" s="87">
        <f t="shared" si="5"/>
        <v>36</v>
      </c>
      <c r="G29" s="87">
        <f t="shared" si="5"/>
        <v>20</v>
      </c>
      <c r="H29" s="87">
        <f t="shared" si="5"/>
        <v>41</v>
      </c>
      <c r="I29" s="87">
        <f t="shared" si="5"/>
        <v>33</v>
      </c>
      <c r="J29" s="87">
        <f t="shared" si="5"/>
        <v>48</v>
      </c>
      <c r="K29" s="87">
        <f t="shared" si="5"/>
        <v>32</v>
      </c>
      <c r="L29" s="87">
        <f t="shared" si="5"/>
        <v>33</v>
      </c>
      <c r="M29" s="87">
        <f t="shared" si="5"/>
        <v>25</v>
      </c>
      <c r="N29" s="87">
        <f t="shared" si="5"/>
        <v>37</v>
      </c>
      <c r="O29" s="52">
        <f>SUM(C29:N29)</f>
        <v>390</v>
      </c>
      <c r="P29" s="11"/>
      <c r="Q29" s="9"/>
      <c r="R29" s="9"/>
      <c r="S29" s="9"/>
      <c r="T29" s="9"/>
      <c r="U29" s="9"/>
      <c r="V29" s="9"/>
      <c r="W29" s="9"/>
      <c r="X29" s="9"/>
    </row>
    <row r="30" spans="1:24" s="10" customFormat="1" ht="33.950000000000003" customHeight="1" x14ac:dyDescent="0.15">
      <c r="A30" s="76"/>
      <c r="B30" s="48" t="s" ph="1">
        <v>30</v>
      </c>
      <c r="C30" s="64">
        <v>1</v>
      </c>
      <c r="D30" s="52">
        <v>0</v>
      </c>
      <c r="E30" s="52">
        <v>0</v>
      </c>
      <c r="F30" s="52">
        <v>1</v>
      </c>
      <c r="G30" s="52">
        <v>0</v>
      </c>
      <c r="H30" s="52">
        <v>0</v>
      </c>
      <c r="I30" s="52">
        <v>1</v>
      </c>
      <c r="J30" s="52">
        <v>0</v>
      </c>
      <c r="K30" s="52">
        <v>0</v>
      </c>
      <c r="L30" s="52">
        <v>1</v>
      </c>
      <c r="M30" s="52">
        <v>0</v>
      </c>
      <c r="N30" s="52">
        <v>1</v>
      </c>
      <c r="O30" s="52">
        <f>SUM(C30:N30)</f>
        <v>5</v>
      </c>
      <c r="P30" s="11"/>
      <c r="Q30" s="9"/>
      <c r="R30" s="9"/>
      <c r="S30" s="9"/>
      <c r="T30" s="9"/>
      <c r="U30" s="9"/>
      <c r="V30" s="9"/>
      <c r="W30" s="9"/>
      <c r="X30" s="9"/>
    </row>
    <row r="31" spans="1:24" s="10" customFormat="1" ht="33.950000000000003" customHeight="1" x14ac:dyDescent="0.15">
      <c r="A31" s="77"/>
      <c r="B31" s="51" t="s" ph="1">
        <v>31</v>
      </c>
      <c r="C31" s="64">
        <v>22</v>
      </c>
      <c r="D31" s="52">
        <v>38</v>
      </c>
      <c r="E31" s="52">
        <v>24</v>
      </c>
      <c r="F31" s="52">
        <v>35</v>
      </c>
      <c r="G31" s="52">
        <v>20</v>
      </c>
      <c r="H31" s="52">
        <v>41</v>
      </c>
      <c r="I31" s="52">
        <v>32</v>
      </c>
      <c r="J31" s="52">
        <v>48</v>
      </c>
      <c r="K31" s="52">
        <v>32</v>
      </c>
      <c r="L31" s="52">
        <v>32</v>
      </c>
      <c r="M31" s="52">
        <v>25</v>
      </c>
      <c r="N31" s="52">
        <v>36</v>
      </c>
      <c r="O31" s="52">
        <f>SUM(C31:N31)</f>
        <v>385</v>
      </c>
      <c r="P31" s="11"/>
      <c r="Q31" s="9"/>
      <c r="R31" s="9"/>
      <c r="S31" s="9"/>
      <c r="T31" s="9"/>
      <c r="U31" s="9"/>
      <c r="V31" s="9"/>
      <c r="W31" s="9"/>
      <c r="X31" s="9"/>
    </row>
    <row r="32" spans="1:24" s="10" customFormat="1" ht="18.600000000000001" customHeight="1" x14ac:dyDescent="0.15">
      <c r="A32" s="58"/>
      <c r="B32" s="11" ph="1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11"/>
      <c r="Q32" s="9"/>
      <c r="R32" s="9"/>
      <c r="S32" s="9"/>
      <c r="T32" s="9"/>
      <c r="U32" s="9"/>
      <c r="V32" s="9"/>
      <c r="W32" s="9"/>
      <c r="X32" s="9"/>
    </row>
    <row r="33" spans="1:24" s="10" customFormat="1" ht="33.950000000000003" customHeight="1" x14ac:dyDescent="0.15">
      <c r="A33" s="68"/>
      <c r="B33" s="75" t="s" ph="1">
        <v>49</v>
      </c>
      <c r="C33" s="59" t="s" ph="1">
        <v>32</v>
      </c>
      <c r="D33" s="59" t="s" ph="1">
        <v>33</v>
      </c>
      <c r="E33" s="59" t="s" ph="1">
        <v>34</v>
      </c>
      <c r="F33" s="59" t="s" ph="1">
        <v>35</v>
      </c>
      <c r="G33" s="59" t="s" ph="1">
        <v>36</v>
      </c>
      <c r="H33" s="59" t="s" ph="1">
        <v>37</v>
      </c>
      <c r="I33" s="59" t="s" ph="1">
        <v>38</v>
      </c>
      <c r="J33" s="59" t="s" ph="1">
        <v>39</v>
      </c>
      <c r="K33" s="59" t="s" ph="1">
        <v>41</v>
      </c>
      <c r="L33" s="59" t="s" ph="1">
        <v>40</v>
      </c>
      <c r="M33" s="59" t="s" ph="1">
        <v>42</v>
      </c>
      <c r="N33" s="59" t="s" ph="1">
        <v>43</v>
      </c>
      <c r="O33" s="60" t="s" ph="1">
        <v>29</v>
      </c>
      <c r="P33" s="11"/>
      <c r="Q33" s="9"/>
      <c r="R33" s="9"/>
      <c r="S33" s="9"/>
      <c r="T33" s="9"/>
      <c r="U33" s="9"/>
      <c r="V33" s="9"/>
      <c r="W33" s="9"/>
      <c r="X33" s="9"/>
    </row>
    <row r="34" spans="1:24" s="10" customFormat="1" ht="33.950000000000003" customHeight="1" x14ac:dyDescent="0.15">
      <c r="A34" s="69" ph="1"/>
      <c r="B34" s="70" t="s" ph="1">
        <v>64</v>
      </c>
      <c r="C34" s="86">
        <v>10</v>
      </c>
      <c r="D34" s="86">
        <v>6</v>
      </c>
      <c r="E34" s="86">
        <v>10</v>
      </c>
      <c r="F34" s="86">
        <v>13</v>
      </c>
      <c r="G34" s="86">
        <v>13</v>
      </c>
      <c r="H34" s="86">
        <v>16</v>
      </c>
      <c r="I34" s="86">
        <v>11</v>
      </c>
      <c r="J34" s="86">
        <v>9</v>
      </c>
      <c r="K34" s="86">
        <v>16</v>
      </c>
      <c r="L34" s="86">
        <v>11</v>
      </c>
      <c r="M34" s="86">
        <v>10</v>
      </c>
      <c r="N34" s="86">
        <v>25</v>
      </c>
      <c r="O34" s="54">
        <f>SUM(C34:N34)</f>
        <v>150</v>
      </c>
      <c r="P34" s="11"/>
      <c r="Q34" s="9"/>
      <c r="R34" s="9"/>
      <c r="S34" s="9"/>
      <c r="T34" s="9"/>
      <c r="U34" s="9"/>
      <c r="V34" s="9"/>
      <c r="W34" s="9"/>
      <c r="X34" s="9"/>
    </row>
    <row r="35" spans="1:24" s="10" customFormat="1" ht="33.950000000000003" customHeight="1" x14ac:dyDescent="0.15">
      <c r="A35" s="71"/>
      <c r="B35" s="72" t="s" ph="1">
        <v>65</v>
      </c>
      <c r="C35" s="74">
        <f t="shared" ref="C35:N35" si="6">SUM(C36:C37)</f>
        <v>10</v>
      </c>
      <c r="D35" s="74">
        <f t="shared" si="6"/>
        <v>11</v>
      </c>
      <c r="E35" s="74">
        <f t="shared" si="6"/>
        <v>13</v>
      </c>
      <c r="F35" s="74">
        <f t="shared" si="6"/>
        <v>17</v>
      </c>
      <c r="G35" s="74">
        <f t="shared" si="6"/>
        <v>18</v>
      </c>
      <c r="H35" s="74">
        <f t="shared" si="6"/>
        <v>20</v>
      </c>
      <c r="I35" s="74">
        <f t="shared" si="6"/>
        <v>11</v>
      </c>
      <c r="J35" s="74">
        <f t="shared" si="6"/>
        <v>10</v>
      </c>
      <c r="K35" s="74">
        <f t="shared" si="6"/>
        <v>19</v>
      </c>
      <c r="L35" s="74">
        <f t="shared" si="6"/>
        <v>14</v>
      </c>
      <c r="M35" s="74">
        <f t="shared" si="6"/>
        <v>11</v>
      </c>
      <c r="N35" s="74">
        <f t="shared" si="6"/>
        <v>28</v>
      </c>
      <c r="O35" s="54">
        <f>SUM(C35:N35)</f>
        <v>182</v>
      </c>
      <c r="P35" s="11"/>
      <c r="Q35" s="9"/>
      <c r="R35" s="9"/>
      <c r="S35" s="9"/>
      <c r="T35" s="9"/>
      <c r="U35" s="9"/>
      <c r="V35" s="9"/>
      <c r="W35" s="9"/>
      <c r="X35" s="9"/>
    </row>
    <row r="36" spans="1:24" s="10" customFormat="1" ht="33.950000000000003" customHeight="1" x14ac:dyDescent="0.15">
      <c r="A36" s="76"/>
      <c r="B36" s="48" t="s" ph="1">
        <v>30</v>
      </c>
      <c r="C36" s="64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1</v>
      </c>
      <c r="N36" s="52">
        <v>1</v>
      </c>
      <c r="O36" s="52">
        <f>SUM(C36:N36)</f>
        <v>2</v>
      </c>
      <c r="P36" s="11"/>
      <c r="Q36" s="9"/>
      <c r="R36" s="9"/>
      <c r="S36" s="9"/>
      <c r="T36" s="9"/>
      <c r="U36" s="9"/>
      <c r="V36" s="9"/>
      <c r="W36" s="9"/>
      <c r="X36" s="9"/>
    </row>
    <row r="37" spans="1:24" s="10" customFormat="1" ht="33.950000000000003" customHeight="1" x14ac:dyDescent="0.15">
      <c r="A37" s="77"/>
      <c r="B37" s="51" t="s" ph="1">
        <v>31</v>
      </c>
      <c r="C37" s="64">
        <v>10</v>
      </c>
      <c r="D37" s="52">
        <v>11</v>
      </c>
      <c r="E37" s="52">
        <v>13</v>
      </c>
      <c r="F37" s="52">
        <v>17</v>
      </c>
      <c r="G37" s="52">
        <v>18</v>
      </c>
      <c r="H37" s="52">
        <v>20</v>
      </c>
      <c r="I37" s="52">
        <v>11</v>
      </c>
      <c r="J37" s="52">
        <v>10</v>
      </c>
      <c r="K37" s="52">
        <v>19</v>
      </c>
      <c r="L37" s="52">
        <v>14</v>
      </c>
      <c r="M37" s="52">
        <v>10</v>
      </c>
      <c r="N37" s="52">
        <v>27</v>
      </c>
      <c r="O37" s="52">
        <f>SUM(C37:N37)</f>
        <v>180</v>
      </c>
      <c r="P37" s="11"/>
      <c r="Q37" s="9"/>
      <c r="R37" s="9"/>
      <c r="S37" s="9"/>
      <c r="T37" s="9"/>
      <c r="U37" s="9"/>
      <c r="V37" s="9"/>
      <c r="W37" s="9"/>
      <c r="X37" s="9"/>
    </row>
    <row r="38" spans="1:24" s="10" customFormat="1" ht="33.950000000000003" customHeight="1" x14ac:dyDescent="0.15">
      <c r="A38" s="58"/>
      <c r="B38" s="11" ph="1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1"/>
      <c r="Q38" s="9"/>
      <c r="R38" s="9"/>
      <c r="S38" s="9"/>
      <c r="T38" s="9"/>
      <c r="U38" s="9"/>
      <c r="V38" s="9"/>
      <c r="W38" s="9"/>
      <c r="X38" s="9"/>
    </row>
    <row r="39" spans="1:24" s="10" customFormat="1" ht="33.950000000000003" customHeight="1" x14ac:dyDescent="0.15">
      <c r="A39" s="68"/>
      <c r="B39" s="75" t="s" ph="1">
        <v>50</v>
      </c>
      <c r="C39" s="59" t="s" ph="1">
        <v>32</v>
      </c>
      <c r="D39" s="59" t="s" ph="1">
        <v>33</v>
      </c>
      <c r="E39" s="59" t="s" ph="1">
        <v>34</v>
      </c>
      <c r="F39" s="59" t="s" ph="1">
        <v>35</v>
      </c>
      <c r="G39" s="59" t="s" ph="1">
        <v>36</v>
      </c>
      <c r="H39" s="59" t="s" ph="1">
        <v>37</v>
      </c>
      <c r="I39" s="59" t="s" ph="1">
        <v>38</v>
      </c>
      <c r="J39" s="59" t="s" ph="1">
        <v>39</v>
      </c>
      <c r="K39" s="59" t="s" ph="1">
        <v>41</v>
      </c>
      <c r="L39" s="59" t="s" ph="1">
        <v>40</v>
      </c>
      <c r="M39" s="59" t="s" ph="1">
        <v>42</v>
      </c>
      <c r="N39" s="59" t="s" ph="1">
        <v>43</v>
      </c>
      <c r="O39" s="60" t="s" ph="1">
        <v>29</v>
      </c>
      <c r="P39" s="11"/>
      <c r="Q39" s="9"/>
      <c r="R39" s="9"/>
      <c r="S39" s="9"/>
      <c r="T39" s="9"/>
      <c r="U39" s="9"/>
      <c r="V39" s="9"/>
      <c r="W39" s="9"/>
      <c r="X39" s="9"/>
    </row>
    <row r="40" spans="1:24" s="10" customFormat="1" ht="33.950000000000003" customHeight="1" x14ac:dyDescent="0.15">
      <c r="A40" s="69" ph="1"/>
      <c r="B40" s="70" t="s" ph="1">
        <v>64</v>
      </c>
      <c r="C40" s="86">
        <v>12</v>
      </c>
      <c r="D40" s="86">
        <v>16</v>
      </c>
      <c r="E40" s="86">
        <v>17</v>
      </c>
      <c r="F40" s="86">
        <v>13</v>
      </c>
      <c r="G40" s="86">
        <v>14</v>
      </c>
      <c r="H40" s="86">
        <v>17</v>
      </c>
      <c r="I40" s="86">
        <v>11</v>
      </c>
      <c r="J40" s="86">
        <v>12</v>
      </c>
      <c r="K40" s="86">
        <v>11</v>
      </c>
      <c r="L40" s="86">
        <v>20</v>
      </c>
      <c r="M40" s="86">
        <v>28</v>
      </c>
      <c r="N40" s="86">
        <v>18</v>
      </c>
      <c r="O40" s="54">
        <f>SUM(C40:N40)</f>
        <v>189</v>
      </c>
      <c r="P40" s="11"/>
      <c r="Q40" s="9"/>
      <c r="R40" s="9"/>
      <c r="S40" s="9"/>
      <c r="T40" s="9"/>
      <c r="U40" s="9"/>
      <c r="V40" s="9"/>
      <c r="W40" s="9"/>
      <c r="X40" s="9"/>
    </row>
    <row r="41" spans="1:24" s="10" customFormat="1" ht="33.950000000000003" customHeight="1" x14ac:dyDescent="0.15">
      <c r="A41" s="71"/>
      <c r="B41" s="72" t="s" ph="1">
        <v>65</v>
      </c>
      <c r="C41" s="87">
        <f t="shared" ref="C41:N41" si="7">SUM(C42:C43)</f>
        <v>12</v>
      </c>
      <c r="D41" s="87">
        <f t="shared" si="7"/>
        <v>21</v>
      </c>
      <c r="E41" s="87">
        <f t="shared" si="7"/>
        <v>23</v>
      </c>
      <c r="F41" s="87">
        <f t="shared" si="7"/>
        <v>15</v>
      </c>
      <c r="G41" s="87">
        <f t="shared" si="7"/>
        <v>18</v>
      </c>
      <c r="H41" s="87">
        <f t="shared" si="7"/>
        <v>18</v>
      </c>
      <c r="I41" s="87">
        <f t="shared" si="7"/>
        <v>12</v>
      </c>
      <c r="J41" s="87">
        <f t="shared" si="7"/>
        <v>12</v>
      </c>
      <c r="K41" s="87">
        <f t="shared" si="7"/>
        <v>12</v>
      </c>
      <c r="L41" s="87">
        <f t="shared" si="7"/>
        <v>21</v>
      </c>
      <c r="M41" s="87">
        <f t="shared" si="7"/>
        <v>33</v>
      </c>
      <c r="N41" s="87">
        <f t="shared" si="7"/>
        <v>22</v>
      </c>
      <c r="O41" s="54">
        <f>SUM(C41:N41)</f>
        <v>219</v>
      </c>
      <c r="P41" s="11"/>
      <c r="Q41" s="9"/>
      <c r="R41" s="9"/>
      <c r="S41" s="9"/>
      <c r="T41" s="9"/>
      <c r="U41" s="9"/>
      <c r="V41" s="9"/>
      <c r="W41" s="9"/>
      <c r="X41" s="9"/>
    </row>
    <row r="42" spans="1:24" s="10" customFormat="1" ht="33.950000000000003" customHeight="1" x14ac:dyDescent="0.15">
      <c r="A42" s="76"/>
      <c r="B42" s="48" t="s" ph="1">
        <v>30</v>
      </c>
      <c r="C42" s="64">
        <v>0</v>
      </c>
      <c r="D42" s="52">
        <v>0</v>
      </c>
      <c r="E42" s="52">
        <v>2</v>
      </c>
      <c r="F42" s="52">
        <v>0</v>
      </c>
      <c r="G42" s="52">
        <v>0</v>
      </c>
      <c r="H42" s="52">
        <v>0</v>
      </c>
      <c r="I42" s="52">
        <v>1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f>SUM(C42:N42)</f>
        <v>3</v>
      </c>
      <c r="P42" s="11"/>
      <c r="Q42" s="9"/>
      <c r="R42" s="9"/>
      <c r="S42" s="9"/>
      <c r="T42" s="9"/>
      <c r="U42" s="9"/>
      <c r="V42" s="9"/>
      <c r="W42" s="9"/>
      <c r="X42" s="9"/>
    </row>
    <row r="43" spans="1:24" s="10" customFormat="1" ht="33.950000000000003" customHeight="1" x14ac:dyDescent="0.15">
      <c r="A43" s="77"/>
      <c r="B43" s="51" t="s" ph="1">
        <v>31</v>
      </c>
      <c r="C43" s="64">
        <v>12</v>
      </c>
      <c r="D43" s="52">
        <v>21</v>
      </c>
      <c r="E43" s="52">
        <v>21</v>
      </c>
      <c r="F43" s="52">
        <v>15</v>
      </c>
      <c r="G43" s="52">
        <v>18</v>
      </c>
      <c r="H43" s="52">
        <v>18</v>
      </c>
      <c r="I43" s="52">
        <v>11</v>
      </c>
      <c r="J43" s="52">
        <v>12</v>
      </c>
      <c r="K43" s="52">
        <v>12</v>
      </c>
      <c r="L43" s="52">
        <v>21</v>
      </c>
      <c r="M43" s="52">
        <v>33</v>
      </c>
      <c r="N43" s="52">
        <v>22</v>
      </c>
      <c r="O43" s="52">
        <f>SUM(C43:N43)</f>
        <v>216</v>
      </c>
      <c r="P43" s="11"/>
      <c r="Q43" s="9"/>
      <c r="R43" s="9"/>
      <c r="S43" s="9"/>
      <c r="T43" s="9"/>
      <c r="U43" s="9"/>
      <c r="V43" s="9"/>
      <c r="W43" s="9"/>
      <c r="X43" s="9"/>
    </row>
    <row r="44" spans="1:24" s="10" customFormat="1" ht="18.600000000000001" customHeight="1" x14ac:dyDescent="0.15">
      <c r="A44" s="63"/>
      <c r="B44" s="53" ph="1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11"/>
      <c r="Q44" s="9"/>
      <c r="R44" s="9"/>
      <c r="S44" s="9"/>
      <c r="T44" s="9"/>
      <c r="U44" s="9"/>
      <c r="V44" s="9"/>
      <c r="W44" s="9"/>
      <c r="X44" s="9"/>
    </row>
    <row r="45" spans="1:24" s="10" customFormat="1" ht="33.950000000000003" customHeight="1" x14ac:dyDescent="0.15">
      <c r="A45" s="68"/>
      <c r="B45" s="75" t="s" ph="1">
        <v>51</v>
      </c>
      <c r="C45" s="59" t="s" ph="1">
        <v>32</v>
      </c>
      <c r="D45" s="59" t="s" ph="1">
        <v>33</v>
      </c>
      <c r="E45" s="59" t="s" ph="1">
        <v>34</v>
      </c>
      <c r="F45" s="59" t="s" ph="1">
        <v>35</v>
      </c>
      <c r="G45" s="59" t="s" ph="1">
        <v>36</v>
      </c>
      <c r="H45" s="59" t="s" ph="1">
        <v>37</v>
      </c>
      <c r="I45" s="59" t="s" ph="1">
        <v>38</v>
      </c>
      <c r="J45" s="59" t="s" ph="1">
        <v>39</v>
      </c>
      <c r="K45" s="59" t="s" ph="1">
        <v>41</v>
      </c>
      <c r="L45" s="59" t="s" ph="1">
        <v>40</v>
      </c>
      <c r="M45" s="59" t="s" ph="1">
        <v>42</v>
      </c>
      <c r="N45" s="59" t="s" ph="1">
        <v>43</v>
      </c>
      <c r="O45" s="60" t="s" ph="1">
        <v>29</v>
      </c>
      <c r="P45" s="11"/>
      <c r="Q45" s="9"/>
      <c r="R45" s="9"/>
      <c r="S45" s="9"/>
      <c r="T45" s="9"/>
      <c r="U45" s="9"/>
      <c r="V45" s="9"/>
      <c r="W45" s="9"/>
      <c r="X45" s="9"/>
    </row>
    <row r="46" spans="1:24" s="10" customFormat="1" ht="33.950000000000003" customHeight="1" x14ac:dyDescent="0.15">
      <c r="A46" s="69" ph="1"/>
      <c r="B46" s="70" t="s" ph="1">
        <v>64</v>
      </c>
      <c r="C46" s="86">
        <v>15</v>
      </c>
      <c r="D46" s="86">
        <v>17</v>
      </c>
      <c r="E46" s="86">
        <v>16</v>
      </c>
      <c r="F46" s="86">
        <v>8</v>
      </c>
      <c r="G46" s="86">
        <v>6</v>
      </c>
      <c r="H46" s="86">
        <v>14</v>
      </c>
      <c r="I46" s="86">
        <v>12</v>
      </c>
      <c r="J46" s="86">
        <v>14</v>
      </c>
      <c r="K46" s="86">
        <v>6</v>
      </c>
      <c r="L46" s="86">
        <v>8</v>
      </c>
      <c r="M46" s="86">
        <v>14</v>
      </c>
      <c r="N46" s="86">
        <v>21</v>
      </c>
      <c r="O46" s="54">
        <f>SUM(C46:N46)</f>
        <v>151</v>
      </c>
      <c r="P46" s="11"/>
      <c r="Q46" s="9"/>
      <c r="R46" s="9"/>
      <c r="S46" s="9"/>
      <c r="T46" s="9"/>
      <c r="U46" s="9"/>
      <c r="V46" s="9"/>
      <c r="W46" s="9"/>
      <c r="X46" s="9"/>
    </row>
    <row r="47" spans="1:24" s="10" customFormat="1" ht="33.950000000000003" customHeight="1" x14ac:dyDescent="0.15">
      <c r="A47" s="71"/>
      <c r="B47" s="72" t="s" ph="1">
        <v>65</v>
      </c>
      <c r="C47" s="87">
        <f t="shared" ref="C47:M47" si="8">SUM(C48:C49)</f>
        <v>15</v>
      </c>
      <c r="D47" s="87">
        <f t="shared" si="8"/>
        <v>19</v>
      </c>
      <c r="E47" s="87">
        <f t="shared" si="8"/>
        <v>20</v>
      </c>
      <c r="F47" s="87">
        <f t="shared" si="8"/>
        <v>10</v>
      </c>
      <c r="G47" s="87">
        <f t="shared" si="8"/>
        <v>7</v>
      </c>
      <c r="H47" s="87">
        <f t="shared" si="8"/>
        <v>17</v>
      </c>
      <c r="I47" s="87">
        <f t="shared" si="8"/>
        <v>14</v>
      </c>
      <c r="J47" s="87">
        <f t="shared" si="8"/>
        <v>17</v>
      </c>
      <c r="K47" s="87">
        <f t="shared" si="8"/>
        <v>8</v>
      </c>
      <c r="L47" s="87">
        <f t="shared" si="8"/>
        <v>9</v>
      </c>
      <c r="M47" s="87">
        <f t="shared" si="8"/>
        <v>18</v>
      </c>
      <c r="N47" s="87">
        <f>SUM(N48:N49)</f>
        <v>25</v>
      </c>
      <c r="O47" s="54">
        <f>SUM(C47:N47)</f>
        <v>179</v>
      </c>
      <c r="P47" s="11"/>
      <c r="Q47" s="9"/>
      <c r="R47" s="9"/>
      <c r="S47" s="9"/>
      <c r="T47" s="9"/>
      <c r="U47" s="9"/>
      <c r="V47" s="9"/>
      <c r="W47" s="9"/>
      <c r="X47" s="9"/>
    </row>
    <row r="48" spans="1:24" s="10" customFormat="1" ht="33.950000000000003" customHeight="1" x14ac:dyDescent="0.15">
      <c r="A48" s="76"/>
      <c r="B48" s="48" t="s" ph="1">
        <v>30</v>
      </c>
      <c r="C48" s="64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1</v>
      </c>
      <c r="M48" s="52">
        <v>0</v>
      </c>
      <c r="N48" s="52">
        <v>0</v>
      </c>
      <c r="O48" s="52">
        <f>SUM(C48:N48)</f>
        <v>1</v>
      </c>
      <c r="P48" s="11"/>
      <c r="Q48" s="9"/>
      <c r="R48" s="9"/>
      <c r="S48" s="9"/>
      <c r="T48" s="9"/>
      <c r="U48" s="9"/>
      <c r="V48" s="9"/>
      <c r="W48" s="9"/>
      <c r="X48" s="9"/>
    </row>
    <row r="49" spans="1:24" s="10" customFormat="1" ht="33.950000000000003" customHeight="1" x14ac:dyDescent="0.15">
      <c r="A49" s="77"/>
      <c r="B49" s="51" t="s" ph="1">
        <v>31</v>
      </c>
      <c r="C49" s="64">
        <v>15</v>
      </c>
      <c r="D49" s="52">
        <v>19</v>
      </c>
      <c r="E49" s="52">
        <v>20</v>
      </c>
      <c r="F49" s="52">
        <v>10</v>
      </c>
      <c r="G49" s="52">
        <v>7</v>
      </c>
      <c r="H49" s="52">
        <v>17</v>
      </c>
      <c r="I49" s="52">
        <v>14</v>
      </c>
      <c r="J49" s="52">
        <v>17</v>
      </c>
      <c r="K49" s="52">
        <v>8</v>
      </c>
      <c r="L49" s="52">
        <v>8</v>
      </c>
      <c r="M49" s="52">
        <v>18</v>
      </c>
      <c r="N49" s="52">
        <v>25</v>
      </c>
      <c r="O49" s="52">
        <f>SUM(C49:N49)</f>
        <v>178</v>
      </c>
      <c r="P49" s="11"/>
      <c r="Q49" s="9"/>
      <c r="R49" s="9"/>
      <c r="S49" s="9"/>
      <c r="T49" s="9"/>
      <c r="U49" s="9"/>
      <c r="V49" s="9"/>
      <c r="W49" s="9"/>
      <c r="X49" s="9"/>
    </row>
    <row r="50" spans="1:24" s="10" customFormat="1" ht="18.600000000000001" customHeight="1" x14ac:dyDescent="0.15">
      <c r="A50" s="63"/>
      <c r="B50" s="53" ph="1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11"/>
      <c r="Q50" s="9"/>
      <c r="R50" s="9"/>
      <c r="S50" s="9"/>
      <c r="T50" s="9"/>
      <c r="U50" s="9"/>
      <c r="V50" s="9"/>
      <c r="W50" s="9"/>
      <c r="X50" s="9"/>
    </row>
    <row r="51" spans="1:24" s="10" customFormat="1" ht="33.950000000000003" customHeight="1" x14ac:dyDescent="0.15">
      <c r="A51" s="68"/>
      <c r="B51" s="75" t="s" ph="1">
        <v>52</v>
      </c>
      <c r="C51" s="59" t="s" ph="1">
        <v>32</v>
      </c>
      <c r="D51" s="59" t="s" ph="1">
        <v>33</v>
      </c>
      <c r="E51" s="59" t="s" ph="1">
        <v>34</v>
      </c>
      <c r="F51" s="59" t="s" ph="1">
        <v>35</v>
      </c>
      <c r="G51" s="59" t="s" ph="1">
        <v>36</v>
      </c>
      <c r="H51" s="59" t="s" ph="1">
        <v>37</v>
      </c>
      <c r="I51" s="59" t="s" ph="1">
        <v>38</v>
      </c>
      <c r="J51" s="59" t="s" ph="1">
        <v>39</v>
      </c>
      <c r="K51" s="59" t="s" ph="1">
        <v>41</v>
      </c>
      <c r="L51" s="59" t="s" ph="1">
        <v>40</v>
      </c>
      <c r="M51" s="59" t="s" ph="1">
        <v>42</v>
      </c>
      <c r="N51" s="59" t="s" ph="1">
        <v>43</v>
      </c>
      <c r="O51" s="60" t="s" ph="1">
        <v>29</v>
      </c>
      <c r="P51" s="11"/>
      <c r="Q51" s="9"/>
      <c r="R51" s="9"/>
      <c r="S51" s="9"/>
      <c r="T51" s="9"/>
      <c r="U51" s="9"/>
      <c r="V51" s="9"/>
      <c r="W51" s="9"/>
      <c r="X51" s="9"/>
    </row>
    <row r="52" spans="1:24" s="10" customFormat="1" ht="33.950000000000003" customHeight="1" x14ac:dyDescent="0.15">
      <c r="A52" s="69" ph="1"/>
      <c r="B52" s="70" t="s" ph="1">
        <v>64</v>
      </c>
      <c r="C52" s="86">
        <v>9</v>
      </c>
      <c r="D52" s="86">
        <v>6</v>
      </c>
      <c r="E52" s="86">
        <v>10</v>
      </c>
      <c r="F52" s="86">
        <v>10</v>
      </c>
      <c r="G52" s="86">
        <v>7</v>
      </c>
      <c r="H52" s="86">
        <v>4</v>
      </c>
      <c r="I52" s="86">
        <v>9</v>
      </c>
      <c r="J52" s="86">
        <v>7</v>
      </c>
      <c r="K52" s="86">
        <v>8</v>
      </c>
      <c r="L52" s="86">
        <v>9</v>
      </c>
      <c r="M52" s="86">
        <v>13</v>
      </c>
      <c r="N52" s="86">
        <v>11</v>
      </c>
      <c r="O52" s="54">
        <f t="shared" ref="O52:O55" si="9">SUM(C52:N52)</f>
        <v>103</v>
      </c>
      <c r="P52" s="11"/>
      <c r="Q52" s="9"/>
      <c r="R52" s="9"/>
      <c r="S52" s="9"/>
      <c r="T52" s="9"/>
      <c r="U52" s="9"/>
      <c r="V52" s="9"/>
      <c r="W52" s="9"/>
      <c r="X52" s="9"/>
    </row>
    <row r="53" spans="1:24" s="10" customFormat="1" ht="33.950000000000003" customHeight="1" x14ac:dyDescent="0.15">
      <c r="A53" s="71"/>
      <c r="B53" s="72" t="s" ph="1">
        <v>65</v>
      </c>
      <c r="C53" s="87">
        <f>SUM(C54:C55)</f>
        <v>11</v>
      </c>
      <c r="D53" s="87">
        <f t="shared" ref="D53:N53" si="10">SUM(D54:D55)</f>
        <v>6</v>
      </c>
      <c r="E53" s="87">
        <f t="shared" si="10"/>
        <v>12</v>
      </c>
      <c r="F53" s="87">
        <f t="shared" si="10"/>
        <v>13</v>
      </c>
      <c r="G53" s="87">
        <f t="shared" si="10"/>
        <v>8</v>
      </c>
      <c r="H53" s="87">
        <f t="shared" si="10"/>
        <v>4</v>
      </c>
      <c r="I53" s="87">
        <f t="shared" si="10"/>
        <v>13</v>
      </c>
      <c r="J53" s="87">
        <f t="shared" si="10"/>
        <v>8</v>
      </c>
      <c r="K53" s="87">
        <f t="shared" si="10"/>
        <v>9</v>
      </c>
      <c r="L53" s="87">
        <f t="shared" si="10"/>
        <v>16</v>
      </c>
      <c r="M53" s="87">
        <f t="shared" si="10"/>
        <v>16</v>
      </c>
      <c r="N53" s="87">
        <f t="shared" si="10"/>
        <v>13</v>
      </c>
      <c r="O53" s="54">
        <f t="shared" si="9"/>
        <v>129</v>
      </c>
      <c r="P53" s="11"/>
      <c r="Q53" s="9"/>
      <c r="R53" s="9"/>
      <c r="S53" s="9"/>
      <c r="T53" s="9"/>
      <c r="U53" s="9"/>
      <c r="V53" s="9"/>
      <c r="W53" s="9"/>
      <c r="X53" s="9"/>
    </row>
    <row r="54" spans="1:24" s="10" customFormat="1" ht="33.950000000000003" customHeight="1" x14ac:dyDescent="0.15">
      <c r="A54" s="76"/>
      <c r="B54" s="48" t="s" ph="1">
        <v>30</v>
      </c>
      <c r="C54" s="64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f t="shared" si="9"/>
        <v>0</v>
      </c>
      <c r="P54" s="11"/>
      <c r="Q54" s="9"/>
      <c r="R54" s="9"/>
      <c r="S54" s="9"/>
      <c r="T54" s="9"/>
      <c r="U54" s="9"/>
      <c r="V54" s="9"/>
      <c r="W54" s="9"/>
      <c r="X54" s="9"/>
    </row>
    <row r="55" spans="1:24" s="10" customFormat="1" ht="33.950000000000003" customHeight="1" x14ac:dyDescent="0.15">
      <c r="A55" s="77"/>
      <c r="B55" s="51" t="s" ph="1">
        <v>31</v>
      </c>
      <c r="C55" s="64">
        <v>11</v>
      </c>
      <c r="D55" s="52">
        <v>6</v>
      </c>
      <c r="E55" s="52">
        <v>12</v>
      </c>
      <c r="F55" s="52">
        <v>13</v>
      </c>
      <c r="G55" s="52">
        <v>8</v>
      </c>
      <c r="H55" s="52">
        <v>4</v>
      </c>
      <c r="I55" s="52">
        <v>13</v>
      </c>
      <c r="J55" s="52">
        <v>8</v>
      </c>
      <c r="K55" s="52">
        <v>9</v>
      </c>
      <c r="L55" s="52">
        <v>16</v>
      </c>
      <c r="M55" s="52">
        <v>16</v>
      </c>
      <c r="N55" s="52">
        <v>13</v>
      </c>
      <c r="O55" s="52">
        <f t="shared" si="9"/>
        <v>129</v>
      </c>
      <c r="P55" s="11"/>
      <c r="Q55" s="9"/>
      <c r="R55" s="9"/>
      <c r="S55" s="9"/>
      <c r="T55" s="9"/>
      <c r="U55" s="9"/>
      <c r="V55" s="9"/>
      <c r="W55" s="9"/>
      <c r="X55" s="9"/>
    </row>
    <row r="56" spans="1:24" s="10" customFormat="1" ht="18.600000000000001" customHeight="1" x14ac:dyDescent="0.15">
      <c r="A56" s="63"/>
      <c r="B56" s="53" ph="1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11"/>
      <c r="Q56" s="9"/>
      <c r="R56" s="9"/>
      <c r="S56" s="9"/>
      <c r="T56" s="9"/>
      <c r="U56" s="9"/>
      <c r="V56" s="9"/>
      <c r="W56" s="9"/>
      <c r="X56" s="9"/>
    </row>
    <row r="57" spans="1:24" s="10" customFormat="1" ht="33.950000000000003" customHeight="1" x14ac:dyDescent="0.15">
      <c r="A57" s="68"/>
      <c r="B57" s="75" t="s" ph="1">
        <v>53</v>
      </c>
      <c r="C57" s="59" t="s" ph="1">
        <v>32</v>
      </c>
      <c r="D57" s="59" t="s" ph="1">
        <v>33</v>
      </c>
      <c r="E57" s="59" t="s" ph="1">
        <v>34</v>
      </c>
      <c r="F57" s="59" t="s" ph="1">
        <v>35</v>
      </c>
      <c r="G57" s="59" t="s" ph="1">
        <v>36</v>
      </c>
      <c r="H57" s="59" t="s" ph="1">
        <v>37</v>
      </c>
      <c r="I57" s="59" t="s" ph="1">
        <v>38</v>
      </c>
      <c r="J57" s="59" t="s" ph="1">
        <v>39</v>
      </c>
      <c r="K57" s="59" t="s" ph="1">
        <v>41</v>
      </c>
      <c r="L57" s="59" t="s" ph="1">
        <v>40</v>
      </c>
      <c r="M57" s="59" t="s" ph="1">
        <v>42</v>
      </c>
      <c r="N57" s="59" t="s" ph="1">
        <v>43</v>
      </c>
      <c r="O57" s="60" t="s" ph="1">
        <v>29</v>
      </c>
      <c r="P57" s="11"/>
      <c r="Q57" s="9"/>
      <c r="R57" s="9"/>
      <c r="S57" s="9"/>
      <c r="T57" s="9"/>
      <c r="U57" s="9"/>
      <c r="V57" s="9"/>
      <c r="W57" s="9"/>
      <c r="X57" s="9"/>
    </row>
    <row r="58" spans="1:24" s="10" customFormat="1" ht="33.950000000000003" customHeight="1" x14ac:dyDescent="0.15">
      <c r="A58" s="69" ph="1"/>
      <c r="B58" s="70" t="s" ph="1">
        <v>64</v>
      </c>
      <c r="C58" s="86">
        <v>12</v>
      </c>
      <c r="D58" s="86">
        <v>6</v>
      </c>
      <c r="E58" s="86">
        <v>8</v>
      </c>
      <c r="F58" s="86">
        <v>10</v>
      </c>
      <c r="G58" s="86">
        <v>14</v>
      </c>
      <c r="H58" s="86">
        <v>6</v>
      </c>
      <c r="I58" s="86">
        <v>13</v>
      </c>
      <c r="J58" s="86">
        <v>10</v>
      </c>
      <c r="K58" s="86">
        <v>6</v>
      </c>
      <c r="L58" s="86">
        <v>10</v>
      </c>
      <c r="M58" s="86">
        <v>14</v>
      </c>
      <c r="N58" s="86">
        <v>14</v>
      </c>
      <c r="O58" s="54">
        <f t="shared" ref="O58:O61" si="11">SUM(C58:N58)</f>
        <v>123</v>
      </c>
      <c r="P58" s="11"/>
      <c r="Q58" s="9"/>
      <c r="R58" s="9"/>
      <c r="S58" s="9"/>
      <c r="T58" s="9"/>
      <c r="U58" s="9"/>
      <c r="V58" s="9"/>
      <c r="W58" s="9"/>
      <c r="X58" s="9"/>
    </row>
    <row r="59" spans="1:24" s="10" customFormat="1" ht="33.950000000000003" customHeight="1" x14ac:dyDescent="0.15">
      <c r="A59" s="71"/>
      <c r="B59" s="72" t="s" ph="1">
        <v>65</v>
      </c>
      <c r="C59" s="87">
        <f t="shared" ref="C59:N59" si="12">SUM(C60:C61)</f>
        <v>13</v>
      </c>
      <c r="D59" s="87">
        <f t="shared" si="12"/>
        <v>6</v>
      </c>
      <c r="E59" s="87">
        <f t="shared" si="12"/>
        <v>8</v>
      </c>
      <c r="F59" s="87">
        <f t="shared" si="12"/>
        <v>13</v>
      </c>
      <c r="G59" s="87">
        <f t="shared" si="12"/>
        <v>16</v>
      </c>
      <c r="H59" s="87">
        <f t="shared" si="12"/>
        <v>6</v>
      </c>
      <c r="I59" s="87">
        <f t="shared" si="12"/>
        <v>15</v>
      </c>
      <c r="J59" s="87">
        <f t="shared" si="12"/>
        <v>13</v>
      </c>
      <c r="K59" s="87">
        <f t="shared" si="12"/>
        <v>7</v>
      </c>
      <c r="L59" s="87">
        <f t="shared" si="12"/>
        <v>15</v>
      </c>
      <c r="M59" s="87">
        <f t="shared" si="12"/>
        <v>17</v>
      </c>
      <c r="N59" s="87">
        <f t="shared" si="12"/>
        <v>16</v>
      </c>
      <c r="O59" s="54">
        <f t="shared" si="11"/>
        <v>145</v>
      </c>
      <c r="P59" s="11"/>
      <c r="Q59" s="9"/>
      <c r="R59" s="9"/>
      <c r="S59" s="9"/>
      <c r="T59" s="9"/>
      <c r="U59" s="9"/>
      <c r="V59" s="9"/>
      <c r="W59" s="9"/>
      <c r="X59" s="9"/>
    </row>
    <row r="60" spans="1:24" s="10" customFormat="1" ht="33.950000000000003" customHeight="1" x14ac:dyDescent="0.15">
      <c r="A60" s="76"/>
      <c r="B60" s="48" t="s" ph="1">
        <v>30</v>
      </c>
      <c r="C60" s="64">
        <v>0</v>
      </c>
      <c r="D60" s="52">
        <v>0</v>
      </c>
      <c r="E60" s="52">
        <v>1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1</v>
      </c>
      <c r="L60" s="52">
        <v>0</v>
      </c>
      <c r="M60" s="52">
        <v>0</v>
      </c>
      <c r="N60" s="52">
        <v>0</v>
      </c>
      <c r="O60" s="52">
        <f t="shared" si="11"/>
        <v>2</v>
      </c>
      <c r="P60" s="11"/>
      <c r="Q60" s="9"/>
      <c r="R60" s="9"/>
      <c r="S60" s="9"/>
      <c r="T60" s="9"/>
      <c r="U60" s="9"/>
      <c r="V60" s="9"/>
      <c r="W60" s="9"/>
      <c r="X60" s="9"/>
    </row>
    <row r="61" spans="1:24" s="10" customFormat="1" ht="33.950000000000003" customHeight="1" x14ac:dyDescent="0.15">
      <c r="A61" s="77"/>
      <c r="B61" s="51" t="s" ph="1">
        <v>31</v>
      </c>
      <c r="C61" s="64">
        <v>13</v>
      </c>
      <c r="D61" s="52">
        <v>6</v>
      </c>
      <c r="E61" s="52">
        <v>7</v>
      </c>
      <c r="F61" s="52">
        <v>13</v>
      </c>
      <c r="G61" s="52">
        <v>16</v>
      </c>
      <c r="H61" s="52">
        <v>6</v>
      </c>
      <c r="I61" s="52">
        <v>15</v>
      </c>
      <c r="J61" s="52">
        <v>13</v>
      </c>
      <c r="K61" s="52">
        <v>6</v>
      </c>
      <c r="L61" s="52">
        <v>15</v>
      </c>
      <c r="M61" s="52">
        <v>17</v>
      </c>
      <c r="N61" s="52">
        <v>16</v>
      </c>
      <c r="O61" s="52">
        <f t="shared" si="11"/>
        <v>143</v>
      </c>
      <c r="P61" s="11"/>
      <c r="Q61" s="9"/>
      <c r="R61" s="9"/>
      <c r="S61" s="9"/>
      <c r="T61" s="9"/>
      <c r="U61" s="9"/>
      <c r="V61" s="9"/>
      <c r="W61" s="9"/>
      <c r="X61" s="9"/>
    </row>
    <row r="62" spans="1:24" s="10" customFormat="1" ht="18.600000000000001" customHeight="1" x14ac:dyDescent="0.15">
      <c r="A62" s="63"/>
      <c r="B62" s="53" ph="1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11"/>
      <c r="Q62" s="9"/>
      <c r="R62" s="9"/>
      <c r="S62" s="9"/>
      <c r="T62" s="9"/>
      <c r="U62" s="9"/>
      <c r="V62" s="9"/>
      <c r="W62" s="9"/>
      <c r="X62" s="9"/>
    </row>
    <row r="63" spans="1:24" s="10" customFormat="1" ht="33.950000000000003" customHeight="1" x14ac:dyDescent="0.15">
      <c r="A63" s="68"/>
      <c r="B63" s="75" t="s" ph="1">
        <v>54</v>
      </c>
      <c r="C63" s="59" t="s" ph="1">
        <v>32</v>
      </c>
      <c r="D63" s="59" t="s" ph="1">
        <v>33</v>
      </c>
      <c r="E63" s="59" t="s" ph="1">
        <v>34</v>
      </c>
      <c r="F63" s="59" t="s" ph="1">
        <v>35</v>
      </c>
      <c r="G63" s="59" t="s" ph="1">
        <v>36</v>
      </c>
      <c r="H63" s="59" t="s" ph="1">
        <v>37</v>
      </c>
      <c r="I63" s="59" t="s" ph="1">
        <v>38</v>
      </c>
      <c r="J63" s="59" t="s" ph="1">
        <v>39</v>
      </c>
      <c r="K63" s="59" t="s" ph="1">
        <v>41</v>
      </c>
      <c r="L63" s="59" t="s" ph="1">
        <v>40</v>
      </c>
      <c r="M63" s="59" t="s" ph="1">
        <v>42</v>
      </c>
      <c r="N63" s="59" t="s" ph="1">
        <v>43</v>
      </c>
      <c r="O63" s="60" t="s" ph="1">
        <v>29</v>
      </c>
      <c r="P63" s="11"/>
      <c r="Q63" s="9"/>
      <c r="R63" s="9"/>
      <c r="S63" s="9"/>
      <c r="T63" s="9"/>
      <c r="U63" s="9"/>
      <c r="V63" s="9"/>
      <c r="W63" s="9"/>
      <c r="X63" s="9"/>
    </row>
    <row r="64" spans="1:24" s="10" customFormat="1" ht="33.950000000000003" customHeight="1" x14ac:dyDescent="0.15">
      <c r="A64" s="69" ph="1"/>
      <c r="B64" s="70" t="s" ph="1">
        <v>64</v>
      </c>
      <c r="C64" s="86">
        <v>4</v>
      </c>
      <c r="D64" s="86">
        <v>1</v>
      </c>
      <c r="E64" s="86">
        <v>7</v>
      </c>
      <c r="F64" s="86">
        <v>6</v>
      </c>
      <c r="G64" s="86">
        <v>5</v>
      </c>
      <c r="H64" s="86">
        <v>6</v>
      </c>
      <c r="I64" s="86">
        <v>3</v>
      </c>
      <c r="J64" s="86">
        <v>8</v>
      </c>
      <c r="K64" s="86">
        <v>0</v>
      </c>
      <c r="L64" s="86">
        <v>15</v>
      </c>
      <c r="M64" s="86">
        <v>12</v>
      </c>
      <c r="N64" s="86">
        <v>10</v>
      </c>
      <c r="O64" s="54">
        <f t="shared" ref="O64:O67" si="13">SUM(C64:N64)</f>
        <v>77</v>
      </c>
      <c r="P64" s="11"/>
      <c r="Q64" s="9"/>
      <c r="R64" s="9"/>
      <c r="S64" s="9"/>
      <c r="T64" s="9"/>
      <c r="U64" s="9"/>
      <c r="V64" s="9"/>
      <c r="W64" s="9"/>
      <c r="X64" s="9"/>
    </row>
    <row r="65" spans="1:24" s="10" customFormat="1" ht="33.950000000000003" customHeight="1" x14ac:dyDescent="0.15">
      <c r="A65" s="71"/>
      <c r="B65" s="72" t="s" ph="1">
        <v>65</v>
      </c>
      <c r="C65" s="87">
        <f t="shared" ref="C65:N65" si="14">SUM(C66:C67)</f>
        <v>4</v>
      </c>
      <c r="D65" s="87">
        <f t="shared" si="14"/>
        <v>1</v>
      </c>
      <c r="E65" s="87">
        <f t="shared" si="14"/>
        <v>8</v>
      </c>
      <c r="F65" s="87">
        <f t="shared" si="14"/>
        <v>8</v>
      </c>
      <c r="G65" s="87">
        <f t="shared" si="14"/>
        <v>5</v>
      </c>
      <c r="H65" s="87">
        <f t="shared" si="14"/>
        <v>7</v>
      </c>
      <c r="I65" s="87">
        <f t="shared" si="14"/>
        <v>4</v>
      </c>
      <c r="J65" s="87">
        <f t="shared" si="14"/>
        <v>11</v>
      </c>
      <c r="K65" s="87">
        <f t="shared" si="14"/>
        <v>0</v>
      </c>
      <c r="L65" s="87">
        <f t="shared" si="14"/>
        <v>18</v>
      </c>
      <c r="M65" s="87">
        <f t="shared" si="14"/>
        <v>15</v>
      </c>
      <c r="N65" s="87">
        <f t="shared" si="14"/>
        <v>13</v>
      </c>
      <c r="O65" s="54">
        <f t="shared" si="13"/>
        <v>94</v>
      </c>
      <c r="P65" s="11"/>
      <c r="Q65" s="9"/>
      <c r="R65" s="9"/>
      <c r="S65" s="9"/>
      <c r="T65" s="9"/>
      <c r="U65" s="9"/>
      <c r="V65" s="9"/>
      <c r="W65" s="9"/>
      <c r="X65" s="9"/>
    </row>
    <row r="66" spans="1:24" s="10" customFormat="1" ht="33.950000000000003" customHeight="1" x14ac:dyDescent="0.15">
      <c r="A66" s="76"/>
      <c r="B66" s="48" t="s" ph="1">
        <v>30</v>
      </c>
      <c r="C66" s="64">
        <v>1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1</v>
      </c>
      <c r="M66" s="52">
        <v>0</v>
      </c>
      <c r="N66" s="52">
        <v>2</v>
      </c>
      <c r="O66" s="52">
        <f t="shared" si="13"/>
        <v>4</v>
      </c>
      <c r="P66" s="11"/>
      <c r="Q66" s="9"/>
      <c r="R66" s="9"/>
      <c r="S66" s="9"/>
      <c r="T66" s="9"/>
      <c r="U66" s="9"/>
      <c r="V66" s="9"/>
      <c r="W66" s="9"/>
      <c r="X66" s="9"/>
    </row>
    <row r="67" spans="1:24" s="10" customFormat="1" ht="33.950000000000003" customHeight="1" x14ac:dyDescent="0.15">
      <c r="A67" s="77"/>
      <c r="B67" s="51" t="s" ph="1">
        <v>31</v>
      </c>
      <c r="C67" s="64">
        <v>3</v>
      </c>
      <c r="D67" s="52">
        <v>1</v>
      </c>
      <c r="E67" s="52">
        <v>8</v>
      </c>
      <c r="F67" s="52">
        <v>8</v>
      </c>
      <c r="G67" s="52">
        <v>5</v>
      </c>
      <c r="H67" s="52">
        <v>7</v>
      </c>
      <c r="I67" s="52">
        <v>4</v>
      </c>
      <c r="J67" s="52">
        <v>11</v>
      </c>
      <c r="K67" s="52">
        <v>0</v>
      </c>
      <c r="L67" s="52">
        <v>17</v>
      </c>
      <c r="M67" s="52">
        <v>15</v>
      </c>
      <c r="N67" s="52">
        <v>11</v>
      </c>
      <c r="O67" s="52">
        <f t="shared" si="13"/>
        <v>90</v>
      </c>
      <c r="P67" s="11"/>
      <c r="Q67" s="9"/>
      <c r="R67" s="9"/>
      <c r="S67" s="9"/>
      <c r="T67" s="9"/>
      <c r="U67" s="9"/>
      <c r="V67" s="9"/>
      <c r="W67" s="9"/>
      <c r="X67" s="9"/>
    </row>
    <row r="68" spans="1:24" s="10" customFormat="1" ht="18.600000000000001" customHeight="1" x14ac:dyDescent="0.15">
      <c r="A68" s="63"/>
      <c r="B68" s="53" ph="1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11"/>
      <c r="Q68" s="9"/>
      <c r="R68" s="9"/>
      <c r="S68" s="9"/>
      <c r="T68" s="9"/>
      <c r="U68" s="9"/>
      <c r="V68" s="9"/>
      <c r="W68" s="9"/>
      <c r="X68" s="9"/>
    </row>
    <row r="69" spans="1:24" s="10" customFormat="1" ht="33.950000000000003" customHeight="1" x14ac:dyDescent="0.15">
      <c r="A69" s="68"/>
      <c r="B69" s="75" t="s" ph="1">
        <v>55</v>
      </c>
      <c r="C69" s="59" t="s" ph="1">
        <v>32</v>
      </c>
      <c r="D69" s="59" t="s" ph="1">
        <v>33</v>
      </c>
      <c r="E69" s="59" t="s" ph="1">
        <v>34</v>
      </c>
      <c r="F69" s="59" t="s" ph="1">
        <v>35</v>
      </c>
      <c r="G69" s="59" t="s" ph="1">
        <v>36</v>
      </c>
      <c r="H69" s="59" t="s" ph="1">
        <v>37</v>
      </c>
      <c r="I69" s="59" t="s" ph="1">
        <v>38</v>
      </c>
      <c r="J69" s="59" t="s" ph="1">
        <v>39</v>
      </c>
      <c r="K69" s="59" t="s" ph="1">
        <v>41</v>
      </c>
      <c r="L69" s="59" t="s" ph="1">
        <v>40</v>
      </c>
      <c r="M69" s="59" t="s" ph="1">
        <v>42</v>
      </c>
      <c r="N69" s="59" t="s" ph="1">
        <v>43</v>
      </c>
      <c r="O69" s="60" t="s" ph="1">
        <v>29</v>
      </c>
      <c r="P69" s="11"/>
      <c r="Q69" s="9"/>
      <c r="R69" s="9"/>
      <c r="S69" s="9"/>
      <c r="T69" s="9"/>
      <c r="U69" s="9"/>
      <c r="V69" s="9"/>
      <c r="W69" s="9"/>
      <c r="X69" s="9"/>
    </row>
    <row r="70" spans="1:24" s="10" customFormat="1" ht="33.950000000000003" customHeight="1" x14ac:dyDescent="0.15">
      <c r="A70" s="69" ph="1"/>
      <c r="B70" s="70" t="s" ph="1">
        <v>64</v>
      </c>
      <c r="C70" s="86">
        <v>11</v>
      </c>
      <c r="D70" s="86">
        <v>18</v>
      </c>
      <c r="E70" s="86">
        <v>17</v>
      </c>
      <c r="F70" s="86">
        <v>14</v>
      </c>
      <c r="G70" s="86">
        <v>16</v>
      </c>
      <c r="H70" s="86">
        <v>15</v>
      </c>
      <c r="I70" s="86">
        <v>13</v>
      </c>
      <c r="J70" s="86">
        <v>18</v>
      </c>
      <c r="K70" s="86">
        <v>7</v>
      </c>
      <c r="L70" s="86">
        <v>17</v>
      </c>
      <c r="M70" s="86">
        <v>14</v>
      </c>
      <c r="N70" s="86">
        <v>34</v>
      </c>
      <c r="O70" s="54">
        <f t="shared" ref="O70:O73" si="15">SUM(C70:N70)</f>
        <v>194</v>
      </c>
      <c r="P70" s="11"/>
      <c r="Q70" s="9"/>
      <c r="R70" s="9"/>
      <c r="S70" s="9"/>
      <c r="T70" s="9"/>
      <c r="U70" s="9"/>
      <c r="V70" s="9"/>
      <c r="W70" s="9"/>
      <c r="X70" s="9"/>
    </row>
    <row r="71" spans="1:24" s="10" customFormat="1" ht="33.950000000000003" customHeight="1" x14ac:dyDescent="0.15">
      <c r="A71" s="71"/>
      <c r="B71" s="72" t="s" ph="1">
        <v>65</v>
      </c>
      <c r="C71" s="87">
        <f t="shared" ref="C71:N71" si="16">SUM(C72:C73)</f>
        <v>12</v>
      </c>
      <c r="D71" s="87">
        <f t="shared" si="16"/>
        <v>20</v>
      </c>
      <c r="E71" s="87">
        <f t="shared" si="16"/>
        <v>18</v>
      </c>
      <c r="F71" s="87">
        <f t="shared" si="16"/>
        <v>17</v>
      </c>
      <c r="G71" s="87">
        <f t="shared" si="16"/>
        <v>16</v>
      </c>
      <c r="H71" s="87">
        <f t="shared" si="16"/>
        <v>17</v>
      </c>
      <c r="I71" s="87">
        <f t="shared" si="16"/>
        <v>15</v>
      </c>
      <c r="J71" s="87">
        <f t="shared" si="16"/>
        <v>18</v>
      </c>
      <c r="K71" s="87">
        <f t="shared" si="16"/>
        <v>7</v>
      </c>
      <c r="L71" s="87">
        <f t="shared" si="16"/>
        <v>18</v>
      </c>
      <c r="M71" s="87">
        <f t="shared" si="16"/>
        <v>17</v>
      </c>
      <c r="N71" s="87">
        <f t="shared" si="16"/>
        <v>40</v>
      </c>
      <c r="O71" s="54">
        <f t="shared" si="15"/>
        <v>215</v>
      </c>
      <c r="P71" s="11"/>
      <c r="Q71" s="9"/>
      <c r="R71" s="9"/>
      <c r="S71" s="9"/>
      <c r="T71" s="9"/>
      <c r="U71" s="9"/>
      <c r="V71" s="9"/>
      <c r="W71" s="9"/>
      <c r="X71" s="9"/>
    </row>
    <row r="72" spans="1:24" s="10" customFormat="1" ht="33.950000000000003" customHeight="1" x14ac:dyDescent="0.15">
      <c r="A72" s="76"/>
      <c r="B72" s="48" t="s" ph="1">
        <v>30</v>
      </c>
      <c r="C72" s="64">
        <v>0</v>
      </c>
      <c r="D72" s="52">
        <v>0</v>
      </c>
      <c r="E72" s="52">
        <v>0</v>
      </c>
      <c r="F72" s="52">
        <v>1</v>
      </c>
      <c r="G72" s="52">
        <v>0</v>
      </c>
      <c r="H72" s="52">
        <v>1</v>
      </c>
      <c r="I72" s="52">
        <v>1</v>
      </c>
      <c r="J72" s="52">
        <v>0</v>
      </c>
      <c r="K72" s="52">
        <v>0</v>
      </c>
      <c r="L72" s="52">
        <v>0</v>
      </c>
      <c r="M72" s="52">
        <v>1</v>
      </c>
      <c r="N72" s="52">
        <v>0</v>
      </c>
      <c r="O72" s="52">
        <f t="shared" si="15"/>
        <v>4</v>
      </c>
      <c r="P72" s="11"/>
      <c r="Q72" s="9"/>
      <c r="R72" s="9"/>
      <c r="S72" s="9"/>
      <c r="T72" s="9"/>
      <c r="U72" s="9"/>
      <c r="V72" s="9"/>
      <c r="W72" s="9"/>
      <c r="X72" s="9"/>
    </row>
    <row r="73" spans="1:24" s="10" customFormat="1" ht="33.950000000000003" customHeight="1" x14ac:dyDescent="0.15">
      <c r="A73" s="77"/>
      <c r="B73" s="51" t="s" ph="1">
        <v>31</v>
      </c>
      <c r="C73" s="64">
        <v>12</v>
      </c>
      <c r="D73" s="52">
        <v>20</v>
      </c>
      <c r="E73" s="52">
        <v>18</v>
      </c>
      <c r="F73" s="52">
        <v>16</v>
      </c>
      <c r="G73" s="52">
        <v>16</v>
      </c>
      <c r="H73" s="52">
        <v>16</v>
      </c>
      <c r="I73" s="52">
        <v>14</v>
      </c>
      <c r="J73" s="52">
        <v>18</v>
      </c>
      <c r="K73" s="52">
        <v>7</v>
      </c>
      <c r="L73" s="52">
        <v>18</v>
      </c>
      <c r="M73" s="52">
        <v>16</v>
      </c>
      <c r="N73" s="52">
        <v>40</v>
      </c>
      <c r="O73" s="52">
        <f t="shared" si="15"/>
        <v>211</v>
      </c>
      <c r="P73" s="11"/>
      <c r="Q73" s="9"/>
      <c r="R73" s="9"/>
      <c r="S73" s="9"/>
      <c r="T73" s="9"/>
      <c r="U73" s="9"/>
      <c r="V73" s="9"/>
      <c r="W73" s="9"/>
      <c r="X73" s="9"/>
    </row>
    <row r="74" spans="1:24" s="10" customFormat="1" ht="52.5" customHeight="1" x14ac:dyDescent="0.15">
      <c r="A74" s="58"/>
      <c r="B74" s="11" ph="1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11"/>
      <c r="Q74" s="9"/>
      <c r="R74" s="9"/>
      <c r="S74" s="9"/>
      <c r="T74" s="9"/>
      <c r="U74" s="9"/>
      <c r="V74" s="9"/>
      <c r="W74" s="9"/>
      <c r="X74" s="9"/>
    </row>
    <row r="75" spans="1:24" s="10" customFormat="1" ht="8.25" customHeight="1" x14ac:dyDescent="0.15">
      <c r="A75" s="58"/>
      <c r="B75" s="11" ph="1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11"/>
      <c r="Q75" s="9"/>
      <c r="R75" s="9"/>
      <c r="S75" s="9"/>
      <c r="T75" s="9"/>
      <c r="U75" s="9"/>
      <c r="V75" s="9"/>
      <c r="W75" s="9"/>
      <c r="X75" s="9"/>
    </row>
    <row r="76" spans="1:24" s="10" customFormat="1" ht="9" customHeight="1" x14ac:dyDescent="0.15">
      <c r="A76" s="63"/>
      <c r="B76" s="53" ph="1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11"/>
      <c r="Q76" s="11"/>
      <c r="R76" s="11"/>
      <c r="S76" s="11"/>
      <c r="T76" s="11"/>
      <c r="U76" s="11"/>
      <c r="V76" s="11"/>
      <c r="W76" s="9"/>
      <c r="X76" s="9"/>
    </row>
    <row r="77" spans="1:24" s="10" customFormat="1" ht="33.950000000000003" customHeight="1" x14ac:dyDescent="0.15">
      <c r="A77" s="68"/>
      <c r="B77" s="75" t="s" ph="1">
        <v>56</v>
      </c>
      <c r="C77" s="59" t="s" ph="1">
        <v>32</v>
      </c>
      <c r="D77" s="59" t="s" ph="1">
        <v>33</v>
      </c>
      <c r="E77" s="59" t="s" ph="1">
        <v>34</v>
      </c>
      <c r="F77" s="59" t="s" ph="1">
        <v>35</v>
      </c>
      <c r="G77" s="59" t="s" ph="1">
        <v>36</v>
      </c>
      <c r="H77" s="59" t="s" ph="1">
        <v>37</v>
      </c>
      <c r="I77" s="59" t="s" ph="1">
        <v>38</v>
      </c>
      <c r="J77" s="59" t="s" ph="1">
        <v>39</v>
      </c>
      <c r="K77" s="59" t="s" ph="1">
        <v>41</v>
      </c>
      <c r="L77" s="59" t="s" ph="1">
        <v>40</v>
      </c>
      <c r="M77" s="59" t="s" ph="1">
        <v>42</v>
      </c>
      <c r="N77" s="59" t="s" ph="1">
        <v>43</v>
      </c>
      <c r="O77" s="60" t="s" ph="1">
        <v>29</v>
      </c>
      <c r="P77" s="11"/>
      <c r="Q77" s="9"/>
      <c r="R77" s="9"/>
      <c r="S77" s="9"/>
      <c r="T77" s="9"/>
      <c r="U77" s="9"/>
      <c r="V77" s="9"/>
      <c r="W77" s="9"/>
      <c r="X77" s="9"/>
    </row>
    <row r="78" spans="1:24" s="10" customFormat="1" ht="33.950000000000003" customHeight="1" x14ac:dyDescent="0.15">
      <c r="A78" s="69" ph="1"/>
      <c r="B78" s="70" t="s" ph="1">
        <v>64</v>
      </c>
      <c r="C78" s="86">
        <v>7</v>
      </c>
      <c r="D78" s="86">
        <v>4</v>
      </c>
      <c r="E78" s="86">
        <v>5</v>
      </c>
      <c r="F78" s="86">
        <v>2</v>
      </c>
      <c r="G78" s="86">
        <v>4</v>
      </c>
      <c r="H78" s="86">
        <v>8</v>
      </c>
      <c r="I78" s="86">
        <v>6</v>
      </c>
      <c r="J78" s="86">
        <v>3</v>
      </c>
      <c r="K78" s="86">
        <v>4</v>
      </c>
      <c r="L78" s="86">
        <v>6</v>
      </c>
      <c r="M78" s="86">
        <v>5</v>
      </c>
      <c r="N78" s="86">
        <v>3</v>
      </c>
      <c r="O78" s="54">
        <f t="shared" ref="O78:O81" si="17">SUM(C78:N78)</f>
        <v>57</v>
      </c>
      <c r="P78" s="11"/>
      <c r="Q78" s="9"/>
      <c r="R78" s="9"/>
      <c r="S78" s="9"/>
      <c r="T78" s="9"/>
      <c r="U78" s="9"/>
      <c r="V78" s="9"/>
      <c r="W78" s="9"/>
      <c r="X78" s="9"/>
    </row>
    <row r="79" spans="1:24" s="10" customFormat="1" ht="33.950000000000003" customHeight="1" x14ac:dyDescent="0.15">
      <c r="A79" s="71"/>
      <c r="B79" s="72" t="s" ph="1">
        <v>65</v>
      </c>
      <c r="C79" s="87">
        <f t="shared" ref="C79:N79" si="18">SUM(C80:C81)</f>
        <v>8</v>
      </c>
      <c r="D79" s="87">
        <f t="shared" si="18"/>
        <v>6</v>
      </c>
      <c r="E79" s="87">
        <f t="shared" si="18"/>
        <v>6</v>
      </c>
      <c r="F79" s="87">
        <f t="shared" si="18"/>
        <v>4</v>
      </c>
      <c r="G79" s="87">
        <f t="shared" si="18"/>
        <v>5</v>
      </c>
      <c r="H79" s="87">
        <f t="shared" si="18"/>
        <v>9</v>
      </c>
      <c r="I79" s="87">
        <f t="shared" si="18"/>
        <v>11</v>
      </c>
      <c r="J79" s="87">
        <f t="shared" si="18"/>
        <v>6</v>
      </c>
      <c r="K79" s="87">
        <f t="shared" si="18"/>
        <v>6</v>
      </c>
      <c r="L79" s="87">
        <f t="shared" si="18"/>
        <v>8</v>
      </c>
      <c r="M79" s="87">
        <f t="shared" si="18"/>
        <v>5</v>
      </c>
      <c r="N79" s="87">
        <f t="shared" si="18"/>
        <v>3</v>
      </c>
      <c r="O79" s="54">
        <f t="shared" si="17"/>
        <v>77</v>
      </c>
      <c r="P79" s="11"/>
      <c r="Q79" s="9"/>
      <c r="R79" s="9"/>
      <c r="S79" s="9"/>
      <c r="T79" s="9"/>
      <c r="U79" s="9"/>
      <c r="V79" s="9"/>
      <c r="W79" s="9"/>
      <c r="X79" s="9"/>
    </row>
    <row r="80" spans="1:24" s="10" customFormat="1" ht="33.950000000000003" customHeight="1" x14ac:dyDescent="0.15">
      <c r="A80" s="76"/>
      <c r="B80" s="48" t="s" ph="1">
        <v>30</v>
      </c>
      <c r="C80" s="64">
        <v>0</v>
      </c>
      <c r="D80" s="52">
        <v>0</v>
      </c>
      <c r="E80" s="52">
        <v>1</v>
      </c>
      <c r="F80" s="52">
        <v>0</v>
      </c>
      <c r="G80" s="52">
        <v>0</v>
      </c>
      <c r="H80" s="52">
        <v>1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f t="shared" si="17"/>
        <v>2</v>
      </c>
      <c r="P80" s="11"/>
      <c r="Q80" s="9"/>
      <c r="R80" s="9"/>
      <c r="S80" s="9"/>
      <c r="T80" s="9"/>
      <c r="U80" s="9"/>
      <c r="V80" s="9"/>
      <c r="W80" s="9"/>
      <c r="X80" s="9"/>
    </row>
    <row r="81" spans="1:24" s="10" customFormat="1" ht="33.950000000000003" customHeight="1" x14ac:dyDescent="0.15">
      <c r="A81" s="77"/>
      <c r="B81" s="51" t="s" ph="1">
        <v>31</v>
      </c>
      <c r="C81" s="64">
        <v>8</v>
      </c>
      <c r="D81" s="52">
        <v>6</v>
      </c>
      <c r="E81" s="52">
        <v>5</v>
      </c>
      <c r="F81" s="52">
        <v>4</v>
      </c>
      <c r="G81" s="52">
        <v>5</v>
      </c>
      <c r="H81" s="52">
        <v>8</v>
      </c>
      <c r="I81" s="52">
        <v>11</v>
      </c>
      <c r="J81" s="52">
        <v>6</v>
      </c>
      <c r="K81" s="52">
        <v>6</v>
      </c>
      <c r="L81" s="52">
        <v>8</v>
      </c>
      <c r="M81" s="52">
        <v>5</v>
      </c>
      <c r="N81" s="52">
        <v>3</v>
      </c>
      <c r="O81" s="52">
        <f t="shared" si="17"/>
        <v>75</v>
      </c>
      <c r="P81" s="11"/>
      <c r="Q81" s="9"/>
      <c r="R81" s="9"/>
      <c r="S81" s="9"/>
      <c r="T81" s="9"/>
      <c r="U81" s="9"/>
      <c r="V81" s="9"/>
      <c r="W81" s="9"/>
      <c r="X81" s="9"/>
    </row>
    <row r="82" spans="1:24" s="10" customFormat="1" ht="18.600000000000001" customHeight="1" x14ac:dyDescent="0.15">
      <c r="A82" s="63"/>
      <c r="B82" s="53" ph="1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11"/>
      <c r="Q82" s="9"/>
      <c r="R82" s="9"/>
      <c r="S82" s="9"/>
      <c r="T82" s="9"/>
      <c r="U82" s="9"/>
      <c r="V82" s="9"/>
      <c r="W82" s="9"/>
      <c r="X82" s="9"/>
    </row>
    <row r="83" spans="1:24" s="10" customFormat="1" ht="33.950000000000003" customHeight="1" x14ac:dyDescent="0.15">
      <c r="A83" s="68"/>
      <c r="B83" s="75" t="s" ph="1">
        <v>57</v>
      </c>
      <c r="C83" s="59" t="s" ph="1">
        <v>32</v>
      </c>
      <c r="D83" s="59" t="s" ph="1">
        <v>33</v>
      </c>
      <c r="E83" s="59" t="s" ph="1">
        <v>34</v>
      </c>
      <c r="F83" s="59" t="s" ph="1">
        <v>35</v>
      </c>
      <c r="G83" s="59" t="s" ph="1">
        <v>36</v>
      </c>
      <c r="H83" s="59" t="s" ph="1">
        <v>37</v>
      </c>
      <c r="I83" s="59" t="s" ph="1">
        <v>38</v>
      </c>
      <c r="J83" s="59" t="s" ph="1">
        <v>39</v>
      </c>
      <c r="K83" s="59" t="s" ph="1">
        <v>41</v>
      </c>
      <c r="L83" s="59" t="s" ph="1">
        <v>40</v>
      </c>
      <c r="M83" s="59" t="s" ph="1">
        <v>42</v>
      </c>
      <c r="N83" s="59" t="s" ph="1">
        <v>43</v>
      </c>
      <c r="O83" s="60" t="s" ph="1">
        <v>29</v>
      </c>
      <c r="P83" s="11"/>
      <c r="Q83" s="9"/>
      <c r="R83" s="9"/>
      <c r="S83" s="9"/>
      <c r="T83" s="9"/>
      <c r="U83" s="9"/>
      <c r="V83" s="9"/>
      <c r="W83" s="9"/>
      <c r="X83" s="9"/>
    </row>
    <row r="84" spans="1:24" s="10" customFormat="1" ht="33.950000000000003" customHeight="1" x14ac:dyDescent="0.15">
      <c r="A84" s="69" ph="1"/>
      <c r="B84" s="70" t="s" ph="1">
        <v>64</v>
      </c>
      <c r="C84" s="86">
        <v>4</v>
      </c>
      <c r="D84" s="86">
        <v>0</v>
      </c>
      <c r="E84" s="86">
        <v>2</v>
      </c>
      <c r="F84" s="86">
        <v>0</v>
      </c>
      <c r="G84" s="86">
        <v>3</v>
      </c>
      <c r="H84" s="86">
        <v>3</v>
      </c>
      <c r="I84" s="86">
        <v>2</v>
      </c>
      <c r="J84" s="86">
        <v>4</v>
      </c>
      <c r="K84" s="86">
        <v>3</v>
      </c>
      <c r="L84" s="86">
        <v>1</v>
      </c>
      <c r="M84" s="86">
        <v>1</v>
      </c>
      <c r="N84" s="86">
        <v>5</v>
      </c>
      <c r="O84" s="54">
        <f t="shared" ref="O84:O87" si="19">SUM(C84:N84)</f>
        <v>28</v>
      </c>
      <c r="P84" s="11"/>
      <c r="Q84" s="9"/>
      <c r="R84" s="9"/>
      <c r="S84" s="9"/>
      <c r="T84" s="9"/>
      <c r="U84" s="9"/>
      <c r="V84" s="9"/>
      <c r="W84" s="9"/>
      <c r="X84" s="9"/>
    </row>
    <row r="85" spans="1:24" s="10" customFormat="1" ht="33.950000000000003" customHeight="1" x14ac:dyDescent="0.15">
      <c r="A85" s="71"/>
      <c r="B85" s="72" t="s" ph="1">
        <v>65</v>
      </c>
      <c r="C85" s="87">
        <f t="shared" ref="C85:N85" si="20">SUM(C86:C87)</f>
        <v>4</v>
      </c>
      <c r="D85" s="87">
        <f t="shared" si="20"/>
        <v>0</v>
      </c>
      <c r="E85" s="87">
        <f t="shared" si="20"/>
        <v>2</v>
      </c>
      <c r="F85" s="87">
        <f t="shared" si="20"/>
        <v>0</v>
      </c>
      <c r="G85" s="87">
        <f t="shared" si="20"/>
        <v>3</v>
      </c>
      <c r="H85" s="87">
        <f t="shared" si="20"/>
        <v>4</v>
      </c>
      <c r="I85" s="87">
        <f t="shared" si="20"/>
        <v>3</v>
      </c>
      <c r="J85" s="87">
        <f t="shared" si="20"/>
        <v>4</v>
      </c>
      <c r="K85" s="87">
        <f t="shared" si="20"/>
        <v>5</v>
      </c>
      <c r="L85" s="87">
        <f t="shared" si="20"/>
        <v>2</v>
      </c>
      <c r="M85" s="87">
        <f t="shared" si="20"/>
        <v>1</v>
      </c>
      <c r="N85" s="87">
        <f t="shared" si="20"/>
        <v>5</v>
      </c>
      <c r="O85" s="54">
        <f t="shared" si="19"/>
        <v>33</v>
      </c>
      <c r="P85" s="11"/>
      <c r="Q85" s="9"/>
      <c r="R85" s="9"/>
      <c r="S85" s="9"/>
      <c r="T85" s="9"/>
      <c r="U85" s="9"/>
      <c r="V85" s="9"/>
      <c r="W85" s="9"/>
      <c r="X85" s="9"/>
    </row>
    <row r="86" spans="1:24" s="10" customFormat="1" ht="33.950000000000003" customHeight="1" x14ac:dyDescent="0.15">
      <c r="A86" s="76"/>
      <c r="B86" s="48" t="s" ph="1">
        <v>30</v>
      </c>
      <c r="C86" s="64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f t="shared" si="19"/>
        <v>0</v>
      </c>
      <c r="P86" s="11"/>
      <c r="Q86" s="9"/>
      <c r="R86" s="9"/>
      <c r="S86" s="9"/>
      <c r="T86" s="9"/>
      <c r="U86" s="9"/>
      <c r="V86" s="9"/>
      <c r="W86" s="9"/>
      <c r="X86" s="9"/>
    </row>
    <row r="87" spans="1:24" s="10" customFormat="1" ht="33.950000000000003" customHeight="1" x14ac:dyDescent="0.15">
      <c r="A87" s="77"/>
      <c r="B87" s="51" t="s" ph="1">
        <v>31</v>
      </c>
      <c r="C87" s="64">
        <v>4</v>
      </c>
      <c r="D87" s="52">
        <v>0</v>
      </c>
      <c r="E87" s="52">
        <v>2</v>
      </c>
      <c r="F87" s="52">
        <v>0</v>
      </c>
      <c r="G87" s="52">
        <v>3</v>
      </c>
      <c r="H87" s="52">
        <v>4</v>
      </c>
      <c r="I87" s="52">
        <v>3</v>
      </c>
      <c r="J87" s="52">
        <v>4</v>
      </c>
      <c r="K87" s="52">
        <v>5</v>
      </c>
      <c r="L87" s="52">
        <v>2</v>
      </c>
      <c r="M87" s="52">
        <v>1</v>
      </c>
      <c r="N87" s="52">
        <v>5</v>
      </c>
      <c r="O87" s="52">
        <f t="shared" si="19"/>
        <v>33</v>
      </c>
      <c r="P87" s="11"/>
      <c r="Q87" s="9"/>
      <c r="R87" s="9"/>
      <c r="S87" s="9"/>
      <c r="T87" s="9"/>
      <c r="U87" s="9"/>
      <c r="V87" s="9"/>
      <c r="W87" s="9"/>
      <c r="X87" s="9"/>
    </row>
    <row r="88" spans="1:24" s="10" customFormat="1" ht="18.600000000000001" customHeight="1" x14ac:dyDescent="0.15">
      <c r="A88" s="63"/>
      <c r="B88" s="53" ph="1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11"/>
      <c r="Q88" s="9"/>
      <c r="R88" s="9"/>
      <c r="S88" s="9"/>
      <c r="T88" s="9"/>
      <c r="U88" s="9"/>
      <c r="V88" s="9"/>
      <c r="W88" s="9"/>
      <c r="X88" s="9"/>
    </row>
    <row r="89" spans="1:24" s="10" customFormat="1" ht="33.950000000000003" customHeight="1" x14ac:dyDescent="0.15">
      <c r="A89" s="68"/>
      <c r="B89" s="75" t="s" ph="1">
        <v>58</v>
      </c>
      <c r="C89" s="59" t="s" ph="1">
        <v>32</v>
      </c>
      <c r="D89" s="59" t="s" ph="1">
        <v>33</v>
      </c>
      <c r="E89" s="59" t="s" ph="1">
        <v>34</v>
      </c>
      <c r="F89" s="59" t="s" ph="1">
        <v>35</v>
      </c>
      <c r="G89" s="59" t="s" ph="1">
        <v>36</v>
      </c>
      <c r="H89" s="59" t="s" ph="1">
        <v>37</v>
      </c>
      <c r="I89" s="59" t="s" ph="1">
        <v>38</v>
      </c>
      <c r="J89" s="59" t="s" ph="1">
        <v>39</v>
      </c>
      <c r="K89" s="59" t="s" ph="1">
        <v>41</v>
      </c>
      <c r="L89" s="59" t="s" ph="1">
        <v>40</v>
      </c>
      <c r="M89" s="59" t="s" ph="1">
        <v>42</v>
      </c>
      <c r="N89" s="59" t="s" ph="1">
        <v>43</v>
      </c>
      <c r="O89" s="60" t="s" ph="1">
        <v>29</v>
      </c>
      <c r="P89" s="11"/>
      <c r="Q89" s="9"/>
      <c r="R89" s="9"/>
      <c r="S89" s="9"/>
      <c r="T89" s="9"/>
      <c r="U89" s="9"/>
      <c r="V89" s="9"/>
      <c r="W89" s="9"/>
      <c r="X89" s="9"/>
    </row>
    <row r="90" spans="1:24" s="10" customFormat="1" ht="33.950000000000003" customHeight="1" x14ac:dyDescent="0.15">
      <c r="A90" s="69" ph="1"/>
      <c r="B90" s="70" t="s" ph="1">
        <v>64</v>
      </c>
      <c r="C90" s="86">
        <v>3</v>
      </c>
      <c r="D90" s="86">
        <v>3</v>
      </c>
      <c r="E90" s="86">
        <v>2</v>
      </c>
      <c r="F90" s="86">
        <v>2</v>
      </c>
      <c r="G90" s="86">
        <v>1</v>
      </c>
      <c r="H90" s="86">
        <v>3</v>
      </c>
      <c r="I90" s="86">
        <v>3</v>
      </c>
      <c r="J90" s="86">
        <v>2</v>
      </c>
      <c r="K90" s="86">
        <v>4</v>
      </c>
      <c r="L90" s="86">
        <v>2</v>
      </c>
      <c r="M90" s="86">
        <v>5</v>
      </c>
      <c r="N90" s="86">
        <v>1</v>
      </c>
      <c r="O90" s="54">
        <f t="shared" ref="O90:O93" si="21">SUM(C90:N90)</f>
        <v>31</v>
      </c>
      <c r="P90" s="11"/>
      <c r="Q90" s="9"/>
      <c r="R90" s="9"/>
      <c r="S90" s="9"/>
      <c r="T90" s="9"/>
      <c r="U90" s="9"/>
      <c r="V90" s="9"/>
      <c r="W90" s="9"/>
      <c r="X90" s="9"/>
    </row>
    <row r="91" spans="1:24" s="10" customFormat="1" ht="33.950000000000003" customHeight="1" x14ac:dyDescent="0.15">
      <c r="A91" s="71"/>
      <c r="B91" s="72" t="s" ph="1">
        <v>65</v>
      </c>
      <c r="C91" s="87">
        <f t="shared" ref="C91:N91" si="22">SUM(C92:C93)</f>
        <v>3</v>
      </c>
      <c r="D91" s="87">
        <f t="shared" si="22"/>
        <v>6</v>
      </c>
      <c r="E91" s="87">
        <f t="shared" si="22"/>
        <v>2</v>
      </c>
      <c r="F91" s="87">
        <f t="shared" si="22"/>
        <v>4</v>
      </c>
      <c r="G91" s="87">
        <f t="shared" si="22"/>
        <v>1</v>
      </c>
      <c r="H91" s="87">
        <f t="shared" si="22"/>
        <v>4</v>
      </c>
      <c r="I91" s="87">
        <f t="shared" si="22"/>
        <v>3</v>
      </c>
      <c r="J91" s="87">
        <f t="shared" si="22"/>
        <v>5</v>
      </c>
      <c r="K91" s="87">
        <f t="shared" si="22"/>
        <v>8</v>
      </c>
      <c r="L91" s="87">
        <f t="shared" si="22"/>
        <v>2</v>
      </c>
      <c r="M91" s="87">
        <f t="shared" si="22"/>
        <v>6</v>
      </c>
      <c r="N91" s="87">
        <f t="shared" si="22"/>
        <v>1</v>
      </c>
      <c r="O91" s="54">
        <f t="shared" si="21"/>
        <v>45</v>
      </c>
      <c r="P91" s="11"/>
      <c r="Q91" s="9"/>
      <c r="R91" s="9"/>
      <c r="S91" s="9"/>
      <c r="T91" s="9"/>
      <c r="U91" s="9"/>
      <c r="V91" s="9"/>
      <c r="W91" s="9"/>
      <c r="X91" s="9"/>
    </row>
    <row r="92" spans="1:24" s="10" customFormat="1" ht="33.950000000000003" customHeight="1" x14ac:dyDescent="0.15">
      <c r="A92" s="76"/>
      <c r="B92" s="48" t="s" ph="1">
        <v>30</v>
      </c>
      <c r="C92" s="64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2">
        <v>1</v>
      </c>
      <c r="M92" s="52">
        <v>0</v>
      </c>
      <c r="N92" s="52">
        <v>0</v>
      </c>
      <c r="O92" s="52">
        <f>SUM(C92:N92)</f>
        <v>1</v>
      </c>
      <c r="P92" s="11"/>
      <c r="Q92" s="9"/>
      <c r="R92" s="9"/>
      <c r="S92" s="9"/>
      <c r="T92" s="9"/>
      <c r="U92" s="9"/>
      <c r="V92" s="9"/>
      <c r="W92" s="9"/>
      <c r="X92" s="9"/>
    </row>
    <row r="93" spans="1:24" s="10" customFormat="1" ht="33.950000000000003" customHeight="1" x14ac:dyDescent="0.15">
      <c r="A93" s="77"/>
      <c r="B93" s="51" t="s" ph="1">
        <v>31</v>
      </c>
      <c r="C93" s="64">
        <v>3</v>
      </c>
      <c r="D93" s="52">
        <v>6</v>
      </c>
      <c r="E93" s="52">
        <v>2</v>
      </c>
      <c r="F93" s="52">
        <v>4</v>
      </c>
      <c r="G93" s="52">
        <v>1</v>
      </c>
      <c r="H93" s="52">
        <v>4</v>
      </c>
      <c r="I93" s="52">
        <v>3</v>
      </c>
      <c r="J93" s="52">
        <v>5</v>
      </c>
      <c r="K93" s="52">
        <v>8</v>
      </c>
      <c r="L93" s="52">
        <v>1</v>
      </c>
      <c r="M93" s="52">
        <v>6</v>
      </c>
      <c r="N93" s="52">
        <v>1</v>
      </c>
      <c r="O93" s="52">
        <f t="shared" si="21"/>
        <v>44</v>
      </c>
      <c r="P93" s="11"/>
      <c r="Q93" s="9"/>
      <c r="R93" s="9"/>
      <c r="S93" s="9"/>
      <c r="T93" s="9"/>
      <c r="U93" s="9"/>
      <c r="V93" s="9"/>
      <c r="W93" s="9"/>
      <c r="X93" s="9"/>
    </row>
    <row r="94" spans="1:24" s="10" customFormat="1" ht="18.600000000000001" customHeight="1" x14ac:dyDescent="0.15">
      <c r="A94" s="63"/>
      <c r="B94" s="53" ph="1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11"/>
      <c r="Q94" s="9"/>
      <c r="R94" s="9"/>
      <c r="S94" s="9"/>
      <c r="T94" s="9"/>
      <c r="U94" s="9"/>
      <c r="V94" s="9"/>
      <c r="W94" s="9"/>
      <c r="X94" s="9"/>
    </row>
    <row r="95" spans="1:24" s="10" customFormat="1" ht="33.950000000000003" customHeight="1" x14ac:dyDescent="0.15">
      <c r="A95" s="68"/>
      <c r="B95" s="75" t="s" ph="1">
        <v>59</v>
      </c>
      <c r="C95" s="59" t="s" ph="1">
        <v>32</v>
      </c>
      <c r="D95" s="59" t="s" ph="1">
        <v>33</v>
      </c>
      <c r="E95" s="59" t="s" ph="1">
        <v>34</v>
      </c>
      <c r="F95" s="59" t="s" ph="1">
        <v>35</v>
      </c>
      <c r="G95" s="59" t="s" ph="1">
        <v>36</v>
      </c>
      <c r="H95" s="59" t="s" ph="1">
        <v>37</v>
      </c>
      <c r="I95" s="59" t="s" ph="1">
        <v>38</v>
      </c>
      <c r="J95" s="59" t="s" ph="1">
        <v>39</v>
      </c>
      <c r="K95" s="59" t="s" ph="1">
        <v>41</v>
      </c>
      <c r="L95" s="59" t="s" ph="1">
        <v>40</v>
      </c>
      <c r="M95" s="59" t="s" ph="1">
        <v>42</v>
      </c>
      <c r="N95" s="59" t="s" ph="1">
        <v>43</v>
      </c>
      <c r="O95" s="60" t="s" ph="1">
        <v>29</v>
      </c>
      <c r="P95" s="11"/>
      <c r="Q95" s="9"/>
      <c r="R95" s="9"/>
      <c r="S95" s="9"/>
      <c r="T95" s="9"/>
      <c r="U95" s="9"/>
      <c r="V95" s="9"/>
      <c r="W95" s="9"/>
      <c r="X95" s="9"/>
    </row>
    <row r="96" spans="1:24" s="10" customFormat="1" ht="33.950000000000003" customHeight="1" x14ac:dyDescent="0.15">
      <c r="A96" s="69" ph="1"/>
      <c r="B96" s="70" t="s" ph="1">
        <v>64</v>
      </c>
      <c r="C96" s="86">
        <v>1</v>
      </c>
      <c r="D96" s="86">
        <v>3</v>
      </c>
      <c r="E96" s="86">
        <v>3</v>
      </c>
      <c r="F96" s="86">
        <v>3</v>
      </c>
      <c r="G96" s="86">
        <v>4</v>
      </c>
      <c r="H96" s="86">
        <v>3</v>
      </c>
      <c r="I96" s="86">
        <v>3</v>
      </c>
      <c r="J96" s="86">
        <v>1</v>
      </c>
      <c r="K96" s="86">
        <v>2</v>
      </c>
      <c r="L96" s="86">
        <v>5</v>
      </c>
      <c r="M96" s="86">
        <v>6</v>
      </c>
      <c r="N96" s="86">
        <v>4</v>
      </c>
      <c r="O96" s="54">
        <f t="shared" ref="O96:O99" si="23">SUM(C96:N96)</f>
        <v>38</v>
      </c>
      <c r="P96" s="11"/>
      <c r="Q96" s="9"/>
      <c r="R96" s="9"/>
      <c r="S96" s="9"/>
      <c r="T96" s="9"/>
      <c r="U96" s="9"/>
      <c r="V96" s="9"/>
      <c r="W96" s="9"/>
      <c r="X96" s="9"/>
    </row>
    <row r="97" spans="1:24" s="10" customFormat="1" ht="33.950000000000003" customHeight="1" x14ac:dyDescent="0.15">
      <c r="A97" s="71"/>
      <c r="B97" s="72" t="s" ph="1">
        <v>65</v>
      </c>
      <c r="C97" s="87">
        <f t="shared" ref="C97:N97" si="24">SUM(C98:C99)</f>
        <v>2</v>
      </c>
      <c r="D97" s="87">
        <f t="shared" si="24"/>
        <v>3</v>
      </c>
      <c r="E97" s="87">
        <f t="shared" si="24"/>
        <v>8</v>
      </c>
      <c r="F97" s="87">
        <f t="shared" si="24"/>
        <v>3</v>
      </c>
      <c r="G97" s="87">
        <f t="shared" si="24"/>
        <v>4</v>
      </c>
      <c r="H97" s="87">
        <f t="shared" si="24"/>
        <v>3</v>
      </c>
      <c r="I97" s="87">
        <f t="shared" si="24"/>
        <v>3</v>
      </c>
      <c r="J97" s="87">
        <f t="shared" si="24"/>
        <v>2</v>
      </c>
      <c r="K97" s="87">
        <f t="shared" si="24"/>
        <v>3</v>
      </c>
      <c r="L97" s="87">
        <f t="shared" si="24"/>
        <v>10</v>
      </c>
      <c r="M97" s="87">
        <f t="shared" si="24"/>
        <v>7</v>
      </c>
      <c r="N97" s="87">
        <f t="shared" si="24"/>
        <v>4</v>
      </c>
      <c r="O97" s="54">
        <f t="shared" si="23"/>
        <v>52</v>
      </c>
      <c r="P97" s="11"/>
      <c r="Q97" s="9"/>
      <c r="R97" s="9"/>
      <c r="S97" s="9"/>
      <c r="T97" s="9"/>
      <c r="U97" s="9"/>
      <c r="V97" s="9"/>
      <c r="W97" s="9"/>
      <c r="X97" s="9"/>
    </row>
    <row r="98" spans="1:24" s="10" customFormat="1" ht="33.950000000000003" customHeight="1" x14ac:dyDescent="0.15">
      <c r="A98" s="76"/>
      <c r="B98" s="48" t="s" ph="1">
        <v>30</v>
      </c>
      <c r="C98" s="64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f t="shared" si="23"/>
        <v>0</v>
      </c>
      <c r="P98" s="11"/>
      <c r="Q98" s="9"/>
      <c r="R98" s="9"/>
      <c r="S98" s="9"/>
      <c r="T98" s="9"/>
      <c r="U98" s="9"/>
      <c r="V98" s="9"/>
      <c r="W98" s="9"/>
      <c r="X98" s="9"/>
    </row>
    <row r="99" spans="1:24" s="10" customFormat="1" ht="33.950000000000003" customHeight="1" x14ac:dyDescent="0.15">
      <c r="A99" s="77"/>
      <c r="B99" s="51" t="s" ph="1">
        <v>31</v>
      </c>
      <c r="C99" s="64">
        <v>2</v>
      </c>
      <c r="D99" s="52">
        <v>3</v>
      </c>
      <c r="E99" s="52">
        <v>8</v>
      </c>
      <c r="F99" s="52">
        <v>3</v>
      </c>
      <c r="G99" s="52">
        <v>4</v>
      </c>
      <c r="H99" s="52">
        <v>3</v>
      </c>
      <c r="I99" s="52">
        <v>3</v>
      </c>
      <c r="J99" s="52">
        <v>2</v>
      </c>
      <c r="K99" s="52">
        <v>3</v>
      </c>
      <c r="L99" s="52">
        <v>10</v>
      </c>
      <c r="M99" s="52">
        <v>7</v>
      </c>
      <c r="N99" s="52">
        <v>4</v>
      </c>
      <c r="O99" s="52">
        <f t="shared" si="23"/>
        <v>52</v>
      </c>
      <c r="P99" s="11"/>
      <c r="Q99" s="9"/>
      <c r="R99" s="9"/>
      <c r="S99" s="9"/>
      <c r="T99" s="9"/>
      <c r="U99" s="9"/>
      <c r="V99" s="9"/>
      <c r="W99" s="9"/>
      <c r="X99" s="9"/>
    </row>
    <row r="100" spans="1:24" s="10" customFormat="1" ht="18.600000000000001" customHeight="1" x14ac:dyDescent="0.15">
      <c r="A100" s="63"/>
      <c r="B100" s="53" ph="1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11"/>
      <c r="Q100" s="9"/>
      <c r="R100" s="9"/>
      <c r="S100" s="9"/>
      <c r="T100" s="9"/>
      <c r="U100" s="9"/>
      <c r="V100" s="9"/>
      <c r="W100" s="9"/>
      <c r="X100" s="9"/>
    </row>
    <row r="101" spans="1:24" s="10" customFormat="1" ht="33.950000000000003" customHeight="1" x14ac:dyDescent="0.15">
      <c r="A101" s="68"/>
      <c r="B101" s="75" t="s" ph="1">
        <v>60</v>
      </c>
      <c r="C101" s="59" t="s" ph="1">
        <v>32</v>
      </c>
      <c r="D101" s="59" t="s" ph="1">
        <v>33</v>
      </c>
      <c r="E101" s="59" t="s" ph="1">
        <v>34</v>
      </c>
      <c r="F101" s="59" t="s" ph="1">
        <v>35</v>
      </c>
      <c r="G101" s="59" t="s" ph="1">
        <v>36</v>
      </c>
      <c r="H101" s="59" t="s" ph="1">
        <v>37</v>
      </c>
      <c r="I101" s="59" t="s" ph="1">
        <v>38</v>
      </c>
      <c r="J101" s="59" t="s" ph="1">
        <v>39</v>
      </c>
      <c r="K101" s="59" t="s" ph="1">
        <v>41</v>
      </c>
      <c r="L101" s="59" t="s" ph="1">
        <v>40</v>
      </c>
      <c r="M101" s="59" t="s" ph="1">
        <v>42</v>
      </c>
      <c r="N101" s="59" t="s" ph="1">
        <v>43</v>
      </c>
      <c r="O101" s="60" t="s" ph="1">
        <v>29</v>
      </c>
      <c r="P101" s="11"/>
      <c r="Q101" s="9"/>
      <c r="R101" s="9"/>
      <c r="S101" s="9"/>
      <c r="T101" s="9"/>
      <c r="U101" s="9"/>
      <c r="V101" s="9"/>
      <c r="W101" s="9"/>
      <c r="X101" s="9"/>
    </row>
    <row r="102" spans="1:24" s="10" customFormat="1" ht="33.950000000000003" customHeight="1" x14ac:dyDescent="0.15">
      <c r="A102" s="69" ph="1"/>
      <c r="B102" s="70" t="s" ph="1">
        <v>64</v>
      </c>
      <c r="C102" s="86">
        <v>1</v>
      </c>
      <c r="D102" s="86">
        <v>0</v>
      </c>
      <c r="E102" s="86">
        <v>3</v>
      </c>
      <c r="F102" s="86">
        <v>0</v>
      </c>
      <c r="G102" s="86">
        <v>2</v>
      </c>
      <c r="H102" s="86">
        <v>1</v>
      </c>
      <c r="I102" s="86">
        <v>2</v>
      </c>
      <c r="J102" s="86">
        <v>1</v>
      </c>
      <c r="K102" s="86">
        <v>1</v>
      </c>
      <c r="L102" s="86">
        <v>1</v>
      </c>
      <c r="M102" s="86">
        <v>1</v>
      </c>
      <c r="N102" s="86">
        <v>3</v>
      </c>
      <c r="O102" s="54">
        <f t="shared" ref="O102:O105" si="25">SUM(C102:N102)</f>
        <v>16</v>
      </c>
      <c r="P102" s="11"/>
      <c r="Q102" s="9"/>
      <c r="R102" s="9"/>
      <c r="S102" s="9"/>
      <c r="T102" s="9"/>
      <c r="U102" s="9"/>
      <c r="V102" s="9"/>
      <c r="W102" s="9"/>
      <c r="X102" s="9"/>
    </row>
    <row r="103" spans="1:24" s="10" customFormat="1" ht="33.950000000000003" customHeight="1" x14ac:dyDescent="0.15">
      <c r="A103" s="71"/>
      <c r="B103" s="72" t="s" ph="1">
        <v>65</v>
      </c>
      <c r="C103" s="87">
        <f t="shared" ref="C103:N103" si="26">SUM(C104:C105)</f>
        <v>1</v>
      </c>
      <c r="D103" s="87">
        <f t="shared" si="26"/>
        <v>0</v>
      </c>
      <c r="E103" s="87">
        <f t="shared" si="26"/>
        <v>3</v>
      </c>
      <c r="F103" s="87">
        <f t="shared" si="26"/>
        <v>0</v>
      </c>
      <c r="G103" s="87">
        <f t="shared" si="26"/>
        <v>3</v>
      </c>
      <c r="H103" s="87">
        <f t="shared" si="26"/>
        <v>1</v>
      </c>
      <c r="I103" s="87">
        <f t="shared" si="26"/>
        <v>3</v>
      </c>
      <c r="J103" s="87">
        <f t="shared" si="26"/>
        <v>1</v>
      </c>
      <c r="K103" s="87">
        <f t="shared" si="26"/>
        <v>1</v>
      </c>
      <c r="L103" s="87">
        <f t="shared" si="26"/>
        <v>1</v>
      </c>
      <c r="M103" s="87">
        <f t="shared" si="26"/>
        <v>2</v>
      </c>
      <c r="N103" s="87">
        <f t="shared" si="26"/>
        <v>4</v>
      </c>
      <c r="O103" s="54">
        <f t="shared" si="25"/>
        <v>20</v>
      </c>
      <c r="P103" s="11"/>
      <c r="Q103" s="9"/>
      <c r="R103" s="9"/>
      <c r="S103" s="9"/>
      <c r="T103" s="9"/>
      <c r="U103" s="9"/>
      <c r="V103" s="9"/>
      <c r="W103" s="9"/>
      <c r="X103" s="9"/>
    </row>
    <row r="104" spans="1:24" s="10" customFormat="1" ht="33.950000000000003" customHeight="1" x14ac:dyDescent="0.15">
      <c r="A104" s="76"/>
      <c r="B104" s="48" t="s" ph="1">
        <v>30</v>
      </c>
      <c r="C104" s="64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2">
        <v>0</v>
      </c>
      <c r="M104" s="52">
        <v>0</v>
      </c>
      <c r="N104" s="52">
        <v>0</v>
      </c>
      <c r="O104" s="52">
        <f t="shared" si="25"/>
        <v>0</v>
      </c>
      <c r="P104" s="11"/>
      <c r="Q104" s="9"/>
      <c r="R104" s="9"/>
      <c r="S104" s="9"/>
      <c r="T104" s="9"/>
      <c r="U104" s="9"/>
      <c r="V104" s="9"/>
      <c r="W104" s="9"/>
      <c r="X104" s="9"/>
    </row>
    <row r="105" spans="1:24" s="10" customFormat="1" ht="33.950000000000003" customHeight="1" x14ac:dyDescent="0.15">
      <c r="A105" s="77"/>
      <c r="B105" s="51" t="s" ph="1">
        <v>31</v>
      </c>
      <c r="C105" s="64">
        <v>1</v>
      </c>
      <c r="D105" s="52">
        <v>0</v>
      </c>
      <c r="E105" s="52">
        <v>3</v>
      </c>
      <c r="F105" s="52">
        <v>0</v>
      </c>
      <c r="G105" s="52">
        <v>3</v>
      </c>
      <c r="H105" s="52">
        <v>1</v>
      </c>
      <c r="I105" s="52">
        <v>3</v>
      </c>
      <c r="J105" s="52">
        <v>1</v>
      </c>
      <c r="K105" s="52">
        <v>1</v>
      </c>
      <c r="L105" s="52">
        <v>1</v>
      </c>
      <c r="M105" s="52">
        <v>2</v>
      </c>
      <c r="N105" s="52">
        <v>4</v>
      </c>
      <c r="O105" s="52">
        <f t="shared" si="25"/>
        <v>20</v>
      </c>
      <c r="P105" s="11"/>
      <c r="Q105" s="9"/>
      <c r="R105" s="9"/>
      <c r="S105" s="9"/>
      <c r="T105" s="9"/>
      <c r="U105" s="9"/>
      <c r="V105" s="9"/>
      <c r="W105" s="9"/>
      <c r="X105" s="9"/>
    </row>
    <row r="106" spans="1:24" s="10" customFormat="1" ht="18.600000000000001" customHeight="1" x14ac:dyDescent="0.15">
      <c r="A106" s="63"/>
      <c r="B106" s="53" ph="1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11"/>
      <c r="Q106" s="9"/>
      <c r="R106" s="9"/>
      <c r="S106" s="9"/>
      <c r="T106" s="9"/>
      <c r="U106" s="9"/>
      <c r="V106" s="9"/>
      <c r="W106" s="9"/>
      <c r="X106" s="9"/>
    </row>
    <row r="107" spans="1:24" s="10" customFormat="1" ht="33.950000000000003" customHeight="1" x14ac:dyDescent="0.15">
      <c r="A107" s="68"/>
      <c r="B107" s="75" t="s" ph="1">
        <v>61</v>
      </c>
      <c r="C107" s="59" t="s" ph="1">
        <v>32</v>
      </c>
      <c r="D107" s="59" t="s" ph="1">
        <v>33</v>
      </c>
      <c r="E107" s="59" t="s" ph="1">
        <v>34</v>
      </c>
      <c r="F107" s="59" t="s" ph="1">
        <v>35</v>
      </c>
      <c r="G107" s="59" t="s" ph="1">
        <v>36</v>
      </c>
      <c r="H107" s="59" t="s" ph="1">
        <v>37</v>
      </c>
      <c r="I107" s="59" t="s" ph="1">
        <v>38</v>
      </c>
      <c r="J107" s="59" t="s" ph="1">
        <v>39</v>
      </c>
      <c r="K107" s="59" t="s" ph="1">
        <v>41</v>
      </c>
      <c r="L107" s="59" t="s" ph="1">
        <v>40</v>
      </c>
      <c r="M107" s="59" t="s" ph="1">
        <v>42</v>
      </c>
      <c r="N107" s="59" t="s" ph="1">
        <v>43</v>
      </c>
      <c r="O107" s="60" t="s" ph="1">
        <v>29</v>
      </c>
      <c r="P107" s="11"/>
      <c r="Q107" s="9"/>
      <c r="R107" s="9"/>
      <c r="S107" s="9"/>
      <c r="T107" s="9"/>
      <c r="U107" s="9"/>
      <c r="V107" s="9"/>
      <c r="W107" s="9"/>
      <c r="X107" s="9"/>
    </row>
    <row r="108" spans="1:24" s="10" customFormat="1" ht="33.75" customHeight="1" x14ac:dyDescent="0.15">
      <c r="A108" s="69" ph="1"/>
      <c r="B108" s="70" t="s" ph="1">
        <v>64</v>
      </c>
      <c r="C108" s="86">
        <v>0</v>
      </c>
      <c r="D108" s="86">
        <v>1</v>
      </c>
      <c r="E108" s="86">
        <v>0</v>
      </c>
      <c r="F108" s="86">
        <v>0</v>
      </c>
      <c r="G108" s="86">
        <v>3</v>
      </c>
      <c r="H108" s="86">
        <v>0</v>
      </c>
      <c r="I108" s="86">
        <v>1</v>
      </c>
      <c r="J108" s="86">
        <v>0</v>
      </c>
      <c r="K108" s="86">
        <v>0</v>
      </c>
      <c r="L108" s="86">
        <v>2</v>
      </c>
      <c r="M108" s="86">
        <v>1</v>
      </c>
      <c r="N108" s="86">
        <v>0</v>
      </c>
      <c r="O108" s="54">
        <f t="shared" ref="O108:O111" si="27">SUM(C108:N108)</f>
        <v>8</v>
      </c>
      <c r="P108" s="11"/>
      <c r="Q108" s="9"/>
      <c r="R108" s="9"/>
      <c r="S108" s="9"/>
      <c r="T108" s="9"/>
      <c r="U108" s="9"/>
      <c r="V108" s="9"/>
      <c r="W108" s="9"/>
      <c r="X108" s="9"/>
    </row>
    <row r="109" spans="1:24" s="10" customFormat="1" ht="33.950000000000003" customHeight="1" x14ac:dyDescent="0.15">
      <c r="A109" s="71"/>
      <c r="B109" s="72" t="s" ph="1">
        <v>65</v>
      </c>
      <c r="C109" s="74">
        <f t="shared" ref="C109:N109" si="28">SUM(C110:C111)</f>
        <v>0</v>
      </c>
      <c r="D109" s="74">
        <f t="shared" si="28"/>
        <v>1</v>
      </c>
      <c r="E109" s="74">
        <f t="shared" si="28"/>
        <v>0</v>
      </c>
      <c r="F109" s="74">
        <f t="shared" si="28"/>
        <v>0</v>
      </c>
      <c r="G109" s="74">
        <f t="shared" si="28"/>
        <v>4</v>
      </c>
      <c r="H109" s="74">
        <f t="shared" si="28"/>
        <v>0</v>
      </c>
      <c r="I109" s="74">
        <f t="shared" si="28"/>
        <v>1</v>
      </c>
      <c r="J109" s="74">
        <f t="shared" si="28"/>
        <v>0</v>
      </c>
      <c r="K109" s="74">
        <f t="shared" si="28"/>
        <v>0</v>
      </c>
      <c r="L109" s="74">
        <f t="shared" si="28"/>
        <v>3</v>
      </c>
      <c r="M109" s="74">
        <f t="shared" si="28"/>
        <v>1</v>
      </c>
      <c r="N109" s="74">
        <f t="shared" si="28"/>
        <v>0</v>
      </c>
      <c r="O109" s="54">
        <f t="shared" si="27"/>
        <v>10</v>
      </c>
      <c r="P109" s="11"/>
      <c r="Q109" s="9"/>
      <c r="R109" s="9"/>
      <c r="S109" s="9"/>
      <c r="T109" s="9"/>
      <c r="U109" s="9"/>
      <c r="V109" s="9"/>
      <c r="W109" s="9"/>
      <c r="X109" s="9"/>
    </row>
    <row r="110" spans="1:24" s="10" customFormat="1" ht="33.950000000000003" customHeight="1" x14ac:dyDescent="0.15">
      <c r="A110" s="76"/>
      <c r="B110" s="48" t="s" ph="1">
        <v>30</v>
      </c>
      <c r="C110" s="64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f t="shared" si="27"/>
        <v>0</v>
      </c>
      <c r="P110" s="11"/>
      <c r="Q110" s="9"/>
      <c r="R110" s="9"/>
      <c r="S110" s="9"/>
      <c r="T110" s="9"/>
      <c r="U110" s="9"/>
      <c r="V110" s="9"/>
      <c r="W110" s="9"/>
      <c r="X110" s="9"/>
    </row>
    <row r="111" spans="1:24" s="10" customFormat="1" ht="33.950000000000003" customHeight="1" x14ac:dyDescent="0.15">
      <c r="A111" s="77"/>
      <c r="B111" s="51" t="s" ph="1">
        <v>31</v>
      </c>
      <c r="C111" s="64">
        <v>0</v>
      </c>
      <c r="D111" s="52">
        <v>1</v>
      </c>
      <c r="E111" s="52">
        <v>0</v>
      </c>
      <c r="F111" s="52">
        <v>0</v>
      </c>
      <c r="G111" s="52">
        <v>4</v>
      </c>
      <c r="H111" s="52">
        <v>0</v>
      </c>
      <c r="I111" s="52">
        <v>1</v>
      </c>
      <c r="J111" s="52">
        <v>0</v>
      </c>
      <c r="K111" s="52">
        <v>0</v>
      </c>
      <c r="L111" s="52">
        <v>3</v>
      </c>
      <c r="M111" s="52">
        <v>1</v>
      </c>
      <c r="N111" s="52">
        <v>0</v>
      </c>
      <c r="O111" s="52">
        <f t="shared" si="27"/>
        <v>10</v>
      </c>
      <c r="P111" s="11"/>
      <c r="Q111" s="9"/>
      <c r="R111" s="9"/>
      <c r="S111" s="9"/>
      <c r="T111" s="9"/>
      <c r="U111" s="9"/>
      <c r="V111" s="9"/>
      <c r="W111" s="9"/>
      <c r="X111" s="9"/>
    </row>
    <row r="112" spans="1:24" s="10" customFormat="1" ht="53.1" customHeight="1" x14ac:dyDescent="0.15">
      <c r="A112" s="58"/>
      <c r="B112" s="11" ph="1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11"/>
      <c r="Q112" s="9"/>
      <c r="R112" s="9"/>
      <c r="S112" s="9"/>
      <c r="T112" s="9"/>
      <c r="U112" s="9"/>
      <c r="V112" s="9"/>
      <c r="W112" s="9"/>
      <c r="X112" s="9"/>
    </row>
    <row r="113" spans="1:24" s="10" customFormat="1" ht="8.1" customHeight="1" x14ac:dyDescent="0.15">
      <c r="A113" s="63"/>
      <c r="B113" s="53" ph="1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11"/>
      <c r="Q113" s="11"/>
      <c r="R113" s="11"/>
      <c r="S113" s="11"/>
      <c r="T113" s="11"/>
      <c r="U113" s="11"/>
      <c r="V113" s="11"/>
      <c r="W113" s="9"/>
      <c r="X113" s="9"/>
    </row>
    <row r="114" spans="1:24" s="10" customFormat="1" ht="33.950000000000003" customHeight="1" x14ac:dyDescent="0.15">
      <c r="A114" s="68"/>
      <c r="B114" s="75" t="s" ph="1">
        <v>62</v>
      </c>
      <c r="C114" s="59" t="s" ph="1">
        <v>32</v>
      </c>
      <c r="D114" s="59" t="s" ph="1">
        <v>33</v>
      </c>
      <c r="E114" s="59" t="s" ph="1">
        <v>34</v>
      </c>
      <c r="F114" s="59" t="s" ph="1">
        <v>35</v>
      </c>
      <c r="G114" s="59" t="s" ph="1">
        <v>36</v>
      </c>
      <c r="H114" s="59" t="s" ph="1">
        <v>37</v>
      </c>
      <c r="I114" s="59" t="s" ph="1">
        <v>38</v>
      </c>
      <c r="J114" s="59" t="s" ph="1">
        <v>39</v>
      </c>
      <c r="K114" s="59" t="s" ph="1">
        <v>41</v>
      </c>
      <c r="L114" s="59" t="s" ph="1">
        <v>40</v>
      </c>
      <c r="M114" s="59" t="s" ph="1">
        <v>42</v>
      </c>
      <c r="N114" s="59" t="s" ph="1">
        <v>43</v>
      </c>
      <c r="O114" s="60" t="s" ph="1">
        <v>29</v>
      </c>
      <c r="P114" s="11"/>
      <c r="Q114" s="9"/>
      <c r="R114" s="9"/>
      <c r="S114" s="9"/>
      <c r="T114" s="9"/>
      <c r="U114" s="9"/>
      <c r="V114" s="9"/>
      <c r="W114" s="9"/>
      <c r="X114" s="9"/>
    </row>
    <row r="115" spans="1:24" s="10" customFormat="1" ht="33.950000000000003" customHeight="1" x14ac:dyDescent="0.15">
      <c r="A115" s="69" ph="1"/>
      <c r="B115" s="70" t="s" ph="1">
        <v>64</v>
      </c>
      <c r="C115" s="86">
        <v>1</v>
      </c>
      <c r="D115" s="86">
        <v>0</v>
      </c>
      <c r="E115" s="86">
        <v>0</v>
      </c>
      <c r="F115" s="86">
        <v>0</v>
      </c>
      <c r="G115" s="86">
        <v>0</v>
      </c>
      <c r="H115" s="86">
        <v>0</v>
      </c>
      <c r="I115" s="86">
        <v>1</v>
      </c>
      <c r="J115" s="86">
        <v>1</v>
      </c>
      <c r="K115" s="86">
        <v>0</v>
      </c>
      <c r="L115" s="86">
        <v>1</v>
      </c>
      <c r="M115" s="86">
        <v>3</v>
      </c>
      <c r="N115" s="86">
        <v>0</v>
      </c>
      <c r="O115" s="54">
        <f t="shared" ref="O115:O118" si="29">SUM(C115:N115)</f>
        <v>7</v>
      </c>
      <c r="P115" s="11"/>
      <c r="Q115" s="9"/>
      <c r="R115" s="9"/>
      <c r="S115" s="9"/>
      <c r="T115" s="9"/>
      <c r="U115" s="9"/>
      <c r="V115" s="9"/>
      <c r="W115" s="9"/>
      <c r="X115" s="9"/>
    </row>
    <row r="116" spans="1:24" s="10" customFormat="1" ht="33.950000000000003" customHeight="1" x14ac:dyDescent="0.15">
      <c r="A116" s="71"/>
      <c r="B116" s="72" t="s" ph="1">
        <v>65</v>
      </c>
      <c r="C116" s="74">
        <f>SUM(C117:C118)</f>
        <v>1</v>
      </c>
      <c r="D116" s="74">
        <f t="shared" ref="D116:N116" si="30">SUM(D117:D118)</f>
        <v>0</v>
      </c>
      <c r="E116" s="74">
        <f t="shared" si="30"/>
        <v>0</v>
      </c>
      <c r="F116" s="74">
        <f t="shared" si="30"/>
        <v>0</v>
      </c>
      <c r="G116" s="74">
        <f t="shared" si="30"/>
        <v>0</v>
      </c>
      <c r="H116" s="74">
        <f t="shared" si="30"/>
        <v>0</v>
      </c>
      <c r="I116" s="74">
        <f t="shared" si="30"/>
        <v>1</v>
      </c>
      <c r="J116" s="74">
        <f t="shared" si="30"/>
        <v>1</v>
      </c>
      <c r="K116" s="74">
        <f t="shared" si="30"/>
        <v>0</v>
      </c>
      <c r="L116" s="74">
        <f t="shared" si="30"/>
        <v>1</v>
      </c>
      <c r="M116" s="74">
        <f t="shared" si="30"/>
        <v>4</v>
      </c>
      <c r="N116" s="74">
        <f t="shared" si="30"/>
        <v>0</v>
      </c>
      <c r="O116" s="54">
        <f t="shared" si="29"/>
        <v>8</v>
      </c>
      <c r="P116" s="11"/>
      <c r="Q116" s="9"/>
      <c r="R116" s="9"/>
      <c r="S116" s="9"/>
      <c r="T116" s="9"/>
      <c r="U116" s="9"/>
      <c r="V116" s="9"/>
      <c r="W116" s="9"/>
      <c r="X116" s="9"/>
    </row>
    <row r="117" spans="1:24" s="10" customFormat="1" ht="33.950000000000003" customHeight="1" x14ac:dyDescent="0.15">
      <c r="A117" s="76"/>
      <c r="B117" s="48" t="s" ph="1">
        <v>30</v>
      </c>
      <c r="C117" s="64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f t="shared" si="29"/>
        <v>0</v>
      </c>
      <c r="P117" s="11"/>
      <c r="Q117" s="9"/>
      <c r="R117" s="9"/>
      <c r="S117" s="9"/>
      <c r="T117" s="9"/>
      <c r="U117" s="9"/>
      <c r="V117" s="9"/>
      <c r="W117" s="9"/>
      <c r="X117" s="9"/>
    </row>
    <row r="118" spans="1:24" s="10" customFormat="1" ht="33.950000000000003" customHeight="1" x14ac:dyDescent="0.15">
      <c r="A118" s="77"/>
      <c r="B118" s="51" t="s" ph="1">
        <v>31</v>
      </c>
      <c r="C118" s="64">
        <v>1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1</v>
      </c>
      <c r="J118" s="52">
        <v>1</v>
      </c>
      <c r="K118" s="52">
        <v>0</v>
      </c>
      <c r="L118" s="52">
        <v>1</v>
      </c>
      <c r="M118" s="52">
        <v>4</v>
      </c>
      <c r="N118" s="52">
        <v>0</v>
      </c>
      <c r="O118" s="52">
        <f t="shared" si="29"/>
        <v>8</v>
      </c>
      <c r="P118" s="11"/>
      <c r="Q118" s="9"/>
      <c r="R118" s="9"/>
      <c r="S118" s="9"/>
      <c r="T118" s="9"/>
      <c r="U118" s="9"/>
      <c r="V118" s="9"/>
      <c r="W118" s="9"/>
      <c r="X118" s="9"/>
    </row>
    <row r="119" spans="1:24" s="10" customFormat="1" ht="18.600000000000001" customHeight="1" x14ac:dyDescent="0.15">
      <c r="A119" s="63"/>
      <c r="B119" s="53" ph="1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11"/>
      <c r="Q119" s="9"/>
      <c r="R119" s="9"/>
      <c r="S119" s="9"/>
      <c r="T119" s="9"/>
      <c r="U119" s="9"/>
      <c r="V119" s="9"/>
      <c r="W119" s="9"/>
      <c r="X119" s="9"/>
    </row>
    <row r="120" spans="1:24" s="10" customFormat="1" ht="33.950000000000003" customHeight="1" x14ac:dyDescent="0.15">
      <c r="A120" s="68"/>
      <c r="B120" s="75" t="s" ph="1">
        <v>63</v>
      </c>
      <c r="C120" s="59" t="s" ph="1">
        <v>32</v>
      </c>
      <c r="D120" s="59" t="s" ph="1">
        <v>33</v>
      </c>
      <c r="E120" s="59" t="s" ph="1">
        <v>34</v>
      </c>
      <c r="F120" s="59" t="s" ph="1">
        <v>35</v>
      </c>
      <c r="G120" s="59" t="s" ph="1">
        <v>36</v>
      </c>
      <c r="H120" s="59" t="s" ph="1">
        <v>37</v>
      </c>
      <c r="I120" s="59" t="s" ph="1">
        <v>38</v>
      </c>
      <c r="J120" s="59" t="s" ph="1">
        <v>39</v>
      </c>
      <c r="K120" s="59" t="s" ph="1">
        <v>41</v>
      </c>
      <c r="L120" s="59" t="s" ph="1">
        <v>40</v>
      </c>
      <c r="M120" s="59" t="s" ph="1">
        <v>42</v>
      </c>
      <c r="N120" s="59" t="s" ph="1">
        <v>43</v>
      </c>
      <c r="O120" s="60" t="s" ph="1">
        <v>29</v>
      </c>
      <c r="P120" s="11"/>
      <c r="Q120" s="9"/>
      <c r="R120" s="9"/>
      <c r="S120" s="9"/>
      <c r="T120" s="9"/>
      <c r="U120" s="9"/>
      <c r="V120" s="9"/>
      <c r="W120" s="9"/>
      <c r="X120" s="9"/>
    </row>
    <row r="121" spans="1:24" s="10" customFormat="1" ht="33.950000000000003" customHeight="1" x14ac:dyDescent="0.15">
      <c r="A121" s="69" ph="1"/>
      <c r="B121" s="70" t="s" ph="1">
        <v>64</v>
      </c>
      <c r="C121" s="86">
        <v>11</v>
      </c>
      <c r="D121" s="86">
        <v>10</v>
      </c>
      <c r="E121" s="86">
        <v>16</v>
      </c>
      <c r="F121" s="86">
        <v>8</v>
      </c>
      <c r="G121" s="86">
        <v>11</v>
      </c>
      <c r="H121" s="86">
        <v>3</v>
      </c>
      <c r="I121" s="86">
        <v>4</v>
      </c>
      <c r="J121" s="86">
        <v>10</v>
      </c>
      <c r="K121" s="86">
        <v>11</v>
      </c>
      <c r="L121" s="86">
        <v>6</v>
      </c>
      <c r="M121" s="86">
        <v>6</v>
      </c>
      <c r="N121" s="86">
        <v>3</v>
      </c>
      <c r="O121" s="54">
        <f t="shared" ref="O121:O124" si="31">SUM(C121:N121)</f>
        <v>99</v>
      </c>
      <c r="P121" s="11"/>
      <c r="Q121" s="9"/>
      <c r="R121" s="9"/>
      <c r="S121" s="9"/>
      <c r="T121" s="9"/>
      <c r="U121" s="9"/>
      <c r="V121" s="9"/>
      <c r="W121" s="9"/>
      <c r="X121" s="9"/>
    </row>
    <row r="122" spans="1:24" s="10" customFormat="1" ht="33.950000000000003" customHeight="1" x14ac:dyDescent="0.15">
      <c r="A122" s="71"/>
      <c r="B122" s="72" t="s" ph="1">
        <v>65</v>
      </c>
      <c r="C122" s="87">
        <f t="shared" ref="C122:N122" si="32">SUM(C123:C124)</f>
        <v>26</v>
      </c>
      <c r="D122" s="87">
        <f t="shared" si="32"/>
        <v>21</v>
      </c>
      <c r="E122" s="87">
        <f t="shared" si="32"/>
        <v>34</v>
      </c>
      <c r="F122" s="87">
        <f t="shared" si="32"/>
        <v>18</v>
      </c>
      <c r="G122" s="87">
        <f t="shared" si="32"/>
        <v>21</v>
      </c>
      <c r="H122" s="87">
        <f t="shared" si="32"/>
        <v>3</v>
      </c>
      <c r="I122" s="87">
        <f t="shared" si="32"/>
        <v>6</v>
      </c>
      <c r="J122" s="87">
        <f t="shared" si="32"/>
        <v>16</v>
      </c>
      <c r="K122" s="87">
        <f t="shared" si="32"/>
        <v>16</v>
      </c>
      <c r="L122" s="87">
        <f t="shared" si="32"/>
        <v>11</v>
      </c>
      <c r="M122" s="87">
        <f t="shared" si="32"/>
        <v>11</v>
      </c>
      <c r="N122" s="87">
        <f t="shared" si="32"/>
        <v>5</v>
      </c>
      <c r="O122" s="54">
        <f t="shared" si="31"/>
        <v>188</v>
      </c>
      <c r="P122" s="11"/>
      <c r="Q122" s="9"/>
      <c r="R122" s="9"/>
      <c r="S122" s="9"/>
      <c r="T122" s="9"/>
      <c r="U122" s="9"/>
      <c r="V122" s="9"/>
      <c r="W122" s="9"/>
      <c r="X122" s="9"/>
    </row>
    <row r="123" spans="1:24" s="10" customFormat="1" ht="33.950000000000003" customHeight="1" x14ac:dyDescent="0.15">
      <c r="A123" s="76"/>
      <c r="B123" s="48" t="s" ph="1">
        <v>30</v>
      </c>
      <c r="C123" s="64">
        <v>2</v>
      </c>
      <c r="D123" s="52">
        <v>1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f t="shared" si="31"/>
        <v>3</v>
      </c>
      <c r="P123" s="11"/>
      <c r="Q123" s="9"/>
      <c r="R123" s="9"/>
      <c r="S123" s="9"/>
      <c r="T123" s="9"/>
      <c r="U123" s="9"/>
      <c r="V123" s="9"/>
      <c r="W123" s="9"/>
      <c r="X123" s="9"/>
    </row>
    <row r="124" spans="1:24" s="10" customFormat="1" ht="33.950000000000003" customHeight="1" x14ac:dyDescent="0.15">
      <c r="A124" s="77"/>
      <c r="B124" s="51" t="s" ph="1">
        <v>31</v>
      </c>
      <c r="C124" s="64">
        <v>24</v>
      </c>
      <c r="D124" s="52">
        <v>20</v>
      </c>
      <c r="E124" s="52">
        <v>34</v>
      </c>
      <c r="F124" s="52">
        <v>18</v>
      </c>
      <c r="G124" s="52">
        <v>21</v>
      </c>
      <c r="H124" s="52">
        <v>3</v>
      </c>
      <c r="I124" s="52">
        <v>6</v>
      </c>
      <c r="J124" s="52">
        <v>16</v>
      </c>
      <c r="K124" s="52">
        <v>16</v>
      </c>
      <c r="L124" s="52">
        <v>11</v>
      </c>
      <c r="M124" s="52">
        <v>11</v>
      </c>
      <c r="N124" s="52">
        <v>5</v>
      </c>
      <c r="O124" s="52">
        <f t="shared" si="31"/>
        <v>185</v>
      </c>
      <c r="P124" s="11"/>
      <c r="Q124" s="9"/>
      <c r="R124" s="9"/>
      <c r="S124" s="9"/>
      <c r="T124" s="9"/>
      <c r="U124" s="9"/>
      <c r="V124" s="9"/>
      <c r="W124" s="9"/>
      <c r="X124" s="9"/>
    </row>
    <row r="125" spans="1:24" s="10" customFormat="1" ht="20.25" x14ac:dyDescent="0.15">
      <c r="A125" s="8" t="s" ph="1">
        <v>18</v>
      </c>
      <c r="B125" s="11" ph="1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11"/>
      <c r="Q125" s="9"/>
      <c r="R125" s="9"/>
      <c r="S125" s="9"/>
      <c r="T125" s="9"/>
      <c r="U125" s="9"/>
      <c r="V125" s="9"/>
      <c r="W125" s="9"/>
      <c r="X125" s="9"/>
    </row>
    <row r="126" spans="1:24" s="10" customFormat="1" ht="12.95" customHeight="1" x14ac:dyDescent="0.15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s="10" customFormat="1" ht="12.95" customHeight="1" x14ac:dyDescent="0.1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x14ac:dyDescent="0.15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</row>
    <row r="129" spans="2:24" ht="21" x14ac:dyDescent="0.15">
      <c r="B129" s="50" ph="1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</row>
    <row r="130" spans="2:24" x14ac:dyDescent="0.15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</row>
    <row r="131" spans="2:24" x14ac:dyDescent="0.15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</row>
    <row r="132" spans="2:24" x14ac:dyDescent="0.15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</row>
    <row r="135" spans="2:24" ht="21" x14ac:dyDescent="0.15">
      <c r="B135" s="49" ph="1"/>
    </row>
    <row r="136" spans="2:24" ht="21" x14ac:dyDescent="0.15">
      <c r="B136" s="49" ph="1"/>
    </row>
    <row r="137" spans="2:24" ht="21" x14ac:dyDescent="0.15">
      <c r="B137" s="49" ph="1"/>
    </row>
    <row r="138" spans="2:24" ht="21" x14ac:dyDescent="0.15">
      <c r="B138" s="49" ph="1"/>
    </row>
    <row r="140" spans="2:24" ht="21" x14ac:dyDescent="0.15">
      <c r="B140" s="49" ph="1"/>
    </row>
    <row r="142" spans="2:24" ht="21" x14ac:dyDescent="0.15">
      <c r="B142" s="49" ph="1"/>
    </row>
    <row r="143" spans="2:24" ht="21" x14ac:dyDescent="0.15">
      <c r="B143" s="49" ph="1"/>
    </row>
    <row r="145" spans="2:2" ht="21" x14ac:dyDescent="0.15">
      <c r="B145" s="49" ph="1"/>
    </row>
    <row r="146" spans="2:2" ht="21" x14ac:dyDescent="0.15">
      <c r="B146" s="49" ph="1"/>
    </row>
    <row r="150" spans="2:2" ht="21" x14ac:dyDescent="0.15">
      <c r="B150" s="49" ph="1"/>
    </row>
    <row r="151" spans="2:2" ht="21" x14ac:dyDescent="0.15">
      <c r="B151" s="49" ph="1"/>
    </row>
    <row r="152" spans="2:2" ht="21" x14ac:dyDescent="0.15">
      <c r="B152" s="49" ph="1"/>
    </row>
    <row r="153" spans="2:2" ht="21" x14ac:dyDescent="0.15">
      <c r="B153" s="49" ph="1"/>
    </row>
    <row r="154" spans="2:2" ht="21" x14ac:dyDescent="0.15">
      <c r="B154" s="49" ph="1"/>
    </row>
    <row r="156" spans="2:2" ht="21" x14ac:dyDescent="0.15">
      <c r="B156" s="49" ph="1"/>
    </row>
    <row r="157" spans="2:2" ht="21" x14ac:dyDescent="0.15">
      <c r="B157" s="49" ph="1"/>
    </row>
    <row r="158" spans="2:2" ht="21" x14ac:dyDescent="0.15">
      <c r="B158" s="49" ph="1"/>
    </row>
    <row r="159" spans="2:2" ht="21" x14ac:dyDescent="0.15">
      <c r="B159" s="49" ph="1"/>
    </row>
    <row r="161" spans="2:2" ht="21" x14ac:dyDescent="0.15">
      <c r="B161" s="49" ph="1"/>
    </row>
    <row r="162" spans="2:2" ht="21" x14ac:dyDescent="0.15">
      <c r="B162" s="49" ph="1"/>
    </row>
    <row r="163" spans="2:2" ht="21" x14ac:dyDescent="0.15">
      <c r="B163" s="49" ph="1"/>
    </row>
    <row r="165" spans="2:2" ht="21" x14ac:dyDescent="0.15">
      <c r="B165" s="49" ph="1"/>
    </row>
    <row r="166" spans="2:2" ht="21" x14ac:dyDescent="0.15">
      <c r="B166" s="49" ph="1"/>
    </row>
    <row r="167" spans="2:2" ht="21" x14ac:dyDescent="0.15">
      <c r="B167" s="49" ph="1"/>
    </row>
    <row r="168" spans="2:2" ht="21" x14ac:dyDescent="0.15">
      <c r="B168" s="49" ph="1"/>
    </row>
    <row r="170" spans="2:2" ht="21" x14ac:dyDescent="0.15">
      <c r="B170" s="49" ph="1"/>
    </row>
    <row r="171" spans="2:2" ht="21" x14ac:dyDescent="0.15">
      <c r="B171" s="49" ph="1"/>
    </row>
    <row r="172" spans="2:2" ht="21" x14ac:dyDescent="0.15">
      <c r="B172" s="49" ph="1"/>
    </row>
    <row r="174" spans="2:2" ht="21" x14ac:dyDescent="0.15">
      <c r="B174" s="49" ph="1"/>
    </row>
    <row r="175" spans="2:2" ht="21" x14ac:dyDescent="0.15">
      <c r="B175" s="49" ph="1"/>
    </row>
    <row r="176" spans="2:2" ht="21" x14ac:dyDescent="0.15">
      <c r="B176" s="49" ph="1"/>
    </row>
    <row r="177" spans="2:2" ht="21" x14ac:dyDescent="0.15">
      <c r="B177" s="49" ph="1"/>
    </row>
    <row r="178" spans="2:2" ht="21" x14ac:dyDescent="0.15">
      <c r="B178" s="49" ph="1"/>
    </row>
    <row r="179" spans="2:2" ht="21" x14ac:dyDescent="0.15">
      <c r="B179" s="49" ph="1"/>
    </row>
    <row r="180" spans="2:2" ht="21" x14ac:dyDescent="0.15">
      <c r="B180" s="49" ph="1"/>
    </row>
    <row r="181" spans="2:2" ht="21" x14ac:dyDescent="0.15">
      <c r="B181" s="49" ph="1"/>
    </row>
    <row r="182" spans="2:2" ht="21" x14ac:dyDescent="0.15">
      <c r="B182" s="49" ph="1"/>
    </row>
    <row r="184" spans="2:2" ht="21" x14ac:dyDescent="0.15">
      <c r="B184" s="49" ph="1"/>
    </row>
    <row r="185" spans="2:2" ht="21" x14ac:dyDescent="0.15">
      <c r="B185" s="49" ph="1"/>
    </row>
    <row r="186" spans="2:2" ht="21" x14ac:dyDescent="0.15">
      <c r="B186" s="49" ph="1"/>
    </row>
    <row r="188" spans="2:2" ht="21" x14ac:dyDescent="0.15">
      <c r="B188" s="49" ph="1"/>
    </row>
    <row r="189" spans="2:2" ht="21" x14ac:dyDescent="0.15">
      <c r="B189" s="49" ph="1"/>
    </row>
    <row r="190" spans="2:2" ht="21" x14ac:dyDescent="0.15">
      <c r="B190" s="49" ph="1"/>
    </row>
    <row r="191" spans="2:2" ht="21" x14ac:dyDescent="0.15">
      <c r="B191" s="49" ph="1"/>
    </row>
    <row r="192" spans="2:2" ht="21" x14ac:dyDescent="0.15">
      <c r="B192" s="49" ph="1"/>
    </row>
    <row r="193" spans="2:2" ht="21" x14ac:dyDescent="0.15">
      <c r="B193" s="49" ph="1"/>
    </row>
  </sheetData>
  <phoneticPr fontId="23" type="Hiragana" alignment="distributed"/>
  <pageMargins left="0" right="0" top="0.9055118110236221" bottom="0" header="0.31496062992125984" footer="0.31496062992125984"/>
  <pageSetup paperSize="9" scale="72" fitToHeight="0" orientation="portrait" r:id="rId1"/>
  <rowBreaks count="3" manualBreakCount="3">
    <brk id="38" max="21" man="1"/>
    <brk id="75" max="21" man="1"/>
    <brk id="112" max="21" man="1"/>
  </rowBreaks>
  <ignoredErrors>
    <ignoredError sqref="C7:O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6-12-1_子どもの交通事故</vt:lpstr>
      <vt:lpstr>6-12-2_高齢者の交通事故</vt:lpstr>
      <vt:lpstr>6-12-3_発生市町別【年別】交通事故発生件数と死傷者数</vt:lpstr>
      <vt:lpstr>6-12-4_発生市町別【月別】交通事故発生件数と死傷者数</vt:lpstr>
      <vt:lpstr>'6-12-1_子どもの交通事故'!Print_Area</vt:lpstr>
      <vt:lpstr>'6-12-2_高齢者の交通事故'!Print_Area</vt:lpstr>
      <vt:lpstr>'6-12-3_発生市町別【年別】交通事故発生件数と死傷者数'!Print_Area</vt:lpstr>
      <vt:lpstr>'6-12-4_発生市町別【月別】交通事故発生件数と死傷者数'!Print_Area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間所　智幸</cp:lastModifiedBy>
  <cp:lastPrinted>2025-03-05T01:48:44Z</cp:lastPrinted>
  <dcterms:created xsi:type="dcterms:W3CDTF">2017-12-04T09:33:01Z</dcterms:created>
  <dcterms:modified xsi:type="dcterms:W3CDTF">2025-03-05T01:48:48Z</dcterms:modified>
</cp:coreProperties>
</file>