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<sst xmlns="http://schemas.openxmlformats.org/spreadsheetml/2006/main" count="221" uniqueCount="111">
  <si>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</si>
  <si>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</si>
  <si>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</si>
  <si>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</si>
  <si>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</si>
  <si>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</si>
  <si>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</si>
  <si>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</si>
  <si>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</si>
  <si>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</si>
  <si>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</si>
  <si>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</si>
  <si>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</si>
  <si>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</si>
  <si>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</si>
  <si>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</si>
  <si>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</si>
  <si>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</si>
  <si>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</si>
  <si>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</si>
  <si>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</si>
  <si>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</si>
  <si>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</si>
  <si>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</si>
  <si>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</si>
  <si>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</si>
  <si>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</si>
  <si>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</si>
  <si>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</si>
  <si>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</si>
  <si>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</si>
  <si>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</si>
  <si>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</si>
  <si>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</si>
  <si>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</si>
  <si>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</si>
  <si>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</si>
  <si>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</si>
  <si>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</si>
  <si>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</si>
  <si>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</si>
  <si>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</si>
  <si>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</si>
  <si>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</si>
  <si>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</si>
  <si>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</si>
  <si>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</si>
  <si>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</si>
  <si>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</si>
  <si>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</si>
  <si>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</si>
  <si>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</si>
  <si>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</si>
  <si>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</si>
  <si>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</si>
  <si>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</si>
  <si>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</si>
  <si>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</si>
  <si>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</si>
  <si>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</si>
  <si>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</si>
  <si>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</si>
  <si>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</si>
  <si>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</si>
  <si>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</si>
  <si>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</si>
  <si>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</si>
  <si>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</si>
  <si>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</si>
  <si>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</si>
  <si>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</si>
  <si>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</si>
  <si>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</si>
  <si>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</si>
  <si>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</si>
  <si>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</si>
  <si>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</si>
  <si>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</si>
  <si>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</si>
  <si>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</si>
  <si>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</si>
  <si>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</si>
  <si>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</si>
  <si>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</si>
  <si>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</si>
  <si>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</si>
  <si>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</si>
  <si>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</si>
  <si>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</si>
  <si>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</si>
  <si>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</si>
  <si>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</si>
  <si>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</si>
  <si>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</si>
  <si>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</si>
  <si>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</si>
  <si>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高島市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</si>
  <si>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</si>
  <si>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</si>
  <si>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</si>
  <si>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</si>
  <si>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</si>
  <si>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</si>
  <si>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</si>
  <si>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</si>
  <si>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</si>
  <si>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</si>
  <si>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</si>
  <si>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①収益的収支比率は、H22と比較し増加傾向で推移しており、経営が改善されていることがわかる。
④企業債残高対事業規模比率は、類似団体と比較し低位で推移しているため、比較的良好といえる。
⑤経費回収率は、類似団体と比較し高い数値を維持しており、近年は微増である。100を切っていることから、料金だけでは経費を賄い切れていない。
⑥汚水処理原価は、類似団体平均より少し低位で推移している。
⑦施設利用率は、流域下水道高島処理場と朽木浄化センターの利用率を合わせたものであるが、類似団体より利用率が高いことがわかる。
⑧水洗化率は、類似団体平均をわずかながら下回っている。</t>
    <rPh sb="1" eb="4">
      <t>シュウエキテキ</t>
    </rPh>
    <rPh sb="4" eb="6">
      <t>シュウシ</t>
    </rPh>
    <rPh sb="6" eb="8">
      <t>ヒリツ</t>
    </rPh>
    <rPh sb="14" eb="16">
      <t>ヒカク</t>
    </rPh>
    <rPh sb="17" eb="19">
      <t>ゾウカ</t>
    </rPh>
    <rPh sb="19" eb="21">
      <t>ケイコウ</t>
    </rPh>
    <rPh sb="22" eb="24">
      <t>スイイ</t>
    </rPh>
    <rPh sb="29" eb="31">
      <t>ケイエイ</t>
    </rPh>
    <rPh sb="32" eb="34">
      <t>カイゼン</t>
    </rPh>
    <rPh sb="48" eb="50">
      <t>キギョウ</t>
    </rPh>
    <rPh sb="50" eb="51">
      <t>サイ</t>
    </rPh>
    <rPh sb="51" eb="53">
      <t>ザンダカ</t>
    </rPh>
    <rPh sb="53" eb="54">
      <t>タイ</t>
    </rPh>
    <rPh sb="54" eb="56">
      <t>ジギョウ</t>
    </rPh>
    <rPh sb="56" eb="58">
      <t>キボ</t>
    </rPh>
    <rPh sb="58" eb="60">
      <t>ヒリツ</t>
    </rPh>
    <rPh sb="62" eb="64">
      <t>ルイジ</t>
    </rPh>
    <rPh sb="64" eb="66">
      <t>ダンタイ</t>
    </rPh>
    <rPh sb="67" eb="69">
      <t>ヒカク</t>
    </rPh>
    <rPh sb="70" eb="72">
      <t>テイイ</t>
    </rPh>
    <rPh sb="73" eb="75">
      <t>スイイ</t>
    </rPh>
    <rPh sb="82" eb="85">
      <t>ヒカクテキ</t>
    </rPh>
    <rPh sb="85" eb="87">
      <t>リョウコウ</t>
    </rPh>
    <rPh sb="94" eb="96">
      <t>ケイヒ</t>
    </rPh>
    <rPh sb="96" eb="98">
      <t>カイシュウ</t>
    </rPh>
    <rPh sb="98" eb="99">
      <t>リツ</t>
    </rPh>
    <rPh sb="101" eb="103">
      <t>ルイジ</t>
    </rPh>
    <rPh sb="103" eb="105">
      <t>ダンタイ</t>
    </rPh>
    <rPh sb="106" eb="108">
      <t>ヒカク</t>
    </rPh>
    <rPh sb="109" eb="110">
      <t>タカ</t>
    </rPh>
    <rPh sb="111" eb="113">
      <t>スウチ</t>
    </rPh>
    <rPh sb="114" eb="116">
      <t>イジ</t>
    </rPh>
    <rPh sb="121" eb="123">
      <t>キンネン</t>
    </rPh>
    <rPh sb="124" eb="126">
      <t>ビゾウ</t>
    </rPh>
    <rPh sb="134" eb="135">
      <t>キ</t>
    </rPh>
    <rPh sb="144" eb="146">
      <t>リョウキン</t>
    </rPh>
    <rPh sb="150" eb="152">
      <t>ケイヒ</t>
    </rPh>
    <rPh sb="153" eb="154">
      <t>マカナ</t>
    </rPh>
    <rPh sb="155" eb="156">
      <t>キ</t>
    </rPh>
    <rPh sb="164" eb="166">
      <t>オスイ</t>
    </rPh>
    <rPh sb="166" eb="168">
      <t>ショリ</t>
    </rPh>
    <rPh sb="168" eb="170">
      <t>ゲンカ</t>
    </rPh>
    <rPh sb="172" eb="174">
      <t>ルイジ</t>
    </rPh>
    <rPh sb="174" eb="176">
      <t>ダンタイ</t>
    </rPh>
    <rPh sb="176" eb="178">
      <t>ヘイキン</t>
    </rPh>
    <rPh sb="180" eb="181">
      <t>スコ</t>
    </rPh>
    <rPh sb="182" eb="184">
      <t>テイイ</t>
    </rPh>
    <rPh sb="185" eb="187">
      <t>スイイ</t>
    </rPh>
    <rPh sb="194" eb="196">
      <t>シセツ</t>
    </rPh>
    <rPh sb="196" eb="198">
      <t>リヨウ</t>
    </rPh>
    <rPh sb="198" eb="199">
      <t>リツ</t>
    </rPh>
    <rPh sb="201" eb="203">
      <t>リュウイキ</t>
    </rPh>
    <rPh sb="203" eb="206">
      <t>ゲスイドウ</t>
    </rPh>
    <rPh sb="206" eb="208">
      <t>タカシマ</t>
    </rPh>
    <rPh sb="208" eb="210">
      <t>ショリ</t>
    </rPh>
    <rPh sb="210" eb="211">
      <t>バ</t>
    </rPh>
    <rPh sb="212" eb="214">
      <t>クツキ</t>
    </rPh>
    <rPh sb="214" eb="216">
      <t>ジョウカ</t>
    </rPh>
    <rPh sb="221" eb="224">
      <t>リヨウリツ</t>
    </rPh>
    <rPh sb="225" eb="226">
      <t>ア</t>
    </rPh>
    <rPh sb="236" eb="238">
      <t>ルイジ</t>
    </rPh>
    <rPh sb="238" eb="240">
      <t>ダンタイ</t>
    </rPh>
    <rPh sb="242" eb="245">
      <t>リヨウリツ</t>
    </rPh>
    <rPh sb="246" eb="247">
      <t>タカ</t>
    </rPh>
    <rPh sb="257" eb="260">
      <t>スイセンカ</t>
    </rPh>
    <rPh sb="260" eb="261">
      <t>リツ</t>
    </rPh>
    <rPh sb="263" eb="265">
      <t>ルイジ</t>
    </rPh>
    <rPh sb="265" eb="267">
      <t>ダンタイ</t>
    </rPh>
    <rPh sb="267" eb="269">
      <t>ヘイキン</t>
    </rPh>
    <rPh sb="276" eb="278">
      <t>シタマワ</t>
    </rPh>
    <phoneticPr fontId="4"/>
  </si>
  <si>
    <t>③管渠改善率は数値なしとなっているが、これは本市の下水道事業は平成９年度から開始しており、更新時期を迎えた管渠はないためである。</t>
    <rPh sb="1" eb="3">
      <t>カンキョ</t>
    </rPh>
    <rPh sb="3" eb="5">
      <t>カイゼン</t>
    </rPh>
    <rPh sb="5" eb="6">
      <t>リツ</t>
    </rPh>
    <rPh sb="7" eb="9">
      <t>スウチ</t>
    </rPh>
    <rPh sb="22" eb="23">
      <t>ホン</t>
    </rPh>
    <rPh sb="23" eb="24">
      <t>シ</t>
    </rPh>
    <rPh sb="25" eb="28">
      <t>ゲスイドウ</t>
    </rPh>
    <rPh sb="28" eb="30">
      <t>ジギョウ</t>
    </rPh>
    <rPh sb="31" eb="33">
      <t>ヘイセイ</t>
    </rPh>
    <rPh sb="34" eb="35">
      <t>ネン</t>
    </rPh>
    <rPh sb="35" eb="36">
      <t>ド</t>
    </rPh>
    <rPh sb="38" eb="40">
      <t>カイシ</t>
    </rPh>
    <rPh sb="45" eb="47">
      <t>コウシン</t>
    </rPh>
    <rPh sb="47" eb="49">
      <t>ジキ</t>
    </rPh>
    <rPh sb="50" eb="51">
      <t>ムカ</t>
    </rPh>
    <rPh sb="53" eb="55">
      <t>カンキョ</t>
    </rPh>
    <phoneticPr fontId="4"/>
  </si>
  <si>
    <t>本市の特定環境保全公共下水道事業は、類似団体と比べると経営状況は良好といえるが、料金回収率および収益的収支比率が100を切っていることから、一般会計等からの繰入金に頼っている。
一般会計等の負担を圧縮するためにも平成29年度から地方公営企業法の全部適用を行い、企業会計制度（複式簿記）を導入する。これにより、財務状況や経営成績、保有資産の現状を適切に把握し、将来の更新・投資を計画的に行い、経営の効率化を図る必要がある。</t>
    <rPh sb="3" eb="5">
      <t>トクテイ</t>
    </rPh>
    <rPh sb="5" eb="7">
      <t>カンキョウ</t>
    </rPh>
    <rPh sb="7" eb="9">
      <t>ホゼン</t>
    </rPh>
    <rPh sb="179" eb="181">
      <t>ショウライ</t>
    </rPh>
    <rPh sb="182" eb="184">
      <t>コウシン</t>
    </rPh>
    <rPh sb="185" eb="187">
      <t>トウシ</t>
    </rPh>
    <rPh sb="188" eb="191">
      <t>ケイカクテキ</t>
    </rPh>
    <rPh sb="192" eb="193">
      <t>オコナ</t>
    </rPh>
    <rPh sb="195" eb="197">
      <t>ケイエイ</t>
    </rPh>
    <rPh sb="198" eb="201">
      <t>コウリツカ</t>
    </rPh>
    <rPh sb="202" eb="203">
      <t>ハカ</t>
    </rPh>
    <rPh sb="204" eb="20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</si>
</sst>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58112"/>
        <c:axId val="8046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58112"/>
        <c:axId val="80460416"/>
      </c:lineChart>
      <c:dateAx>
        <c:axId val="8045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60416"/>
        <c:crosses val="autoZero"/>
        <c:auto val="1"/>
        <c:lblOffset val="100"/>
        <c:baseTimeUnit val="years"/>
      </c:dateAx>
      <c:valAx>
        <c:axId val="8046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5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66.260000000000005</c:v>
                </c:pt>
                <c:pt idx="1">
                  <c:v>69.97</c:v>
                </c:pt>
                <c:pt idx="2">
                  <c:v>71.37</c:v>
                </c:pt>
                <c:pt idx="3">
                  <c:v>71.2</c:v>
                </c:pt>
                <c:pt idx="4">
                  <c:v>77.290000000000006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89152"/>
        <c:axId val="10398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89152"/>
        <c:axId val="103981440"/>
      </c:lineChart>
      <c:dateAx>
        <c:axId val="10388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981440"/>
        <c:crosses val="autoZero"/>
        <c:auto val="1"/>
        <c:lblOffset val="100"/>
        <c:baseTimeUnit val="years"/>
      </c:dateAx>
      <c:valAx>
        <c:axId val="10398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8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67.8</c:v>
                </c:pt>
                <c:pt idx="1">
                  <c:v>72.38</c:v>
                </c:pt>
                <c:pt idx="2">
                  <c:v>72.510000000000005</c:v>
                </c:pt>
                <c:pt idx="3">
                  <c:v>74.290000000000006</c:v>
                </c:pt>
                <c:pt idx="4">
                  <c:v>76.17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11648"/>
        <c:axId val="1040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11648"/>
        <c:axId val="104030208"/>
      </c:lineChart>
      <c:dateAx>
        <c:axId val="104011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030208"/>
        <c:crosses val="autoZero"/>
        <c:auto val="1"/>
        <c:lblOffset val="100"/>
        <c:baseTimeUnit val="years"/>
      </c:dateAx>
      <c:valAx>
        <c:axId val="1040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011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84.45</c:v>
                </c:pt>
                <c:pt idx="1">
                  <c:v>89.45</c:v>
                </c:pt>
                <c:pt idx="2">
                  <c:v>89.66</c:v>
                </c:pt>
                <c:pt idx="3">
                  <c:v>92.76</c:v>
                </c:pt>
                <c:pt idx="4">
                  <c:v>93.24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24352"/>
        <c:axId val="8072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24352"/>
        <c:axId val="80726272"/>
      </c:lineChart>
      <c:dateAx>
        <c:axId val="8072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726272"/>
        <c:crosses val="autoZero"/>
        <c:auto val="1"/>
        <c:lblOffset val="100"/>
        <c:baseTimeUnit val="years"/>
      </c:dateAx>
      <c:valAx>
        <c:axId val="8072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72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58784"/>
        <c:axId val="10154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58784"/>
        <c:axId val="101546624"/>
      </c:lineChart>
      <c:dateAx>
        <c:axId val="9275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546624"/>
        <c:crosses val="autoZero"/>
        <c:auto val="1"/>
        <c:lblOffset val="100"/>
        <c:baseTimeUnit val="years"/>
      </c:dateAx>
      <c:valAx>
        <c:axId val="10154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5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750592"/>
        <c:axId val="9275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50592"/>
        <c:axId val="92752512"/>
      </c:lineChart>
      <c:dateAx>
        <c:axId val="92750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752512"/>
        <c:crosses val="autoZero"/>
        <c:auto val="1"/>
        <c:lblOffset val="100"/>
        <c:baseTimeUnit val="years"/>
      </c:dateAx>
      <c:valAx>
        <c:axId val="9275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750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92896"/>
        <c:axId val="10259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92896"/>
        <c:axId val="102594816"/>
      </c:lineChart>
      <c:dateAx>
        <c:axId val="10259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594816"/>
        <c:crosses val="autoZero"/>
        <c:auto val="1"/>
        <c:lblOffset val="100"/>
        <c:baseTimeUnit val="years"/>
      </c:dateAx>
      <c:valAx>
        <c:axId val="10259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9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25280"/>
        <c:axId val="10262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5280"/>
        <c:axId val="102627200"/>
      </c:lineChart>
      <c:dateAx>
        <c:axId val="10262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27200"/>
        <c:crosses val="autoZero"/>
        <c:auto val="1"/>
        <c:lblOffset val="100"/>
        <c:baseTimeUnit val="years"/>
      </c:dateAx>
      <c:valAx>
        <c:axId val="10262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2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1393.09</c:v>
                </c:pt>
                <c:pt idx="1">
                  <c:v>1144.6400000000001</c:v>
                </c:pt>
                <c:pt idx="2">
                  <c:v>1160.75</c:v>
                </c:pt>
                <c:pt idx="3">
                  <c:v>1149.7</c:v>
                </c:pt>
                <c:pt idx="4">
                  <c:v>1005.53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61504"/>
        <c:axId val="10268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61504"/>
        <c:axId val="102680064"/>
      </c:lineChart>
      <c:dateAx>
        <c:axId val="10266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680064"/>
        <c:crosses val="autoZero"/>
        <c:auto val="1"/>
        <c:lblOffset val="100"/>
        <c:baseTimeUnit val="years"/>
      </c:dateAx>
      <c:valAx>
        <c:axId val="10268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66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69.459999999999994</c:v>
                </c:pt>
                <c:pt idx="1">
                  <c:v>70.31</c:v>
                </c:pt>
                <c:pt idx="2">
                  <c:v>69.239999999999995</c:v>
                </c:pt>
                <c:pt idx="3">
                  <c:v>76.34</c:v>
                </c:pt>
                <c:pt idx="4">
                  <c:v>79.67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75232"/>
        <c:axId val="10378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75232"/>
        <c:axId val="103789696"/>
      </c:lineChart>
      <c:dateAx>
        <c:axId val="10377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789696"/>
        <c:crosses val="autoZero"/>
        <c:auto val="1"/>
        <c:lblOffset val="100"/>
        <c:baseTimeUnit val="years"/>
      </c:dateAx>
      <c:valAx>
        <c:axId val="10378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77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254.49</c:v>
                </c:pt>
                <c:pt idx="1">
                  <c:v>251.46</c:v>
                </c:pt>
                <c:pt idx="2">
                  <c:v>254.85</c:v>
                </c:pt>
                <c:pt idx="3">
                  <c:v>232.4</c:v>
                </c:pt>
                <c:pt idx="4">
                  <c:v>229.49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56768"/>
        <c:axId val="10387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56768"/>
        <c:axId val="103879424"/>
      </c:lineChart>
      <c:dateAx>
        <c:axId val="10385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79424"/>
        <c:crosses val="autoZero"/>
        <c:auto val="1"/>
        <c:lblOffset val="100"/>
        <c:baseTimeUnit val="years"/>
      </c:dateAx>
      <c:valAx>
        <c:axId val="10387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85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S55" zoomScale="75" zoomScaleNormal="7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滋賀県　高島市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51598</v>
      </c>
      <c r="AM8" s="64"/>
      <c r="AN8" s="64"/>
      <c r="AO8" s="64"/>
      <c r="AP8" s="64"/>
      <c r="AQ8" s="64"/>
      <c r="AR8" s="64"/>
      <c r="AS8" s="64"/>
      <c r="AT8" s="63">
        <f>データ!S6</f>
        <v>693.05</v>
      </c>
      <c r="AU8" s="63"/>
      <c r="AV8" s="63"/>
      <c r="AW8" s="63"/>
      <c r="AX8" s="63"/>
      <c r="AY8" s="63"/>
      <c r="AZ8" s="63"/>
      <c r="BA8" s="63"/>
      <c r="BB8" s="63">
        <f>データ!T6</f>
        <v>74.45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36.32</v>
      </c>
      <c r="Q10" s="63"/>
      <c r="R10" s="63"/>
      <c r="S10" s="63"/>
      <c r="T10" s="63"/>
      <c r="U10" s="63"/>
      <c r="V10" s="63"/>
      <c r="W10" s="63">
        <f>データ!P6</f>
        <v>89.45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18649</v>
      </c>
      <c r="AM10" s="64"/>
      <c r="AN10" s="64"/>
      <c r="AO10" s="64"/>
      <c r="AP10" s="64"/>
      <c r="AQ10" s="64"/>
      <c r="AR10" s="64"/>
      <c r="AS10" s="64"/>
      <c r="AT10" s="63">
        <f>データ!V6</f>
        <v>9.8699999999999992</v>
      </c>
      <c r="AU10" s="63"/>
      <c r="AV10" s="63"/>
      <c r="AW10" s="63"/>
      <c r="AX10" s="63"/>
      <c r="AY10" s="63"/>
      <c r="AZ10" s="63"/>
      <c r="BA10" s="63"/>
      <c r="BB10" s="63">
        <f>データ!W6</f>
        <v>1889.46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252123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滋賀県　高島市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36.32</v>
      </c>
      <c r="P6" s="32">
        <f t="shared" si="3"/>
        <v>89.45</v>
      </c>
      <c r="Q6" s="32">
        <f t="shared" si="3"/>
        <v>3240</v>
      </c>
      <c r="R6" s="32">
        <f t="shared" si="3"/>
        <v>51598</v>
      </c>
      <c r="S6" s="32">
        <f t="shared" si="3"/>
        <v>693.05</v>
      </c>
      <c r="T6" s="32">
        <f t="shared" si="3"/>
        <v>74.45</v>
      </c>
      <c r="U6" s="32">
        <f t="shared" si="3"/>
        <v>18649</v>
      </c>
      <c r="V6" s="32">
        <f t="shared" si="3"/>
        <v>9.8699999999999992</v>
      </c>
      <c r="W6" s="32">
        <f t="shared" si="3"/>
        <v>1889.46</v>
      </c>
      <c r="X6" s="33">
        <f>IF(X7="",NA(),X7)</f>
        <v>84.45</v>
      </c>
      <c r="Y6" s="33">
        <f t="shared" ref="Y6:AG6" si="4">IF(Y7="",NA(),Y7)</f>
        <v>89.45</v>
      </c>
      <c r="Z6" s="33">
        <f t="shared" si="4"/>
        <v>89.66</v>
      </c>
      <c r="AA6" s="33">
        <f t="shared" si="4"/>
        <v>92.76</v>
      </c>
      <c r="AB6" s="33">
        <f t="shared" si="4"/>
        <v>93.24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1393.09</v>
      </c>
      <c r="BF6" s="33">
        <f t="shared" ref="BF6:BN6" si="7">IF(BF7="",NA(),BF7)</f>
        <v>1144.6400000000001</v>
      </c>
      <c r="BG6" s="33">
        <f t="shared" si="7"/>
        <v>1160.75</v>
      </c>
      <c r="BH6" s="33">
        <f t="shared" si="7"/>
        <v>1149.7</v>
      </c>
      <c r="BI6" s="33">
        <f t="shared" si="7"/>
        <v>1005.53</v>
      </c>
      <c r="BJ6" s="33">
        <f t="shared" si="7"/>
        <v>1868.17</v>
      </c>
      <c r="BK6" s="33">
        <f t="shared" si="7"/>
        <v>1835.56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69.459999999999994</v>
      </c>
      <c r="BQ6" s="33">
        <f t="shared" ref="BQ6:BY6" si="8">IF(BQ7="",NA(),BQ7)</f>
        <v>70.31</v>
      </c>
      <c r="BR6" s="33">
        <f t="shared" si="8"/>
        <v>69.239999999999995</v>
      </c>
      <c r="BS6" s="33">
        <f t="shared" si="8"/>
        <v>76.34</v>
      </c>
      <c r="BT6" s="33">
        <f t="shared" si="8"/>
        <v>79.67</v>
      </c>
      <c r="BU6" s="33">
        <f t="shared" si="8"/>
        <v>55.15</v>
      </c>
      <c r="BV6" s="33">
        <f t="shared" si="8"/>
        <v>52.89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254.49</v>
      </c>
      <c r="CB6" s="33">
        <f t="shared" ref="CB6:CJ6" si="9">IF(CB7="",NA(),CB7)</f>
        <v>251.46</v>
      </c>
      <c r="CC6" s="33">
        <f t="shared" si="9"/>
        <v>254.85</v>
      </c>
      <c r="CD6" s="33">
        <f t="shared" si="9"/>
        <v>232.4</v>
      </c>
      <c r="CE6" s="33">
        <f t="shared" si="9"/>
        <v>229.49</v>
      </c>
      <c r="CF6" s="33">
        <f t="shared" si="9"/>
        <v>283.05</v>
      </c>
      <c r="CG6" s="33">
        <f t="shared" si="9"/>
        <v>300.52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66.260000000000005</v>
      </c>
      <c r="CM6" s="33">
        <f t="shared" ref="CM6:CU6" si="10">IF(CM7="",NA(),CM7)</f>
        <v>69.97</v>
      </c>
      <c r="CN6" s="33">
        <f t="shared" si="10"/>
        <v>71.37</v>
      </c>
      <c r="CO6" s="33">
        <f t="shared" si="10"/>
        <v>71.2</v>
      </c>
      <c r="CP6" s="33">
        <f t="shared" si="10"/>
        <v>77.290000000000006</v>
      </c>
      <c r="CQ6" s="33">
        <f t="shared" si="10"/>
        <v>36.18</v>
      </c>
      <c r="CR6" s="33">
        <f t="shared" si="10"/>
        <v>36.799999999999997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67.8</v>
      </c>
      <c r="CX6" s="33">
        <f t="shared" ref="CX6:DF6" si="11">IF(CX7="",NA(),CX7)</f>
        <v>72.38</v>
      </c>
      <c r="CY6" s="33">
        <f t="shared" si="11"/>
        <v>72.510000000000005</v>
      </c>
      <c r="CZ6" s="33">
        <f t="shared" si="11"/>
        <v>74.290000000000006</v>
      </c>
      <c r="DA6" s="33">
        <f t="shared" si="11"/>
        <v>76.17</v>
      </c>
      <c r="DB6" s="33">
        <f t="shared" si="11"/>
        <v>72.14</v>
      </c>
      <c r="DC6" s="33">
        <f t="shared" si="11"/>
        <v>71.62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 x14ac:dyDescent="0.15">
      <c r="A7" s="26"/>
      <c r="B7" s="35">
        <v>2014</v>
      </c>
      <c r="C7" s="35">
        <v>252123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36.32</v>
      </c>
      <c r="P7" s="36">
        <v>89.45</v>
      </c>
      <c r="Q7" s="36">
        <v>3240</v>
      </c>
      <c r="R7" s="36">
        <v>51598</v>
      </c>
      <c r="S7" s="36">
        <v>693.05</v>
      </c>
      <c r="T7" s="36">
        <v>74.45</v>
      </c>
      <c r="U7" s="36">
        <v>18649</v>
      </c>
      <c r="V7" s="36">
        <v>9.8699999999999992</v>
      </c>
      <c r="W7" s="36">
        <v>1889.46</v>
      </c>
      <c r="X7" s="36">
        <v>84.45</v>
      </c>
      <c r="Y7" s="36">
        <v>89.45</v>
      </c>
      <c r="Z7" s="36">
        <v>89.66</v>
      </c>
      <c r="AA7" s="36">
        <v>92.76</v>
      </c>
      <c r="AB7" s="36">
        <v>93.24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1393.09</v>
      </c>
      <c r="BF7" s="36">
        <v>1144.6400000000001</v>
      </c>
      <c r="BG7" s="36">
        <v>1160.75</v>
      </c>
      <c r="BH7" s="36">
        <v>1149.7</v>
      </c>
      <c r="BI7" s="36">
        <v>1005.53</v>
      </c>
      <c r="BJ7" s="36">
        <v>1868.17</v>
      </c>
      <c r="BK7" s="36">
        <v>1835.56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69.459999999999994</v>
      </c>
      <c r="BQ7" s="36">
        <v>70.31</v>
      </c>
      <c r="BR7" s="36">
        <v>69.239999999999995</v>
      </c>
      <c r="BS7" s="36">
        <v>76.34</v>
      </c>
      <c r="BT7" s="36">
        <v>79.67</v>
      </c>
      <c r="BU7" s="36">
        <v>55.15</v>
      </c>
      <c r="BV7" s="36">
        <v>52.89</v>
      </c>
      <c r="BW7" s="36">
        <v>62.83</v>
      </c>
      <c r="BX7" s="36">
        <v>64.63</v>
      </c>
      <c r="BY7" s="36">
        <v>66.56</v>
      </c>
      <c r="BZ7" s="36">
        <v>63.5</v>
      </c>
      <c r="CA7" s="36">
        <v>254.49</v>
      </c>
      <c r="CB7" s="36">
        <v>251.46</v>
      </c>
      <c r="CC7" s="36">
        <v>254.85</v>
      </c>
      <c r="CD7" s="36">
        <v>232.4</v>
      </c>
      <c r="CE7" s="36">
        <v>229.49</v>
      </c>
      <c r="CF7" s="36">
        <v>283.05</v>
      </c>
      <c r="CG7" s="36">
        <v>300.52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66.260000000000005</v>
      </c>
      <c r="CM7" s="36">
        <v>69.97</v>
      </c>
      <c r="CN7" s="36">
        <v>71.37</v>
      </c>
      <c r="CO7" s="36">
        <v>71.2</v>
      </c>
      <c r="CP7" s="36">
        <v>77.290000000000006</v>
      </c>
      <c r="CQ7" s="36">
        <v>36.18</v>
      </c>
      <c r="CR7" s="36">
        <v>36.799999999999997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67.8</v>
      </c>
      <c r="CX7" s="36">
        <v>72.38</v>
      </c>
      <c r="CY7" s="36">
        <v>72.510000000000005</v>
      </c>
      <c r="CZ7" s="36">
        <v>74.290000000000006</v>
      </c>
      <c r="DA7" s="36">
        <v>76.17</v>
      </c>
      <c r="DB7" s="36">
        <v>72.14</v>
      </c>
      <c r="DC7" s="36">
        <v>71.62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0.11</v>
      </c>
      <c r="EL7" s="36">
        <v>0.05</v>
      </c>
      <c r="EM7" s="36">
        <v>0.04</v>
      </c>
      <c r="EN7" s="36">
        <v>0.05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dcterms:created xsi:type="dcterms:W3CDTF">2016-02-03T09:04:46Z</dcterms:created>
  <dcterms:modified xsi:type="dcterms:W3CDTF">2016-02-19T01:46:19Z</dcterms:modified>
  <cp:category/>
</cp:coreProperties>
</file>