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R6" i="5"/>
  <c r="AQ8" i="4" s="1"/>
  <c r="Q6" i="5"/>
  <c r="P6" i="5"/>
  <c r="O6" i="5"/>
  <c r="N6" i="5"/>
  <c r="M6" i="5"/>
  <c r="L6" i="5"/>
  <c r="Z8" i="4" s="1"/>
  <c r="K6" i="5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Y8" i="4"/>
  <c r="AI8" i="4"/>
  <c r="R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<sst xmlns="http://schemas.openxmlformats.org/spreadsheetml/2006/main" count="217" uniqueCount="107">
  <si>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</si>
  <si>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</si>
  <si>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</si>
  <si>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</si>
  <si>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</si>
  <si>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</si>
  <si>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</si>
  <si>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</si>
  <si>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</si>
  <si>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</si>
  <si>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</si>
  <si>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</si>
  <si>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</si>
  <si>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</si>
  <si>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</si>
  <si>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</si>
  <si>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</si>
  <si>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</si>
  <si>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</si>
  <si>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</si>
  <si>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</si>
  <si>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</si>
  <si>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</si>
  <si>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</si>
  <si>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</si>
  <si>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</si>
  <si>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</si>
  <si>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</si>
  <si>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</si>
  <si>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</si>
  <si>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</si>
  <si>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</si>
  <si>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</si>
  <si>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</si>
  <si>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</si>
  <si>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</si>
  <si>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</si>
  <si>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</si>
  <si>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</si>
  <si>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</si>
  <si>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</si>
  <si>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</si>
  <si>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</si>
  <si>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</si>
  <si>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</si>
  <si>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</si>
  <si>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</si>
  <si>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</si>
  <si>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</si>
  <si>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</si>
  <si>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</si>
  <si>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</si>
  <si>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</si>
  <si>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</si>
  <si>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</si>
  <si>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</si>
  <si>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</si>
  <si>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</si>
  <si>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</si>
  <si>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</si>
  <si>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</si>
  <si>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</si>
  <si>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</si>
  <si>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</si>
  <si>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</si>
  <si>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</si>
  <si>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</si>
  <si>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</si>
  <si>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</si>
  <si>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</si>
  <si>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</si>
  <si>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</si>
  <si>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</si>
  <si>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</si>
  <si>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</si>
  <si>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</si>
  <si>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</si>
  <si>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</si>
  <si>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</si>
  <si>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</si>
  <si>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</si>
  <si>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</si>
  <si>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</si>
  <si>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</si>
  <si>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</si>
  <si>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</si>
  <si>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</si>
  <si>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</si>
  <si>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</si>
  <si>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</si>
  <si>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</si>
  <si>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</si>
  <si>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</si>
  <si>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守山市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</si>
  <si>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</si>
  <si>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</si>
  <si>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</si>
  <si>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</si>
  <si>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</si>
  <si>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</si>
  <si>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</si>
  <si>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</si>
  <si>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</si>
  <si>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</si>
  <si>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経常収支比率は継続して100％を超えており、累積欠損金は０であるため、安定した経営成績で推移している。
　また、流動比率は会計制度の見直しに伴い低い値となっているが、300％を超え類似団体とも同水準を維持しており、短期的な財政状況も安定しているといえる。
　企業債残高対給水収益比率は、給水収益の落ち込みにより上昇しており、企業債残高は減少しているものの、今後の収益の動向を注視する必要がある。
　料金回収率は増加傾向であったが、給水収益の減少により減少に転じた。給水原価はほぼ横ばいだが、類似団体と比較し低い状況であるため、収益が少ない中でも効率的な経営ができているといえる。
　施設利用率、有収率は類似団体と比較し高い水準を維持しており、効率的な施設運営ができているといえるが、有収率は減少傾向であるため、その原因の追究が必要である。</t>
    <rPh sb="1" eb="3">
      <t>ケイジョウ</t>
    </rPh>
    <rPh sb="3" eb="5">
      <t>シュウシ</t>
    </rPh>
    <rPh sb="5" eb="7">
      <t>ヒリツ</t>
    </rPh>
    <rPh sb="8" eb="10">
      <t>ケイゾク</t>
    </rPh>
    <rPh sb="17" eb="18">
      <t>コ</t>
    </rPh>
    <rPh sb="23" eb="25">
      <t>ルイセキ</t>
    </rPh>
    <rPh sb="25" eb="28">
      <t>ケッソンキン</t>
    </rPh>
    <rPh sb="36" eb="38">
      <t>アンテイ</t>
    </rPh>
    <rPh sb="40" eb="42">
      <t>ケイエイ</t>
    </rPh>
    <rPh sb="42" eb="44">
      <t>セイセキ</t>
    </rPh>
    <rPh sb="45" eb="47">
      <t>スイイ</t>
    </rPh>
    <rPh sb="57" eb="59">
      <t>リュウドウ</t>
    </rPh>
    <rPh sb="59" eb="61">
      <t>ヒリツ</t>
    </rPh>
    <rPh sb="62" eb="64">
      <t>カイケイ</t>
    </rPh>
    <rPh sb="64" eb="66">
      <t>セイド</t>
    </rPh>
    <rPh sb="67" eb="69">
      <t>ミナオ</t>
    </rPh>
    <rPh sb="71" eb="72">
      <t>トモナ</t>
    </rPh>
    <rPh sb="73" eb="74">
      <t>ヒク</t>
    </rPh>
    <rPh sb="75" eb="76">
      <t>アタイ</t>
    </rPh>
    <rPh sb="89" eb="90">
      <t>コ</t>
    </rPh>
    <rPh sb="91" eb="93">
      <t>ルイジ</t>
    </rPh>
    <rPh sb="93" eb="95">
      <t>ダンタイ</t>
    </rPh>
    <rPh sb="97" eb="100">
      <t>ドウスイジュン</t>
    </rPh>
    <rPh sb="101" eb="103">
      <t>イジ</t>
    </rPh>
    <rPh sb="108" eb="111">
      <t>タンキテキ</t>
    </rPh>
    <rPh sb="112" eb="114">
      <t>ザイセイ</t>
    </rPh>
    <rPh sb="114" eb="116">
      <t>ジョウキョウ</t>
    </rPh>
    <rPh sb="117" eb="119">
      <t>アンテイ</t>
    </rPh>
    <rPh sb="130" eb="132">
      <t>キギョウ</t>
    </rPh>
    <rPh sb="132" eb="133">
      <t>サイ</t>
    </rPh>
    <rPh sb="133" eb="135">
      <t>ザンダカ</t>
    </rPh>
    <rPh sb="135" eb="136">
      <t>タイ</t>
    </rPh>
    <rPh sb="136" eb="138">
      <t>キュウスイ</t>
    </rPh>
    <rPh sb="138" eb="140">
      <t>シュウエキ</t>
    </rPh>
    <rPh sb="140" eb="142">
      <t>ヒリツ</t>
    </rPh>
    <rPh sb="144" eb="146">
      <t>キュウスイ</t>
    </rPh>
    <rPh sb="146" eb="148">
      <t>シュウエキ</t>
    </rPh>
    <rPh sb="149" eb="150">
      <t>オ</t>
    </rPh>
    <rPh sb="151" eb="152">
      <t>コ</t>
    </rPh>
    <rPh sb="156" eb="158">
      <t>ジョウショウ</t>
    </rPh>
    <rPh sb="163" eb="165">
      <t>キギョウ</t>
    </rPh>
    <rPh sb="165" eb="166">
      <t>サイ</t>
    </rPh>
    <rPh sb="166" eb="168">
      <t>ザンダカ</t>
    </rPh>
    <rPh sb="169" eb="171">
      <t>ゲンショウ</t>
    </rPh>
    <rPh sb="179" eb="181">
      <t>コンゴ</t>
    </rPh>
    <rPh sb="182" eb="184">
      <t>シュウエキ</t>
    </rPh>
    <rPh sb="185" eb="187">
      <t>ドウコウ</t>
    </rPh>
    <rPh sb="188" eb="190">
      <t>チュウシ</t>
    </rPh>
    <rPh sb="192" eb="194">
      <t>ヒツヨウ</t>
    </rPh>
    <rPh sb="200" eb="202">
      <t>リョウキン</t>
    </rPh>
    <rPh sb="202" eb="204">
      <t>カイシュウ</t>
    </rPh>
    <rPh sb="204" eb="205">
      <t>リツ</t>
    </rPh>
    <rPh sb="206" eb="208">
      <t>ゾウカ</t>
    </rPh>
    <rPh sb="208" eb="210">
      <t>ケイコウ</t>
    </rPh>
    <rPh sb="216" eb="218">
      <t>キュウスイ</t>
    </rPh>
    <rPh sb="218" eb="220">
      <t>シュウエキ</t>
    </rPh>
    <rPh sb="221" eb="223">
      <t>ゲンショウ</t>
    </rPh>
    <rPh sb="226" eb="228">
      <t>ゲンショウ</t>
    </rPh>
    <rPh sb="229" eb="230">
      <t>テン</t>
    </rPh>
    <rPh sb="233" eb="235">
      <t>キュウスイ</t>
    </rPh>
    <rPh sb="235" eb="237">
      <t>ゲンカ</t>
    </rPh>
    <rPh sb="240" eb="241">
      <t>ヨコ</t>
    </rPh>
    <rPh sb="246" eb="248">
      <t>ルイジ</t>
    </rPh>
    <rPh sb="248" eb="250">
      <t>ダンタイ</t>
    </rPh>
    <rPh sb="251" eb="253">
      <t>ヒカク</t>
    </rPh>
    <rPh sb="254" eb="255">
      <t>ヒク</t>
    </rPh>
    <rPh sb="256" eb="258">
      <t>ジョウキョウ</t>
    </rPh>
    <rPh sb="264" eb="266">
      <t>シュウエキ</t>
    </rPh>
    <rPh sb="267" eb="268">
      <t>スク</t>
    </rPh>
    <rPh sb="270" eb="271">
      <t>ナカ</t>
    </rPh>
    <rPh sb="273" eb="276">
      <t>コウリツテキ</t>
    </rPh>
    <rPh sb="277" eb="279">
      <t>ケイエイ</t>
    </rPh>
    <rPh sb="292" eb="294">
      <t>シセツ</t>
    </rPh>
    <rPh sb="294" eb="297">
      <t>リヨウリツ</t>
    </rPh>
    <rPh sb="298" eb="299">
      <t>ユウ</t>
    </rPh>
    <rPh sb="299" eb="300">
      <t>シュウ</t>
    </rPh>
    <rPh sb="300" eb="301">
      <t>リツ</t>
    </rPh>
    <rPh sb="302" eb="304">
      <t>ルイジ</t>
    </rPh>
    <rPh sb="304" eb="306">
      <t>ダンタイ</t>
    </rPh>
    <rPh sb="307" eb="309">
      <t>ヒカク</t>
    </rPh>
    <rPh sb="310" eb="311">
      <t>タカ</t>
    </rPh>
    <rPh sb="312" eb="314">
      <t>スイジュン</t>
    </rPh>
    <rPh sb="315" eb="317">
      <t>イジ</t>
    </rPh>
    <rPh sb="322" eb="325">
      <t>コウリツテキ</t>
    </rPh>
    <rPh sb="326" eb="328">
      <t>シセツ</t>
    </rPh>
    <rPh sb="328" eb="330">
      <t>ウンエイ</t>
    </rPh>
    <rPh sb="342" eb="343">
      <t>ユウ</t>
    </rPh>
    <rPh sb="343" eb="344">
      <t>シュウ</t>
    </rPh>
    <rPh sb="344" eb="345">
      <t>リツ</t>
    </rPh>
    <rPh sb="346" eb="348">
      <t>ゲンショウ</t>
    </rPh>
    <rPh sb="348" eb="350">
      <t>ケイコウ</t>
    </rPh>
    <rPh sb="358" eb="360">
      <t>ゲンイン</t>
    </rPh>
    <rPh sb="361" eb="363">
      <t>ツイキュウ</t>
    </rPh>
    <rPh sb="364" eb="366">
      <t>ヒツヨウ</t>
    </rPh>
    <phoneticPr fontId="4"/>
  </si>
  <si>
    <t>　有形固定資産減価償却率は増加している一方、管路更新率は類似団体と比較しても低い水準にあり、必要な管路の更新がなされず、老朽化が進んでいる可能性がある。
　管路経年化率は０であるため、耐用年数を超え早急に更新が必要な管路は少ないと考えるが、将来的に集中した管路の更新や修繕の負担増が考えられ、計画的な更新が必要である。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ゾウカ</t>
    </rPh>
    <rPh sb="19" eb="21">
      <t>イッポウ</t>
    </rPh>
    <rPh sb="22" eb="23">
      <t>カン</t>
    </rPh>
    <rPh sb="23" eb="24">
      <t>ロ</t>
    </rPh>
    <rPh sb="24" eb="26">
      <t>コウシン</t>
    </rPh>
    <rPh sb="26" eb="27">
      <t>リツ</t>
    </rPh>
    <rPh sb="28" eb="30">
      <t>ルイジ</t>
    </rPh>
    <rPh sb="30" eb="32">
      <t>ダンタイ</t>
    </rPh>
    <rPh sb="33" eb="35">
      <t>ヒカク</t>
    </rPh>
    <rPh sb="38" eb="39">
      <t>ヒク</t>
    </rPh>
    <rPh sb="40" eb="42">
      <t>スイジュン</t>
    </rPh>
    <rPh sb="46" eb="48">
      <t>ヒツヨウ</t>
    </rPh>
    <rPh sb="49" eb="51">
      <t>カンロ</t>
    </rPh>
    <rPh sb="52" eb="54">
      <t>コウシン</t>
    </rPh>
    <rPh sb="60" eb="63">
      <t>ロウキュウカ</t>
    </rPh>
    <rPh sb="64" eb="65">
      <t>スス</t>
    </rPh>
    <rPh sb="69" eb="72">
      <t>カノウセイ</t>
    </rPh>
    <rPh sb="78" eb="79">
      <t>カン</t>
    </rPh>
    <rPh sb="79" eb="80">
      <t>ロ</t>
    </rPh>
    <rPh sb="80" eb="83">
      <t>ケイネンカ</t>
    </rPh>
    <rPh sb="83" eb="84">
      <t>リツ</t>
    </rPh>
    <rPh sb="92" eb="94">
      <t>タイヨウ</t>
    </rPh>
    <rPh sb="94" eb="96">
      <t>ネンスウ</t>
    </rPh>
    <rPh sb="97" eb="98">
      <t>コ</t>
    </rPh>
    <rPh sb="99" eb="101">
      <t>ソウキュウ</t>
    </rPh>
    <rPh sb="102" eb="104">
      <t>コウシン</t>
    </rPh>
    <rPh sb="105" eb="107">
      <t>ヒツヨウ</t>
    </rPh>
    <rPh sb="108" eb="110">
      <t>カンロ</t>
    </rPh>
    <rPh sb="111" eb="112">
      <t>スク</t>
    </rPh>
    <rPh sb="115" eb="116">
      <t>カンガ</t>
    </rPh>
    <rPh sb="120" eb="123">
      <t>ショウライテキ</t>
    </rPh>
    <rPh sb="124" eb="126">
      <t>シュウチュウ</t>
    </rPh>
    <rPh sb="128" eb="130">
      <t>カンロ</t>
    </rPh>
    <rPh sb="131" eb="133">
      <t>コウシン</t>
    </rPh>
    <rPh sb="134" eb="136">
      <t>シュウゼン</t>
    </rPh>
    <rPh sb="137" eb="140">
      <t>フタンゾウ</t>
    </rPh>
    <rPh sb="141" eb="142">
      <t>カンガ</t>
    </rPh>
    <rPh sb="146" eb="149">
      <t>ケイカクテキ</t>
    </rPh>
    <rPh sb="150" eb="152">
      <t>コウシン</t>
    </rPh>
    <rPh sb="153" eb="155">
      <t>ヒツヨウ</t>
    </rPh>
    <phoneticPr fontId="4"/>
  </si>
  <si>
    <t>　原価削減等の経営努力が一定の成果を見せ、現在は経営成績、財政状況ともに健全な状態にあるが、有収率が減少し、資産の老朽化が進んでいるため、将来的に更新、修繕に多額の財政負担が必要となる可能性がある。
　速やかに施設や管路の投資・財政計画を中長期にわたり策定し、施設や管路の長寿命化やダウンサイジング等を計画するとともに、投資の平準化や将来負担の減少策を図る必要がある。</t>
    <rPh sb="1" eb="3">
      <t>ゲンカ</t>
    </rPh>
    <rPh sb="3" eb="6">
      <t>サクゲントウ</t>
    </rPh>
    <rPh sb="7" eb="9">
      <t>ケイエイ</t>
    </rPh>
    <rPh sb="9" eb="11">
      <t>ドリョク</t>
    </rPh>
    <rPh sb="12" eb="14">
      <t>イッテイ</t>
    </rPh>
    <rPh sb="15" eb="17">
      <t>セイカ</t>
    </rPh>
    <rPh sb="18" eb="19">
      <t>ミ</t>
    </rPh>
    <rPh sb="21" eb="23">
      <t>ゲンザイ</t>
    </rPh>
    <rPh sb="24" eb="26">
      <t>ケイエイ</t>
    </rPh>
    <rPh sb="26" eb="28">
      <t>セイセキ</t>
    </rPh>
    <rPh sb="29" eb="31">
      <t>ザイセイ</t>
    </rPh>
    <rPh sb="31" eb="33">
      <t>ジョウキョウ</t>
    </rPh>
    <rPh sb="36" eb="38">
      <t>ケンゼン</t>
    </rPh>
    <rPh sb="39" eb="41">
      <t>ジョウタイ</t>
    </rPh>
    <rPh sb="46" eb="47">
      <t>ユウ</t>
    </rPh>
    <rPh sb="47" eb="48">
      <t>シュウ</t>
    </rPh>
    <rPh sb="48" eb="49">
      <t>リツ</t>
    </rPh>
    <rPh sb="50" eb="52">
      <t>ゲンショウ</t>
    </rPh>
    <rPh sb="54" eb="56">
      <t>シサン</t>
    </rPh>
    <rPh sb="57" eb="60">
      <t>ロウキュウカ</t>
    </rPh>
    <rPh sb="61" eb="62">
      <t>スス</t>
    </rPh>
    <rPh sb="69" eb="72">
      <t>ショウライテキ</t>
    </rPh>
    <rPh sb="73" eb="75">
      <t>コウシン</t>
    </rPh>
    <rPh sb="76" eb="78">
      <t>シュウゼン</t>
    </rPh>
    <rPh sb="79" eb="81">
      <t>タガク</t>
    </rPh>
    <rPh sb="82" eb="84">
      <t>ザイセイ</t>
    </rPh>
    <rPh sb="84" eb="86">
      <t>フタン</t>
    </rPh>
    <rPh sb="87" eb="89">
      <t>ヒツヨウ</t>
    </rPh>
    <rPh sb="92" eb="95">
      <t>カノウセイ</t>
    </rPh>
    <rPh sb="101" eb="102">
      <t>スミ</t>
    </rPh>
    <rPh sb="105" eb="107">
      <t>シセツ</t>
    </rPh>
    <rPh sb="108" eb="110">
      <t>カンロ</t>
    </rPh>
    <rPh sb="111" eb="113">
      <t>トウシ</t>
    </rPh>
    <rPh sb="114" eb="116">
      <t>ザイセイ</t>
    </rPh>
    <rPh sb="116" eb="118">
      <t>ケイカク</t>
    </rPh>
    <rPh sb="119" eb="122">
      <t>チュウチョウキ</t>
    </rPh>
    <rPh sb="126" eb="128">
      <t>サクテイ</t>
    </rPh>
    <rPh sb="130" eb="132">
      <t>シセツ</t>
    </rPh>
    <rPh sb="133" eb="135">
      <t>カンロ</t>
    </rPh>
    <rPh sb="136" eb="137">
      <t>チョウ</t>
    </rPh>
    <rPh sb="137" eb="140">
      <t>ジュミョウカ</t>
    </rPh>
    <rPh sb="149" eb="150">
      <t>トウ</t>
    </rPh>
    <rPh sb="151" eb="153">
      <t>ケイカク</t>
    </rPh>
    <rPh sb="160" eb="162">
      <t>トウシ</t>
    </rPh>
    <rPh sb="163" eb="166">
      <t>ヘイジュンカ</t>
    </rPh>
    <rPh sb="167" eb="169">
      <t>ショウライ</t>
    </rPh>
    <rPh sb="169" eb="171">
      <t>フタン</t>
    </rPh>
    <rPh sb="172" eb="174">
      <t>ゲンショウ</t>
    </rPh>
    <rPh sb="174" eb="175">
      <t>サク</t>
    </rPh>
    <rPh sb="176" eb="177">
      <t>ハカ</t>
    </rPh>
    <rPh sb="178" eb="18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</si>
</sst>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  <protection hidden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0.28000000000000003</c:v>
                </c:pt>
                <c:pt idx="2">
                  <c:v>0.28999999999999998</c:v>
                </c:pt>
                <c:pt idx="3">
                  <c:v>0.51</c:v>
                </c:pt>
                <c:pt idx="4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1488"/>
        <c:axId val="4115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1488"/>
        <c:axId val="41157760"/>
      </c:lineChart>
      <c:dateAx>
        <c:axId val="4115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57760"/>
        <c:crosses val="autoZero"/>
        <c:auto val="1"/>
        <c:lblOffset val="100"/>
        <c:baseTimeUnit val="years"/>
      </c:dateAx>
      <c:valAx>
        <c:axId val="4115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5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100.3</c:v>
                </c:pt>
                <c:pt idx="1">
                  <c:v>107.87</c:v>
                </c:pt>
                <c:pt idx="2">
                  <c:v>106.47</c:v>
                </c:pt>
                <c:pt idx="3">
                  <c:v>107.46</c:v>
                </c:pt>
                <c:pt idx="4">
                  <c:v>104.22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7488"/>
        <c:axId val="4120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488"/>
        <c:axId val="41206528"/>
      </c:lineChart>
      <c:dateAx>
        <c:axId val="4116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06528"/>
        <c:crosses val="autoZero"/>
        <c:auto val="1"/>
        <c:lblOffset val="100"/>
        <c:baseTimeUnit val="years"/>
      </c:dateAx>
      <c:valAx>
        <c:axId val="41206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6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27.33</c:v>
                </c:pt>
                <c:pt idx="1">
                  <c:v>28.57</c:v>
                </c:pt>
                <c:pt idx="2">
                  <c:v>29.4</c:v>
                </c:pt>
                <c:pt idx="3">
                  <c:v>30.44</c:v>
                </c:pt>
                <c:pt idx="4">
                  <c:v>48.62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44928"/>
        <c:axId val="4125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4928"/>
        <c:axId val="41251200"/>
      </c:lineChart>
      <c:dateAx>
        <c:axId val="4124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51200"/>
        <c:crosses val="autoZero"/>
        <c:auto val="1"/>
        <c:lblOffset val="100"/>
        <c:baseTimeUnit val="years"/>
      </c:dateAx>
      <c:valAx>
        <c:axId val="4125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4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65024"/>
        <c:axId val="4126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65024"/>
        <c:axId val="41267200"/>
      </c:lineChart>
      <c:dateAx>
        <c:axId val="4126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67200"/>
        <c:crosses val="autoZero"/>
        <c:auto val="1"/>
        <c:lblOffset val="100"/>
        <c:baseTimeUnit val="years"/>
      </c:dateAx>
      <c:valAx>
        <c:axId val="4126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6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1024"/>
        <c:axId val="4128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1024"/>
        <c:axId val="41282944"/>
      </c:lineChart>
      <c:dateAx>
        <c:axId val="4128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82944"/>
        <c:crosses val="autoZero"/>
        <c:auto val="1"/>
        <c:lblOffset val="100"/>
        <c:baseTimeUnit val="years"/>
      </c:dateAx>
      <c:valAx>
        <c:axId val="4128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8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956.13</c:v>
                </c:pt>
                <c:pt idx="1">
                  <c:v>832</c:v>
                </c:pt>
                <c:pt idx="2">
                  <c:v>507.7</c:v>
                </c:pt>
                <c:pt idx="3">
                  <c:v>706.23</c:v>
                </c:pt>
                <c:pt idx="4">
                  <c:v>314.64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1600"/>
        <c:axId val="4132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1600"/>
        <c:axId val="41323520"/>
      </c:lineChart>
      <c:dateAx>
        <c:axId val="4132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23520"/>
        <c:crosses val="autoZero"/>
        <c:auto val="1"/>
        <c:lblOffset val="100"/>
        <c:baseTimeUnit val="years"/>
      </c:dateAx>
      <c:valAx>
        <c:axId val="41323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2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336.4</c:v>
                </c:pt>
                <c:pt idx="1">
                  <c:v>306.43</c:v>
                </c:pt>
                <c:pt idx="2">
                  <c:v>314.20999999999998</c:v>
                </c:pt>
                <c:pt idx="3">
                  <c:v>312.10000000000002</c:v>
                </c:pt>
                <c:pt idx="4">
                  <c:v>337.23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53984"/>
        <c:axId val="4135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3984"/>
        <c:axId val="41355904"/>
      </c:lineChart>
      <c:dateAx>
        <c:axId val="4135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55904"/>
        <c:crosses val="autoZero"/>
        <c:auto val="1"/>
        <c:lblOffset val="100"/>
        <c:baseTimeUnit val="years"/>
      </c:dateAx>
      <c:valAx>
        <c:axId val="4135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5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92.6</c:v>
                </c:pt>
                <c:pt idx="1">
                  <c:v>97.88</c:v>
                </c:pt>
                <c:pt idx="2">
                  <c:v>97.77</c:v>
                </c:pt>
                <c:pt idx="3">
                  <c:v>98.72</c:v>
                </c:pt>
                <c:pt idx="4">
                  <c:v>94.85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88"/>
        <c:axId val="4136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5888"/>
        <c:axId val="41367808"/>
      </c:lineChart>
      <c:dateAx>
        <c:axId val="4136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67808"/>
        <c:crosses val="autoZero"/>
        <c:auto val="1"/>
        <c:lblOffset val="100"/>
        <c:baseTimeUnit val="years"/>
      </c:dateAx>
      <c:valAx>
        <c:axId val="4136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6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144.04</c:v>
                </c:pt>
                <c:pt idx="1">
                  <c:v>143.79</c:v>
                </c:pt>
                <c:pt idx="2">
                  <c:v>143.56</c:v>
                </c:pt>
                <c:pt idx="3">
                  <c:v>141.85</c:v>
                </c:pt>
                <c:pt idx="4">
                  <c:v>142.72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8272"/>
        <c:axId val="4140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8272"/>
        <c:axId val="41400192"/>
      </c:lineChart>
      <c:dateAx>
        <c:axId val="4139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00192"/>
        <c:crosses val="autoZero"/>
        <c:auto val="1"/>
        <c:lblOffset val="100"/>
        <c:baseTimeUnit val="years"/>
      </c:dateAx>
      <c:valAx>
        <c:axId val="4140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9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69.959999999999994</c:v>
                </c:pt>
                <c:pt idx="1">
                  <c:v>69.25</c:v>
                </c:pt>
                <c:pt idx="2">
                  <c:v>69.599999999999994</c:v>
                </c:pt>
                <c:pt idx="3">
                  <c:v>70.3</c:v>
                </c:pt>
                <c:pt idx="4">
                  <c:v>70.239999999999995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8112"/>
        <c:axId val="4142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8112"/>
        <c:axId val="41424384"/>
      </c:lineChart>
      <c:dateAx>
        <c:axId val="4141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24384"/>
        <c:crosses val="autoZero"/>
        <c:auto val="1"/>
        <c:lblOffset val="100"/>
        <c:baseTimeUnit val="years"/>
      </c:dateAx>
      <c:valAx>
        <c:axId val="4142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93.97</c:v>
                </c:pt>
                <c:pt idx="1">
                  <c:v>93.84</c:v>
                </c:pt>
                <c:pt idx="2">
                  <c:v>93.59</c:v>
                </c:pt>
                <c:pt idx="3">
                  <c:v>92.66</c:v>
                </c:pt>
                <c:pt idx="4">
                  <c:v>91.18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2304"/>
        <c:axId val="4144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2304"/>
        <c:axId val="41444480"/>
      </c:lineChart>
      <c:dateAx>
        <c:axId val="4144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44480"/>
        <c:crosses val="autoZero"/>
        <c:auto val="1"/>
        <c:lblOffset val="100"/>
        <c:baseTimeUnit val="years"/>
      </c:dateAx>
      <c:valAx>
        <c:axId val="4144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4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E1" zoomScaleNormal="100" workbookViewId="0">
      <selection activeCell="B6" sqref="B6:AG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滋賀県　守山市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80684</v>
      </c>
      <c r="AJ8" s="56"/>
      <c r="AK8" s="56"/>
      <c r="AL8" s="56"/>
      <c r="AM8" s="56"/>
      <c r="AN8" s="56"/>
      <c r="AO8" s="56"/>
      <c r="AP8" s="57"/>
      <c r="AQ8" s="47">
        <f>データ!R6</f>
        <v>55.74</v>
      </c>
      <c r="AR8" s="47"/>
      <c r="AS8" s="47"/>
      <c r="AT8" s="47"/>
      <c r="AU8" s="47"/>
      <c r="AV8" s="47"/>
      <c r="AW8" s="47"/>
      <c r="AX8" s="47"/>
      <c r="AY8" s="47">
        <f>データ!S6</f>
        <v>1447.51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58.72</v>
      </c>
      <c r="K10" s="47"/>
      <c r="L10" s="47"/>
      <c r="M10" s="47"/>
      <c r="N10" s="47"/>
      <c r="O10" s="47"/>
      <c r="P10" s="47"/>
      <c r="Q10" s="47"/>
      <c r="R10" s="47">
        <f>データ!O6</f>
        <v>99.88</v>
      </c>
      <c r="S10" s="47"/>
      <c r="T10" s="47"/>
      <c r="U10" s="47"/>
      <c r="V10" s="47"/>
      <c r="W10" s="47"/>
      <c r="X10" s="47"/>
      <c r="Y10" s="47"/>
      <c r="Z10" s="90">
        <f>データ!P6</f>
        <v>2390</v>
      </c>
      <c r="AA10" s="90"/>
      <c r="AB10" s="90"/>
      <c r="AC10" s="90"/>
      <c r="AD10" s="90"/>
      <c r="AE10" s="90"/>
      <c r="AF10" s="90"/>
      <c r="AG10" s="90"/>
      <c r="AH10" s="2"/>
      <c r="AI10" s="78">
        <f>データ!T6</f>
        <v>80767</v>
      </c>
      <c r="AJ10" s="78"/>
      <c r="AK10" s="78"/>
      <c r="AL10" s="78"/>
      <c r="AM10" s="78"/>
      <c r="AN10" s="78"/>
      <c r="AO10" s="78"/>
      <c r="AP10" s="78"/>
      <c r="AQ10" s="47">
        <f>データ!U6</f>
        <v>44.18</v>
      </c>
      <c r="AR10" s="47"/>
      <c r="AS10" s="47"/>
      <c r="AT10" s="47"/>
      <c r="AU10" s="47"/>
      <c r="AV10" s="47"/>
      <c r="AW10" s="47"/>
      <c r="AX10" s="47"/>
      <c r="AY10" s="47">
        <f>データ!V6</f>
        <v>1828.13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 x14ac:dyDescent="0.15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 x14ac:dyDescent="0.15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 x14ac:dyDescent="0.15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 x14ac:dyDescent="0.15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 x14ac:dyDescent="0.15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 x14ac:dyDescent="0.15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 x14ac:dyDescent="0.15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252077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滋賀県　守山市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58.72</v>
      </c>
      <c r="O6" s="32">
        <f t="shared" si="3"/>
        <v>99.88</v>
      </c>
      <c r="P6" s="32">
        <f t="shared" si="3"/>
        <v>2390</v>
      </c>
      <c r="Q6" s="32">
        <f t="shared" si="3"/>
        <v>80684</v>
      </c>
      <c r="R6" s="32">
        <f t="shared" si="3"/>
        <v>55.74</v>
      </c>
      <c r="S6" s="32">
        <f t="shared" si="3"/>
        <v>1447.51</v>
      </c>
      <c r="T6" s="32">
        <f t="shared" si="3"/>
        <v>80767</v>
      </c>
      <c r="U6" s="32">
        <f t="shared" si="3"/>
        <v>44.18</v>
      </c>
      <c r="V6" s="32">
        <f t="shared" si="3"/>
        <v>1828.13</v>
      </c>
      <c r="W6" s="33">
        <f>IF(W7="",NA(),W7)</f>
        <v>100.3</v>
      </c>
      <c r="X6" s="33">
        <f t="shared" ref="X6:AF6" si="4">IF(X7="",NA(),X7)</f>
        <v>107.87</v>
      </c>
      <c r="Y6" s="33">
        <f t="shared" si="4"/>
        <v>106.47</v>
      </c>
      <c r="Z6" s="33">
        <f t="shared" si="4"/>
        <v>107.46</v>
      </c>
      <c r="AA6" s="33">
        <f t="shared" si="4"/>
        <v>104.22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956.13</v>
      </c>
      <c r="AT6" s="33">
        <f t="shared" ref="AT6:BB6" si="6">IF(AT7="",NA(),AT7)</f>
        <v>832</v>
      </c>
      <c r="AU6" s="33">
        <f t="shared" si="6"/>
        <v>507.7</v>
      </c>
      <c r="AV6" s="33">
        <f t="shared" si="6"/>
        <v>706.23</v>
      </c>
      <c r="AW6" s="33">
        <f t="shared" si="6"/>
        <v>314.64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336.4</v>
      </c>
      <c r="BE6" s="33">
        <f t="shared" ref="BE6:BM6" si="7">IF(BE7="",NA(),BE7)</f>
        <v>306.43</v>
      </c>
      <c r="BF6" s="33">
        <f t="shared" si="7"/>
        <v>314.20999999999998</v>
      </c>
      <c r="BG6" s="33">
        <f t="shared" si="7"/>
        <v>312.10000000000002</v>
      </c>
      <c r="BH6" s="33">
        <f t="shared" si="7"/>
        <v>337.23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92.6</v>
      </c>
      <c r="BP6" s="33">
        <f t="shared" ref="BP6:BX6" si="8">IF(BP7="",NA(),BP7)</f>
        <v>97.88</v>
      </c>
      <c r="BQ6" s="33">
        <f t="shared" si="8"/>
        <v>97.77</v>
      </c>
      <c r="BR6" s="33">
        <f t="shared" si="8"/>
        <v>98.72</v>
      </c>
      <c r="BS6" s="33">
        <f t="shared" si="8"/>
        <v>94.85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144.04</v>
      </c>
      <c r="CA6" s="33">
        <f t="shared" ref="CA6:CI6" si="9">IF(CA7="",NA(),CA7)</f>
        <v>143.79</v>
      </c>
      <c r="CB6" s="33">
        <f t="shared" si="9"/>
        <v>143.56</v>
      </c>
      <c r="CC6" s="33">
        <f t="shared" si="9"/>
        <v>141.85</v>
      </c>
      <c r="CD6" s="33">
        <f t="shared" si="9"/>
        <v>142.72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69.959999999999994</v>
      </c>
      <c r="CL6" s="33">
        <f t="shared" ref="CL6:CT6" si="10">IF(CL7="",NA(),CL7)</f>
        <v>69.25</v>
      </c>
      <c r="CM6" s="33">
        <f t="shared" si="10"/>
        <v>69.599999999999994</v>
      </c>
      <c r="CN6" s="33">
        <f t="shared" si="10"/>
        <v>70.3</v>
      </c>
      <c r="CO6" s="33">
        <f t="shared" si="10"/>
        <v>70.239999999999995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93.97</v>
      </c>
      <c r="CW6" s="33">
        <f t="shared" ref="CW6:DE6" si="11">IF(CW7="",NA(),CW7)</f>
        <v>93.84</v>
      </c>
      <c r="CX6" s="33">
        <f t="shared" si="11"/>
        <v>93.59</v>
      </c>
      <c r="CY6" s="33">
        <f t="shared" si="11"/>
        <v>92.66</v>
      </c>
      <c r="CZ6" s="33">
        <f t="shared" si="11"/>
        <v>91.18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27.33</v>
      </c>
      <c r="DH6" s="33">
        <f t="shared" ref="DH6:DP6" si="12">IF(DH7="",NA(),DH7)</f>
        <v>28.57</v>
      </c>
      <c r="DI6" s="33">
        <f t="shared" si="12"/>
        <v>29.4</v>
      </c>
      <c r="DJ6" s="33">
        <f t="shared" si="12"/>
        <v>30.44</v>
      </c>
      <c r="DK6" s="33">
        <f t="shared" si="12"/>
        <v>48.62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0.09</v>
      </c>
      <c r="ED6" s="33">
        <f t="shared" ref="ED6:EL6" si="14">IF(ED7="",NA(),ED7)</f>
        <v>0.28000000000000003</v>
      </c>
      <c r="EE6" s="33">
        <f t="shared" si="14"/>
        <v>0.28999999999999998</v>
      </c>
      <c r="EF6" s="33">
        <f t="shared" si="14"/>
        <v>0.51</v>
      </c>
      <c r="EG6" s="33">
        <f t="shared" si="14"/>
        <v>0.42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 x14ac:dyDescent="0.15">
      <c r="A7" s="26"/>
      <c r="B7" s="35">
        <v>2014</v>
      </c>
      <c r="C7" s="35">
        <v>252077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58.72</v>
      </c>
      <c r="O7" s="36">
        <v>99.88</v>
      </c>
      <c r="P7" s="36">
        <v>2390</v>
      </c>
      <c r="Q7" s="36">
        <v>80684</v>
      </c>
      <c r="R7" s="36">
        <v>55.74</v>
      </c>
      <c r="S7" s="36">
        <v>1447.51</v>
      </c>
      <c r="T7" s="36">
        <v>80767</v>
      </c>
      <c r="U7" s="36">
        <v>44.18</v>
      </c>
      <c r="V7" s="36">
        <v>1828.13</v>
      </c>
      <c r="W7" s="36">
        <v>100.3</v>
      </c>
      <c r="X7" s="36">
        <v>107.87</v>
      </c>
      <c r="Y7" s="36">
        <v>106.47</v>
      </c>
      <c r="Z7" s="36">
        <v>107.46</v>
      </c>
      <c r="AA7" s="36">
        <v>104.22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956.13</v>
      </c>
      <c r="AT7" s="36">
        <v>832</v>
      </c>
      <c r="AU7" s="36">
        <v>507.7</v>
      </c>
      <c r="AV7" s="36">
        <v>706.23</v>
      </c>
      <c r="AW7" s="36">
        <v>314.64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336.4</v>
      </c>
      <c r="BE7" s="36">
        <v>306.43</v>
      </c>
      <c r="BF7" s="36">
        <v>314.20999999999998</v>
      </c>
      <c r="BG7" s="36">
        <v>312.10000000000002</v>
      </c>
      <c r="BH7" s="36">
        <v>337.23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92.6</v>
      </c>
      <c r="BP7" s="36">
        <v>97.88</v>
      </c>
      <c r="BQ7" s="36">
        <v>97.77</v>
      </c>
      <c r="BR7" s="36">
        <v>98.72</v>
      </c>
      <c r="BS7" s="36">
        <v>94.85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144.04</v>
      </c>
      <c r="CA7" s="36">
        <v>143.79</v>
      </c>
      <c r="CB7" s="36">
        <v>143.56</v>
      </c>
      <c r="CC7" s="36">
        <v>141.85</v>
      </c>
      <c r="CD7" s="36">
        <v>142.72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69.959999999999994</v>
      </c>
      <c r="CL7" s="36">
        <v>69.25</v>
      </c>
      <c r="CM7" s="36">
        <v>69.599999999999994</v>
      </c>
      <c r="CN7" s="36">
        <v>70.3</v>
      </c>
      <c r="CO7" s="36">
        <v>70.239999999999995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93.97</v>
      </c>
      <c r="CW7" s="36">
        <v>93.84</v>
      </c>
      <c r="CX7" s="36">
        <v>93.59</v>
      </c>
      <c r="CY7" s="36">
        <v>92.66</v>
      </c>
      <c r="CZ7" s="36">
        <v>91.18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27.33</v>
      </c>
      <c r="DH7" s="36">
        <v>28.57</v>
      </c>
      <c r="DI7" s="36">
        <v>29.4</v>
      </c>
      <c r="DJ7" s="36">
        <v>30.44</v>
      </c>
      <c r="DK7" s="36">
        <v>48.62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0.09</v>
      </c>
      <c r="ED7" s="36">
        <v>0.28000000000000003</v>
      </c>
      <c r="EE7" s="36">
        <v>0.28999999999999998</v>
      </c>
      <c r="EF7" s="36">
        <v>0.51</v>
      </c>
      <c r="EG7" s="36">
        <v>0.42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dcterms:created xsi:type="dcterms:W3CDTF">2016-02-03T07:23:21Z</dcterms:created>
  <dcterms:modified xsi:type="dcterms:W3CDTF">2016-02-22T01:58:48Z</dcterms:modified>
  <cp:category/>
</cp:coreProperties>
</file>