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<sst xmlns="http://schemas.openxmlformats.org/spreadsheetml/2006/main" count="221" uniqueCount="111">
  <si>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</si>
  <si>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</si>
  <si>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</si>
  <si>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</si>
  <si>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</si>
  <si>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</si>
  <si>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</si>
  <si>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</si>
  <si>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</si>
  <si>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</si>
  <si>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</si>
  <si>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</si>
  <si>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</si>
  <si>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</si>
  <si>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</si>
  <si>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</si>
  <si>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</si>
  <si>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</si>
  <si>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</si>
  <si>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</si>
  <si>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</si>
  <si>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</si>
  <si>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</si>
  <si>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</si>
  <si>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</si>
  <si>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</si>
  <si>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</si>
  <si>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</si>
  <si>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</si>
  <si>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</si>
  <si>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</si>
  <si>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</si>
  <si>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</si>
  <si>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</si>
  <si>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</si>
  <si>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</si>
  <si>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</si>
  <si>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</si>
  <si>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</si>
  <si>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</si>
  <si>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</si>
  <si>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</si>
  <si>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</si>
  <si>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</si>
  <si>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</si>
  <si>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</si>
  <si>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</si>
  <si>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</si>
  <si>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</si>
  <si>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</si>
  <si>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</si>
  <si>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</si>
  <si>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</si>
  <si>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</si>
  <si>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</si>
  <si>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</si>
  <si>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</si>
  <si>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</si>
  <si>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</si>
  <si>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</si>
  <si>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</si>
  <si>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</si>
  <si>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</si>
  <si>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</si>
  <si>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</si>
  <si>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</si>
  <si>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</si>
  <si>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</si>
  <si>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</si>
  <si>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</si>
  <si>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</si>
  <si>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</si>
  <si>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</si>
  <si>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</si>
  <si>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</si>
  <si>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</si>
  <si>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</si>
  <si>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</si>
  <si>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</si>
  <si>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</si>
  <si>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</si>
  <si>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</si>
  <si>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</si>
  <si>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</si>
  <si>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</si>
  <si>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</si>
  <si>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</si>
  <si>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</si>
  <si>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</si>
  <si>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</si>
  <si>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</si>
  <si>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</si>
  <si>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</si>
  <si>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</si>
  <si>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</si>
  <si>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</si>
  <si>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</si>
  <si>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</si>
  <si>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</si>
  <si>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</si>
  <si>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</si>
  <si>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</si>
  <si>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</si>
  <si>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</si>
  <si>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</si>
  <si>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</si>
  <si>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</si>
  <si>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</si>
  <si>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管渠改善率は各年度で大きく変動しており、類似団体でも同様の傾向であるが、計画的な更新が図られておらず、将来的な更新需要について把握が必要である。</t>
    <rPh sb="7" eb="10">
      <t>カクネンド</t>
    </rPh>
    <rPh sb="11" eb="12">
      <t>オオ</t>
    </rPh>
    <rPh sb="14" eb="16">
      <t>ヘンドウ</t>
    </rPh>
    <rPh sb="37" eb="40">
      <t>ケイカクテキ</t>
    </rPh>
    <rPh sb="41" eb="43">
      <t>コウシン</t>
    </rPh>
    <rPh sb="44" eb="45">
      <t>ハカ</t>
    </rPh>
    <phoneticPr fontId="4"/>
  </si>
  <si>
    <r>
      <t>　</t>
    </r>
    <r>
      <rPr>
        <sz val="11"/>
        <rFont val="ＭＳ ゴシック"/>
        <family val="3"/>
        <charset val="128"/>
      </rPr>
      <t>収益的収支比率は100％を割り込んでおり、企業債償還金を含む費用を料金収入等の総収益で賄えていない状況を示しているため、使用料収入の確保等経営改善を行う必要がある。また、企業債残高対事業規模比率は平成27年度は増加しているが、原因としては、平成28年度より地方公営企業法を適用するにあたり打切り決算を行ったことによる一時的な要因である。</t>
    </r>
    <r>
      <rPr>
        <sz val="11"/>
        <color rgb="FFFF0000"/>
        <rFont val="ＭＳ ゴシック"/>
        <family val="3"/>
        <charset val="128"/>
      </rPr>
      <t xml:space="preserve">
　</t>
    </r>
    <r>
      <rPr>
        <sz val="11"/>
        <rFont val="ＭＳ ゴシック"/>
        <family val="3"/>
        <charset val="128"/>
      </rPr>
      <t>経費回収率は汚水処理費の増加により減少し、類似団体と比較しても低い水準であり、使用料収入の確保や維持管理費の削減を検討する必要がある。</t>
    </r>
    <r>
      <rPr>
        <sz val="11"/>
        <color rgb="FFFF0000"/>
        <rFont val="ＭＳ ゴシック"/>
        <family val="3"/>
        <charset val="128"/>
      </rPr>
      <t xml:space="preserve">
　</t>
    </r>
    <r>
      <rPr>
        <sz val="11"/>
        <rFont val="ＭＳ ゴシック"/>
        <family val="3"/>
        <charset val="128"/>
      </rPr>
      <t>水洗化率は類似団体と比較し高い水準であり、普及が進んでいる。</t>
    </r>
    <rPh sb="22" eb="24">
      <t>キギョウ</t>
    </rPh>
    <rPh sb="99" eb="101">
      <t>ヘイセイ</t>
    </rPh>
    <rPh sb="103" eb="105">
      <t>ネンド</t>
    </rPh>
    <rPh sb="106" eb="108">
      <t>ゾウカ</t>
    </rPh>
    <rPh sb="114" eb="116">
      <t>ゲンイン</t>
    </rPh>
    <rPh sb="121" eb="123">
      <t>ヘイセイ</t>
    </rPh>
    <rPh sb="125" eb="127">
      <t>ネンド</t>
    </rPh>
    <rPh sb="129" eb="131">
      <t>チホウ</t>
    </rPh>
    <rPh sb="131" eb="133">
      <t>コウエイ</t>
    </rPh>
    <rPh sb="133" eb="135">
      <t>キギョウ</t>
    </rPh>
    <rPh sb="135" eb="136">
      <t>ホウ</t>
    </rPh>
    <rPh sb="137" eb="139">
      <t>テキヨウ</t>
    </rPh>
    <rPh sb="145" eb="147">
      <t>ウチキ</t>
    </rPh>
    <rPh sb="148" eb="150">
      <t>ケッサン</t>
    </rPh>
    <rPh sb="151" eb="152">
      <t>オコナ</t>
    </rPh>
    <rPh sb="159" eb="162">
      <t>イチジテキ</t>
    </rPh>
    <rPh sb="163" eb="165">
      <t>ヨウイン</t>
    </rPh>
    <rPh sb="177" eb="179">
      <t>オスイ</t>
    </rPh>
    <rPh sb="179" eb="181">
      <t>ショリ</t>
    </rPh>
    <rPh sb="181" eb="182">
      <t>ヒ</t>
    </rPh>
    <rPh sb="183" eb="185">
      <t>ゾウカ</t>
    </rPh>
    <rPh sb="188" eb="190">
      <t>ゲンショウ</t>
    </rPh>
    <rPh sb="213" eb="215">
      <t>シュウニュウ</t>
    </rPh>
    <rPh sb="216" eb="218">
      <t>カクホ</t>
    </rPh>
    <phoneticPr fontId="4"/>
  </si>
  <si>
    <t xml:space="preserve">　類似団体と比較して使用料の設定水準が低いため、使用料改定を見据える中で、使用料収入の確保、維持管理費の削減を行い、将来の事業継続に向け、経営改善の検討が必要である。また、明確な経営見通しを行うため、経営戦略策定を視野にいれ、中長期的な視点で財政運営を推進していく。
</t>
    <rPh sb="1" eb="3">
      <t>ルイジ</t>
    </rPh>
    <rPh sb="3" eb="5">
      <t>ダンタイ</t>
    </rPh>
    <rPh sb="6" eb="8">
      <t>ヒカク</t>
    </rPh>
    <rPh sb="10" eb="12">
      <t>シヨウ</t>
    </rPh>
    <rPh sb="12" eb="13">
      <t>リョウ</t>
    </rPh>
    <rPh sb="14" eb="16">
      <t>セッテイ</t>
    </rPh>
    <rPh sb="16" eb="18">
      <t>スイジュン</t>
    </rPh>
    <rPh sb="19" eb="20">
      <t>ヒク</t>
    </rPh>
    <rPh sb="30" eb="32">
      <t>ミス</t>
    </rPh>
    <rPh sb="34" eb="35">
      <t>ナカ</t>
    </rPh>
    <rPh sb="77" eb="79">
      <t>ヒツヨウ</t>
    </rPh>
    <rPh sb="107" eb="109">
      <t>シヤ</t>
    </rPh>
    <rPh sb="113" eb="117">
      <t>チュウチョウキテキ</t>
    </rPh>
    <rPh sb="118" eb="120">
      <t>シテン</t>
    </rPh>
    <rPh sb="121" eb="123">
      <t>ザイセイ</t>
    </rPh>
    <rPh sb="123" eb="125">
      <t>ウンエイ</t>
    </rPh>
    <rPh sb="126" eb="12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</si>
</sst>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0.02</c:v>
                </c:pt>
                <c:pt idx="2">
                  <c:v>0.15</c:v>
                </c:pt>
                <c:pt idx="3" formatCode="#,##0.00;&quot;△&quot;#,##0.00">
                  <c:v>0</c:v>
                </c:pt>
                <c:pt idx="4" formatCode="#,##0.00;&quot;△&quot;#,##0.00">
                  <c:v>0</c:v>
                </c:pt>
              </c:numCache>
            </c:numRef>
          </c:val>
        </c:ser>
        <c:dLbls>
          <c:showLegendKey val="0"/>
          <c:showVal val="0"/>
          <c:showCatName val="0"/>
          <c:showSerName val="0"/>
          <c:showPercent val="0"/>
          <c:showBubbleSize val="0"/>
        </c:dLbls>
        <c:gapWidth val="150"/>
        <c:axId val="89377792"/>
        <c:axId val="847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89377792"/>
        <c:axId val="84701568"/>
      </c:lineChart>
      <c:dateAx>
        <c:axId val="89377792"/>
        <c:scaling>
          <c:orientation val="minMax"/>
        </c:scaling>
        <c:delete val="1"/>
        <c:axPos val="b"/>
        <c:numFmt formatCode="ge" sourceLinked="1"/>
        <c:majorTickMark val="none"/>
        <c:minorTickMark val="none"/>
        <c:tickLblPos val="none"/>
        <c:crossAx val="84701568"/>
        <c:crosses val="autoZero"/>
        <c:auto val="1"/>
        <c:lblOffset val="100"/>
        <c:baseTimeUnit val="years"/>
      </c:dateAx>
      <c:valAx>
        <c:axId val="847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87.99</c:v>
                </c:pt>
                <c:pt idx="3">
                  <c:v>97.31</c:v>
                </c:pt>
                <c:pt idx="4">
                  <c:v>97.31</c:v>
                </c:pt>
              </c:numCache>
            </c:numRef>
          </c:val>
        </c:ser>
        <c:dLbls>
          <c:showLegendKey val="0"/>
          <c:showVal val="0"/>
          <c:showCatName val="0"/>
          <c:showSerName val="0"/>
          <c:showPercent val="0"/>
          <c:showBubbleSize val="0"/>
        </c:dLbls>
        <c:gapWidth val="150"/>
        <c:axId val="85190912"/>
        <c:axId val="851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85190912"/>
        <c:axId val="85197184"/>
      </c:lineChart>
      <c:dateAx>
        <c:axId val="85190912"/>
        <c:scaling>
          <c:orientation val="minMax"/>
        </c:scaling>
        <c:delete val="1"/>
        <c:axPos val="b"/>
        <c:numFmt formatCode="ge" sourceLinked="1"/>
        <c:majorTickMark val="none"/>
        <c:minorTickMark val="none"/>
        <c:tickLblPos val="none"/>
        <c:crossAx val="85197184"/>
        <c:crosses val="autoZero"/>
        <c:auto val="1"/>
        <c:lblOffset val="100"/>
        <c:baseTimeUnit val="years"/>
      </c:dateAx>
      <c:valAx>
        <c:axId val="85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97.47</c:v>
                </c:pt>
                <c:pt idx="1">
                  <c:v>97.47</c:v>
                </c:pt>
                <c:pt idx="2">
                  <c:v>97.44</c:v>
                </c:pt>
                <c:pt idx="3">
                  <c:v>97.71</c:v>
                </c:pt>
                <c:pt idx="4">
                  <c:v>97.78</c:v>
                </c:pt>
              </c:numCache>
            </c:numRef>
          </c:val>
        </c:ser>
        <c:dLbls>
          <c:showLegendKey val="0"/>
          <c:showVal val="0"/>
          <c:showCatName val="0"/>
          <c:showSerName val="0"/>
          <c:showPercent val="0"/>
          <c:showBubbleSize val="0"/>
        </c:dLbls>
        <c:gapWidth val="150"/>
        <c:axId val="85219200"/>
        <c:axId val="852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85219200"/>
        <c:axId val="85233664"/>
      </c:lineChart>
      <c:dateAx>
        <c:axId val="85219200"/>
        <c:scaling>
          <c:orientation val="minMax"/>
        </c:scaling>
        <c:delete val="1"/>
        <c:axPos val="b"/>
        <c:numFmt formatCode="ge" sourceLinked="1"/>
        <c:majorTickMark val="none"/>
        <c:minorTickMark val="none"/>
        <c:tickLblPos val="none"/>
        <c:crossAx val="85233664"/>
        <c:crosses val="autoZero"/>
        <c:auto val="1"/>
        <c:lblOffset val="100"/>
        <c:baseTimeUnit val="years"/>
      </c:dateAx>
      <c:valAx>
        <c:axId val="852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79.48</c:v>
                </c:pt>
                <c:pt idx="1">
                  <c:v>74.44</c:v>
                </c:pt>
                <c:pt idx="2">
                  <c:v>72.430000000000007</c:v>
                </c:pt>
                <c:pt idx="3">
                  <c:v>75.08</c:v>
                </c:pt>
                <c:pt idx="4">
                  <c:v>72.17</c:v>
                </c:pt>
              </c:numCache>
            </c:numRef>
          </c:val>
        </c:ser>
        <c:dLbls>
          <c:showLegendKey val="0"/>
          <c:showVal val="0"/>
          <c:showCatName val="0"/>
          <c:showSerName val="0"/>
          <c:showPercent val="0"/>
          <c:showBubbleSize val="0"/>
        </c:dLbls>
        <c:gapWidth val="150"/>
        <c:axId val="84764544"/>
        <c:axId val="847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64544"/>
        <c:axId val="84770816"/>
      </c:lineChart>
      <c:dateAx>
        <c:axId val="84764544"/>
        <c:scaling>
          <c:orientation val="minMax"/>
        </c:scaling>
        <c:delete val="1"/>
        <c:axPos val="b"/>
        <c:numFmt formatCode="ge" sourceLinked="1"/>
        <c:majorTickMark val="none"/>
        <c:minorTickMark val="none"/>
        <c:tickLblPos val="none"/>
        <c:crossAx val="84770816"/>
        <c:crosses val="autoZero"/>
        <c:auto val="1"/>
        <c:lblOffset val="100"/>
        <c:baseTimeUnit val="years"/>
      </c:dateAx>
      <c:valAx>
        <c:axId val="847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80544"/>
        <c:axId val="847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80544"/>
        <c:axId val="84782464"/>
      </c:lineChart>
      <c:dateAx>
        <c:axId val="84780544"/>
        <c:scaling>
          <c:orientation val="minMax"/>
        </c:scaling>
        <c:delete val="1"/>
        <c:axPos val="b"/>
        <c:numFmt formatCode="ge" sourceLinked="1"/>
        <c:majorTickMark val="none"/>
        <c:minorTickMark val="none"/>
        <c:tickLblPos val="none"/>
        <c:crossAx val="84782464"/>
        <c:crosses val="autoZero"/>
        <c:auto val="1"/>
        <c:lblOffset val="100"/>
        <c:baseTimeUnit val="years"/>
      </c:dateAx>
      <c:valAx>
        <c:axId val="847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04736"/>
        <c:axId val="84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04736"/>
        <c:axId val="84806656"/>
      </c:lineChart>
      <c:dateAx>
        <c:axId val="84804736"/>
        <c:scaling>
          <c:orientation val="minMax"/>
        </c:scaling>
        <c:delete val="1"/>
        <c:axPos val="b"/>
        <c:numFmt formatCode="ge" sourceLinked="1"/>
        <c:majorTickMark val="none"/>
        <c:minorTickMark val="none"/>
        <c:tickLblPos val="none"/>
        <c:crossAx val="84806656"/>
        <c:crosses val="autoZero"/>
        <c:auto val="1"/>
        <c:lblOffset val="100"/>
        <c:baseTimeUnit val="years"/>
      </c:dateAx>
      <c:valAx>
        <c:axId val="84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17024"/>
        <c:axId val="84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17024"/>
        <c:axId val="84818944"/>
      </c:lineChart>
      <c:dateAx>
        <c:axId val="84817024"/>
        <c:scaling>
          <c:orientation val="minMax"/>
        </c:scaling>
        <c:delete val="1"/>
        <c:axPos val="b"/>
        <c:numFmt formatCode="ge" sourceLinked="1"/>
        <c:majorTickMark val="none"/>
        <c:minorTickMark val="none"/>
        <c:tickLblPos val="none"/>
        <c:crossAx val="84818944"/>
        <c:crosses val="autoZero"/>
        <c:auto val="1"/>
        <c:lblOffset val="100"/>
        <c:baseTimeUnit val="years"/>
      </c:dateAx>
      <c:valAx>
        <c:axId val="84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50944"/>
        <c:axId val="848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50944"/>
        <c:axId val="84857216"/>
      </c:lineChart>
      <c:dateAx>
        <c:axId val="84850944"/>
        <c:scaling>
          <c:orientation val="minMax"/>
        </c:scaling>
        <c:delete val="1"/>
        <c:axPos val="b"/>
        <c:numFmt formatCode="ge" sourceLinked="1"/>
        <c:majorTickMark val="none"/>
        <c:minorTickMark val="none"/>
        <c:tickLblPos val="none"/>
        <c:crossAx val="84857216"/>
        <c:crosses val="autoZero"/>
        <c:auto val="1"/>
        <c:lblOffset val="100"/>
        <c:baseTimeUnit val="years"/>
      </c:dateAx>
      <c:valAx>
        <c:axId val="848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823.89</c:v>
                </c:pt>
                <c:pt idx="1">
                  <c:v>828.17</c:v>
                </c:pt>
                <c:pt idx="2">
                  <c:v>792.27</c:v>
                </c:pt>
                <c:pt idx="3">
                  <c:v>724.28</c:v>
                </c:pt>
                <c:pt idx="4">
                  <c:v>777.67</c:v>
                </c:pt>
              </c:numCache>
            </c:numRef>
          </c:val>
        </c:ser>
        <c:dLbls>
          <c:showLegendKey val="0"/>
          <c:showVal val="0"/>
          <c:showCatName val="0"/>
          <c:showSerName val="0"/>
          <c:showPercent val="0"/>
          <c:showBubbleSize val="0"/>
        </c:dLbls>
        <c:gapWidth val="150"/>
        <c:axId val="85002112"/>
        <c:axId val="85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85002112"/>
        <c:axId val="85028864"/>
      </c:lineChart>
      <c:dateAx>
        <c:axId val="85002112"/>
        <c:scaling>
          <c:orientation val="minMax"/>
        </c:scaling>
        <c:delete val="1"/>
        <c:axPos val="b"/>
        <c:numFmt formatCode="ge" sourceLinked="1"/>
        <c:majorTickMark val="none"/>
        <c:minorTickMark val="none"/>
        <c:tickLblPos val="none"/>
        <c:crossAx val="85028864"/>
        <c:crosses val="autoZero"/>
        <c:auto val="1"/>
        <c:lblOffset val="100"/>
        <c:baseTimeUnit val="years"/>
      </c:dateAx>
      <c:valAx>
        <c:axId val="85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84.11</c:v>
                </c:pt>
                <c:pt idx="1">
                  <c:v>74.56</c:v>
                </c:pt>
                <c:pt idx="2">
                  <c:v>73.34</c:v>
                </c:pt>
                <c:pt idx="3">
                  <c:v>76.55</c:v>
                </c:pt>
                <c:pt idx="4">
                  <c:v>75.05</c:v>
                </c:pt>
              </c:numCache>
            </c:numRef>
          </c:val>
        </c:ser>
        <c:dLbls>
          <c:showLegendKey val="0"/>
          <c:showVal val="0"/>
          <c:showCatName val="0"/>
          <c:showSerName val="0"/>
          <c:showPercent val="0"/>
          <c:showBubbleSize val="0"/>
        </c:dLbls>
        <c:gapWidth val="150"/>
        <c:axId val="85140608"/>
        <c:axId val="85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85140608"/>
        <c:axId val="85142528"/>
      </c:lineChart>
      <c:dateAx>
        <c:axId val="85140608"/>
        <c:scaling>
          <c:orientation val="minMax"/>
        </c:scaling>
        <c:delete val="1"/>
        <c:axPos val="b"/>
        <c:numFmt formatCode="ge" sourceLinked="1"/>
        <c:majorTickMark val="none"/>
        <c:minorTickMark val="none"/>
        <c:tickLblPos val="none"/>
        <c:crossAx val="85142528"/>
        <c:crosses val="autoZero"/>
        <c:auto val="1"/>
        <c:lblOffset val="100"/>
        <c:baseTimeUnit val="years"/>
      </c:dateAx>
      <c:valAx>
        <c:axId val="85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173.12</c:v>
                </c:pt>
                <c:pt idx="1">
                  <c:v>193.98</c:v>
                </c:pt>
                <c:pt idx="2">
                  <c:v>192.2</c:v>
                </c:pt>
                <c:pt idx="3">
                  <c:v>192.29</c:v>
                </c:pt>
                <c:pt idx="4">
                  <c:v>184.19</c:v>
                </c:pt>
              </c:numCache>
            </c:numRef>
          </c:val>
        </c:ser>
        <c:dLbls>
          <c:showLegendKey val="0"/>
          <c:showVal val="0"/>
          <c:showCatName val="0"/>
          <c:showSerName val="0"/>
          <c:showPercent val="0"/>
          <c:showBubbleSize val="0"/>
        </c:dLbls>
        <c:gapWidth val="150"/>
        <c:axId val="85150336"/>
        <c:axId val="85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85150336"/>
        <c:axId val="85177088"/>
      </c:lineChart>
      <c:dateAx>
        <c:axId val="85150336"/>
        <c:scaling>
          <c:orientation val="minMax"/>
        </c:scaling>
        <c:delete val="1"/>
        <c:axPos val="b"/>
        <c:numFmt formatCode="ge" sourceLinked="1"/>
        <c:majorTickMark val="none"/>
        <c:minorTickMark val="none"/>
        <c:tickLblPos val="none"/>
        <c:crossAx val="85177088"/>
        <c:crosses val="autoZero"/>
        <c:auto val="1"/>
        <c:lblOffset val="100"/>
        <c:baseTimeUnit val="years"/>
      </c:dateAx>
      <c:valAx>
        <c:axId val="85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守山市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81094</v>
      </c>
      <c r="AM8" s="47"/>
      <c r="AN8" s="47"/>
      <c r="AO8" s="47"/>
      <c r="AP8" s="47"/>
      <c r="AQ8" s="47"/>
      <c r="AR8" s="47"/>
      <c r="AS8" s="47"/>
      <c r="AT8" s="43">
        <f>データ!S6</f>
        <v>55.74</v>
      </c>
      <c r="AU8" s="43"/>
      <c r="AV8" s="43"/>
      <c r="AW8" s="43"/>
      <c r="AX8" s="43"/>
      <c r="AY8" s="43"/>
      <c r="AZ8" s="43"/>
      <c r="BA8" s="43"/>
      <c r="BB8" s="43">
        <f>データ!T6</f>
        <v>1454.86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87.76</v>
      </c>
      <c r="Q10" s="43"/>
      <c r="R10" s="43"/>
      <c r="S10" s="43"/>
      <c r="T10" s="43"/>
      <c r="U10" s="43"/>
      <c r="V10" s="43"/>
      <c r="W10" s="43">
        <f>データ!P6</f>
        <v>81.12</v>
      </c>
      <c r="X10" s="43"/>
      <c r="Y10" s="43"/>
      <c r="Z10" s="43"/>
      <c r="AA10" s="43"/>
      <c r="AB10" s="43"/>
      <c r="AC10" s="43"/>
      <c r="AD10" s="47">
        <f>データ!Q6</f>
        <v>2365</v>
      </c>
      <c r="AE10" s="47"/>
      <c r="AF10" s="47"/>
      <c r="AG10" s="47"/>
      <c r="AH10" s="47"/>
      <c r="AI10" s="47"/>
      <c r="AJ10" s="47"/>
      <c r="AK10" s="2"/>
      <c r="AL10" s="47">
        <f>データ!U6</f>
        <v>71495</v>
      </c>
      <c r="AM10" s="47"/>
      <c r="AN10" s="47"/>
      <c r="AO10" s="47"/>
      <c r="AP10" s="47"/>
      <c r="AQ10" s="47"/>
      <c r="AR10" s="47"/>
      <c r="AS10" s="47"/>
      <c r="AT10" s="43">
        <f>データ!V6</f>
        <v>13.33</v>
      </c>
      <c r="AU10" s="43"/>
      <c r="AV10" s="43"/>
      <c r="AW10" s="43"/>
      <c r="AX10" s="43"/>
      <c r="AY10" s="43"/>
      <c r="AZ10" s="43"/>
      <c r="BA10" s="43"/>
      <c r="BB10" s="43">
        <f>データ!W6</f>
        <v>5363.47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67" t="s">
        <v>25</v>
      </c>
      <c r="BM14" s="68"/>
      <c r="BN14" s="68"/>
      <c r="BO14" s="68"/>
      <c r="BP14" s="68"/>
      <c r="BQ14" s="68"/>
      <c r="BR14" s="68"/>
      <c r="BS14" s="68"/>
      <c r="BT14" s="68"/>
      <c r="BU14" s="68"/>
      <c r="BV14" s="68"/>
      <c r="BW14" s="68"/>
      <c r="BX14" s="68"/>
      <c r="BY14" s="68"/>
      <c r="BZ14" s="69"/>
    </row>
    <row r="15" spans="1:78" ht="13.5" customHeight="1">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70"/>
      <c r="BM15" s="71"/>
      <c r="BN15" s="71"/>
      <c r="BO15" s="71"/>
      <c r="BP15" s="71"/>
      <c r="BQ15" s="71"/>
      <c r="BR15" s="71"/>
      <c r="BS15" s="71"/>
      <c r="BT15" s="71"/>
      <c r="BU15" s="71"/>
      <c r="BV15" s="71"/>
      <c r="BW15" s="71"/>
      <c r="BX15" s="71"/>
      <c r="BY15" s="71"/>
      <c r="BZ15" s="7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109</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6"/>
      <c r="BN33" s="56"/>
      <c r="BO33" s="56"/>
      <c r="BP33" s="56"/>
      <c r="BQ33" s="56"/>
      <c r="BR33" s="56"/>
      <c r="BS33" s="56"/>
      <c r="BT33" s="56"/>
      <c r="BU33" s="56"/>
      <c r="BV33" s="56"/>
      <c r="BW33" s="56"/>
      <c r="BX33" s="56"/>
      <c r="BY33" s="56"/>
      <c r="BZ33" s="57"/>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58"/>
      <c r="BM34" s="56"/>
      <c r="BN34" s="56"/>
      <c r="BO34" s="56"/>
      <c r="BP34" s="56"/>
      <c r="BQ34" s="56"/>
      <c r="BR34" s="56"/>
      <c r="BS34" s="56"/>
      <c r="BT34" s="56"/>
      <c r="BU34" s="56"/>
      <c r="BV34" s="56"/>
      <c r="BW34" s="56"/>
      <c r="BX34" s="56"/>
      <c r="BY34" s="56"/>
      <c r="BZ34" s="57"/>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58"/>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7" t="s">
        <v>30</v>
      </c>
      <c r="BM45" s="68"/>
      <c r="BN45" s="68"/>
      <c r="BO45" s="68"/>
      <c r="BP45" s="68"/>
      <c r="BQ45" s="68"/>
      <c r="BR45" s="68"/>
      <c r="BS45" s="68"/>
      <c r="BT45" s="68"/>
      <c r="BU45" s="68"/>
      <c r="BV45" s="68"/>
      <c r="BW45" s="68"/>
      <c r="BX45" s="68"/>
      <c r="BY45" s="68"/>
      <c r="BZ45" s="6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0"/>
      <c r="BM46" s="71"/>
      <c r="BN46" s="71"/>
      <c r="BO46" s="71"/>
      <c r="BP46" s="71"/>
      <c r="BQ46" s="71"/>
      <c r="BR46" s="71"/>
      <c r="BS46" s="71"/>
      <c r="BT46" s="71"/>
      <c r="BU46" s="71"/>
      <c r="BV46" s="71"/>
      <c r="BW46" s="71"/>
      <c r="BX46" s="71"/>
      <c r="BY46" s="71"/>
      <c r="BZ46" s="7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108</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6"/>
      <c r="BN55" s="56"/>
      <c r="BO55" s="56"/>
      <c r="BP55" s="56"/>
      <c r="BQ55" s="56"/>
      <c r="BR55" s="56"/>
      <c r="BS55" s="56"/>
      <c r="BT55" s="56"/>
      <c r="BU55" s="56"/>
      <c r="BV55" s="56"/>
      <c r="BW55" s="56"/>
      <c r="BX55" s="56"/>
      <c r="BY55" s="56"/>
      <c r="BZ55" s="57"/>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58"/>
      <c r="BM56" s="56"/>
      <c r="BN56" s="56"/>
      <c r="BO56" s="56"/>
      <c r="BP56" s="56"/>
      <c r="BQ56" s="56"/>
      <c r="BR56" s="56"/>
      <c r="BS56" s="56"/>
      <c r="BT56" s="56"/>
      <c r="BU56" s="56"/>
      <c r="BV56" s="56"/>
      <c r="BW56" s="56"/>
      <c r="BX56" s="56"/>
      <c r="BY56" s="56"/>
      <c r="BZ56" s="57"/>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58"/>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c r="A60" s="2"/>
      <c r="B60" s="52" t="s">
        <v>35</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58"/>
      <c r="BM60" s="56"/>
      <c r="BN60" s="56"/>
      <c r="BO60" s="56"/>
      <c r="BP60" s="56"/>
      <c r="BQ60" s="56"/>
      <c r="BR60" s="56"/>
      <c r="BS60" s="56"/>
      <c r="BT60" s="56"/>
      <c r="BU60" s="56"/>
      <c r="BV60" s="56"/>
      <c r="BW60" s="56"/>
      <c r="BX60" s="56"/>
      <c r="BY60" s="56"/>
      <c r="BZ60" s="57"/>
    </row>
    <row r="61" spans="1:78" ht="13.5" customHeight="1">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58"/>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9"/>
      <c r="BM63" s="60"/>
      <c r="BN63" s="60"/>
      <c r="BO63" s="60"/>
      <c r="BP63" s="60"/>
      <c r="BQ63" s="60"/>
      <c r="BR63" s="60"/>
      <c r="BS63" s="60"/>
      <c r="BT63" s="60"/>
      <c r="BU63" s="60"/>
      <c r="BV63" s="60"/>
      <c r="BW63" s="60"/>
      <c r="BX63" s="60"/>
      <c r="BY63" s="60"/>
      <c r="BZ63" s="6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7" t="s">
        <v>36</v>
      </c>
      <c r="BM64" s="68"/>
      <c r="BN64" s="68"/>
      <c r="BO64" s="68"/>
      <c r="BP64" s="68"/>
      <c r="BQ64" s="68"/>
      <c r="BR64" s="68"/>
      <c r="BS64" s="68"/>
      <c r="BT64" s="68"/>
      <c r="BU64" s="68"/>
      <c r="BV64" s="68"/>
      <c r="BW64" s="68"/>
      <c r="BX64" s="68"/>
      <c r="BY64" s="68"/>
      <c r="BZ64" s="6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0"/>
      <c r="BM65" s="71"/>
      <c r="BN65" s="71"/>
      <c r="BO65" s="71"/>
      <c r="BP65" s="71"/>
      <c r="BQ65" s="71"/>
      <c r="BR65" s="71"/>
      <c r="BS65" s="71"/>
      <c r="BT65" s="71"/>
      <c r="BU65" s="71"/>
      <c r="BV65" s="71"/>
      <c r="BW65" s="71"/>
      <c r="BX65" s="71"/>
      <c r="BY65" s="71"/>
      <c r="BZ65" s="7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110</v>
      </c>
      <c r="BM66" s="56"/>
      <c r="BN66" s="56"/>
      <c r="BO66" s="56"/>
      <c r="BP66" s="56"/>
      <c r="BQ66" s="56"/>
      <c r="BR66" s="56"/>
      <c r="BS66" s="56"/>
      <c r="BT66" s="56"/>
      <c r="BU66" s="56"/>
      <c r="BV66" s="56"/>
      <c r="BW66" s="56"/>
      <c r="BX66" s="56"/>
      <c r="BY66" s="56"/>
      <c r="BZ66" s="5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6"/>
      <c r="BN67" s="56"/>
      <c r="BO67" s="56"/>
      <c r="BP67" s="56"/>
      <c r="BQ67" s="56"/>
      <c r="BR67" s="56"/>
      <c r="BS67" s="56"/>
      <c r="BT67" s="56"/>
      <c r="BU67" s="56"/>
      <c r="BV67" s="56"/>
      <c r="BW67" s="56"/>
      <c r="BX67" s="56"/>
      <c r="BY67" s="56"/>
      <c r="BZ67" s="5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6"/>
      <c r="BN68" s="56"/>
      <c r="BO68" s="56"/>
      <c r="BP68" s="56"/>
      <c r="BQ68" s="56"/>
      <c r="BR68" s="56"/>
      <c r="BS68" s="56"/>
      <c r="BT68" s="56"/>
      <c r="BU68" s="56"/>
      <c r="BV68" s="56"/>
      <c r="BW68" s="56"/>
      <c r="BX68" s="56"/>
      <c r="BY68" s="56"/>
      <c r="BZ68" s="5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6"/>
      <c r="BN69" s="56"/>
      <c r="BO69" s="56"/>
      <c r="BP69" s="56"/>
      <c r="BQ69" s="56"/>
      <c r="BR69" s="56"/>
      <c r="BS69" s="56"/>
      <c r="BT69" s="56"/>
      <c r="BU69" s="56"/>
      <c r="BV69" s="56"/>
      <c r="BW69" s="56"/>
      <c r="BX69" s="56"/>
      <c r="BY69" s="56"/>
      <c r="BZ69" s="5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6"/>
      <c r="BN70" s="56"/>
      <c r="BO70" s="56"/>
      <c r="BP70" s="56"/>
      <c r="BQ70" s="56"/>
      <c r="BR70" s="56"/>
      <c r="BS70" s="56"/>
      <c r="BT70" s="56"/>
      <c r="BU70" s="56"/>
      <c r="BV70" s="56"/>
      <c r="BW70" s="56"/>
      <c r="BX70" s="56"/>
      <c r="BY70" s="56"/>
      <c r="BZ70" s="5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6"/>
      <c r="BN71" s="56"/>
      <c r="BO71" s="56"/>
      <c r="BP71" s="56"/>
      <c r="BQ71" s="56"/>
      <c r="BR71" s="56"/>
      <c r="BS71" s="56"/>
      <c r="BT71" s="56"/>
      <c r="BU71" s="56"/>
      <c r="BV71" s="56"/>
      <c r="BW71" s="56"/>
      <c r="BX71" s="56"/>
      <c r="BY71" s="56"/>
      <c r="BZ71" s="5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6"/>
      <c r="BN72" s="56"/>
      <c r="BO72" s="56"/>
      <c r="BP72" s="56"/>
      <c r="BQ72" s="56"/>
      <c r="BR72" s="56"/>
      <c r="BS72" s="56"/>
      <c r="BT72" s="56"/>
      <c r="BU72" s="56"/>
      <c r="BV72" s="56"/>
      <c r="BW72" s="56"/>
      <c r="BX72" s="56"/>
      <c r="BY72" s="56"/>
      <c r="BZ72" s="5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6"/>
      <c r="BN73" s="56"/>
      <c r="BO73" s="56"/>
      <c r="BP73" s="56"/>
      <c r="BQ73" s="56"/>
      <c r="BR73" s="56"/>
      <c r="BS73" s="56"/>
      <c r="BT73" s="56"/>
      <c r="BU73" s="56"/>
      <c r="BV73" s="56"/>
      <c r="BW73" s="56"/>
      <c r="BX73" s="56"/>
      <c r="BY73" s="56"/>
      <c r="BZ73" s="5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6"/>
      <c r="BN74" s="56"/>
      <c r="BO74" s="56"/>
      <c r="BP74" s="56"/>
      <c r="BQ74" s="56"/>
      <c r="BR74" s="56"/>
      <c r="BS74" s="56"/>
      <c r="BT74" s="56"/>
      <c r="BU74" s="56"/>
      <c r="BV74" s="56"/>
      <c r="BW74" s="56"/>
      <c r="BX74" s="56"/>
      <c r="BY74" s="56"/>
      <c r="BZ74" s="5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6"/>
      <c r="BN75" s="56"/>
      <c r="BO75" s="56"/>
      <c r="BP75" s="56"/>
      <c r="BQ75" s="56"/>
      <c r="BR75" s="56"/>
      <c r="BS75" s="56"/>
      <c r="BT75" s="56"/>
      <c r="BU75" s="56"/>
      <c r="BV75" s="56"/>
      <c r="BW75" s="56"/>
      <c r="BX75" s="56"/>
      <c r="BY75" s="56"/>
      <c r="BZ75" s="5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6"/>
      <c r="BN76" s="56"/>
      <c r="BO76" s="56"/>
      <c r="BP76" s="56"/>
      <c r="BQ76" s="56"/>
      <c r="BR76" s="56"/>
      <c r="BS76" s="56"/>
      <c r="BT76" s="56"/>
      <c r="BU76" s="56"/>
      <c r="BV76" s="56"/>
      <c r="BW76" s="56"/>
      <c r="BX76" s="56"/>
      <c r="BY76" s="56"/>
      <c r="BZ76" s="5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6"/>
      <c r="BN77" s="56"/>
      <c r="BO77" s="56"/>
      <c r="BP77" s="56"/>
      <c r="BQ77" s="56"/>
      <c r="BR77" s="56"/>
      <c r="BS77" s="56"/>
      <c r="BT77" s="56"/>
      <c r="BU77" s="56"/>
      <c r="BV77" s="56"/>
      <c r="BW77" s="56"/>
      <c r="BX77" s="56"/>
      <c r="BY77" s="56"/>
      <c r="BZ77" s="5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6"/>
      <c r="BN78" s="56"/>
      <c r="BO78" s="56"/>
      <c r="BP78" s="56"/>
      <c r="BQ78" s="56"/>
      <c r="BR78" s="56"/>
      <c r="BS78" s="56"/>
      <c r="BT78" s="56"/>
      <c r="BU78" s="56"/>
      <c r="BV78" s="56"/>
      <c r="BW78" s="56"/>
      <c r="BX78" s="56"/>
      <c r="BY78" s="56"/>
      <c r="BZ78" s="57"/>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58"/>
      <c r="BM79" s="56"/>
      <c r="BN79" s="56"/>
      <c r="BO79" s="56"/>
      <c r="BP79" s="56"/>
      <c r="BQ79" s="56"/>
      <c r="BR79" s="56"/>
      <c r="BS79" s="56"/>
      <c r="BT79" s="56"/>
      <c r="BU79" s="56"/>
      <c r="BV79" s="56"/>
      <c r="BW79" s="56"/>
      <c r="BX79" s="56"/>
      <c r="BY79" s="56"/>
      <c r="BZ79" s="57"/>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58"/>
      <c r="BM80" s="56"/>
      <c r="BN80" s="56"/>
      <c r="BO80" s="56"/>
      <c r="BP80" s="56"/>
      <c r="BQ80" s="56"/>
      <c r="BR80" s="56"/>
      <c r="BS80" s="56"/>
      <c r="BT80" s="56"/>
      <c r="BU80" s="56"/>
      <c r="BV80" s="56"/>
      <c r="BW80" s="56"/>
      <c r="BX80" s="56"/>
      <c r="BY80" s="56"/>
      <c r="BZ80" s="5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6"/>
      <c r="BN81" s="56"/>
      <c r="BO81" s="56"/>
      <c r="BP81" s="56"/>
      <c r="BQ81" s="56"/>
      <c r="BR81" s="56"/>
      <c r="BS81" s="56"/>
      <c r="BT81" s="56"/>
      <c r="BU81" s="56"/>
      <c r="BV81" s="56"/>
      <c r="BW81" s="56"/>
      <c r="BX81" s="56"/>
      <c r="BY81" s="56"/>
      <c r="BZ81" s="5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9"/>
      <c r="BM82" s="60"/>
      <c r="BN82" s="60"/>
      <c r="BO82" s="60"/>
      <c r="BP82" s="60"/>
      <c r="BQ82" s="60"/>
      <c r="BR82" s="60"/>
      <c r="BS82" s="60"/>
      <c r="BT82" s="60"/>
      <c r="BU82" s="60"/>
      <c r="BV82" s="60"/>
      <c r="BW82" s="60"/>
      <c r="BX82" s="60"/>
      <c r="BY82" s="60"/>
      <c r="BZ82" s="61"/>
    </row>
    <row r="83" spans="1:78">
      <c r="C83" s="2" t="s">
        <v>40</v>
      </c>
    </row>
    <row r="84" spans="1:78">
      <c r="C84" s="2" t="s">
        <v>41</v>
      </c>
    </row>
  </sheetData>
  <sheetProtection password="8649" sheet="1" objects="1" scenarios="1" formatCells="0" formatColumns="0" formatRows="0"/>
  <mergeCells count="55">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252077</v>
      </c>
      <c r="D6" s="31">
        <f t="shared" si="3"/>
        <v>47</v>
      </c>
      <c r="E6" s="31">
        <f t="shared" si="3"/>
        <v>17</v>
      </c>
      <c r="F6" s="31">
        <f t="shared" si="3"/>
        <v>1</v>
      </c>
      <c r="G6" s="31">
        <f t="shared" si="3"/>
        <v>0</v>
      </c>
      <c r="H6" s="31" t="str">
        <f t="shared" si="3"/>
        <v>滋賀県　守山市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87.76</v>
      </c>
      <c r="P6" s="32">
        <f t="shared" si="3"/>
        <v>81.12</v>
      </c>
      <c r="Q6" s="32">
        <f t="shared" si="3"/>
        <v>2365</v>
      </c>
      <c r="R6" s="32">
        <f t="shared" si="3"/>
        <v>81094</v>
      </c>
      <c r="S6" s="32">
        <f t="shared" si="3"/>
        <v>55.74</v>
      </c>
      <c r="T6" s="32">
        <f t="shared" si="3"/>
        <v>1454.86</v>
      </c>
      <c r="U6" s="32">
        <f t="shared" si="3"/>
        <v>71495</v>
      </c>
      <c r="V6" s="32">
        <f t="shared" si="3"/>
        <v>13.33</v>
      </c>
      <c r="W6" s="32">
        <f t="shared" si="3"/>
        <v>5363.47</v>
      </c>
      <c r="X6" s="33">
        <f>IF(X7="",NA(),X7)</f>
        <v>79.48</v>
      </c>
      <c r="Y6" s="33">
        <f t="shared" ref="Y6:AG6" si="4">IF(Y7="",NA(),Y7)</f>
        <v>74.44</v>
      </c>
      <c r="Z6" s="33">
        <f t="shared" si="4"/>
        <v>72.430000000000007</v>
      </c>
      <c r="AA6" s="33">
        <f t="shared" si="4"/>
        <v>75.08</v>
      </c>
      <c r="AB6" s="33">
        <f t="shared" si="4"/>
        <v>72.17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823.89</v>
      </c>
      <c r="BF6" s="33">
        <f t="shared" ref="BF6:BN6" si="7">IF(BF7="",NA(),BF7)</f>
        <v>828.17</v>
      </c>
      <c r="BG6" s="33">
        <f t="shared" si="7"/>
        <v>792.27</v>
      </c>
      <c r="BH6" s="33">
        <f t="shared" si="7"/>
        <v>724.28</v>
      </c>
      <c r="BI6" s="33">
        <f t="shared" si="7"/>
        <v>777.67</v>
      </c>
      <c r="BJ6" s="33">
        <f t="shared" si="7"/>
        <v>1070.3499999999999</v>
      </c>
      <c r="BK6" s="33">
        <f t="shared" si="7"/>
        <v>708.85</v>
      </c>
      <c r="BL6" s="33">
        <f t="shared" si="7"/>
        <v>660.23</v>
      </c>
      <c r="BM6" s="33">
        <f t="shared" si="7"/>
        <v>658.6</v>
      </c>
      <c r="BN6" s="33">
        <f t="shared" si="7"/>
        <v>664.04</v>
      </c>
      <c r="BO6" s="32" t="str">
        <f>IF(BO7="","",IF(BO7="-","【-】","【"&amp;SUBSTITUTE(TEXT(BO7,"#,##0.00"),"-","△")&amp;"】"))</f>
        <v>【763.62】</v>
      </c>
      <c r="BP6" s="33">
        <f>IF(BP7="",NA(),BP7)</f>
        <v>84.11</v>
      </c>
      <c r="BQ6" s="33">
        <f t="shared" ref="BQ6:BY6" si="8">IF(BQ7="",NA(),BQ7)</f>
        <v>74.56</v>
      </c>
      <c r="BR6" s="33">
        <f t="shared" si="8"/>
        <v>73.34</v>
      </c>
      <c r="BS6" s="33">
        <f t="shared" si="8"/>
        <v>76.55</v>
      </c>
      <c r="BT6" s="33">
        <f t="shared" si="8"/>
        <v>75.05</v>
      </c>
      <c r="BU6" s="33">
        <f t="shared" si="8"/>
        <v>77.56</v>
      </c>
      <c r="BV6" s="33">
        <f t="shared" si="8"/>
        <v>89.47</v>
      </c>
      <c r="BW6" s="33">
        <f t="shared" si="8"/>
        <v>88.7</v>
      </c>
      <c r="BX6" s="33">
        <f t="shared" si="8"/>
        <v>88.44</v>
      </c>
      <c r="BY6" s="33">
        <f t="shared" si="8"/>
        <v>86.2</v>
      </c>
      <c r="BZ6" s="32" t="str">
        <f>IF(BZ7="","",IF(BZ7="-","【-】","【"&amp;SUBSTITUTE(TEXT(BZ7,"#,##0.00"),"-","△")&amp;"】"))</f>
        <v>【98.53】</v>
      </c>
      <c r="CA6" s="33">
        <f>IF(CA7="",NA(),CA7)</f>
        <v>173.12</v>
      </c>
      <c r="CB6" s="33">
        <f t="shared" ref="CB6:CJ6" si="9">IF(CB7="",NA(),CB7)</f>
        <v>193.98</v>
      </c>
      <c r="CC6" s="33">
        <f t="shared" si="9"/>
        <v>192.2</v>
      </c>
      <c r="CD6" s="33">
        <f t="shared" si="9"/>
        <v>192.29</v>
      </c>
      <c r="CE6" s="33">
        <f t="shared" si="9"/>
        <v>184.19</v>
      </c>
      <c r="CF6" s="33">
        <f t="shared" si="9"/>
        <v>164.14</v>
      </c>
      <c r="CG6" s="33">
        <f t="shared" si="9"/>
        <v>143.47999999999999</v>
      </c>
      <c r="CH6" s="33">
        <f t="shared" si="9"/>
        <v>145.05000000000001</v>
      </c>
      <c r="CI6" s="33">
        <f t="shared" si="9"/>
        <v>147.15</v>
      </c>
      <c r="CJ6" s="33">
        <f t="shared" si="9"/>
        <v>146.47999999999999</v>
      </c>
      <c r="CK6" s="32" t="str">
        <f>IF(CK7="","",IF(CK7="-","【-】","【"&amp;SUBSTITUTE(TEXT(CK7,"#,##0.00"),"-","△")&amp;"】"))</f>
        <v>【139.70】</v>
      </c>
      <c r="CL6" s="33">
        <f>IF(CL7="",NA(),CL7)</f>
        <v>86.44</v>
      </c>
      <c r="CM6" s="33">
        <f t="shared" ref="CM6:CU6" si="10">IF(CM7="",NA(),CM7)</f>
        <v>86.96</v>
      </c>
      <c r="CN6" s="33">
        <f t="shared" si="10"/>
        <v>87.99</v>
      </c>
      <c r="CO6" s="33">
        <f t="shared" si="10"/>
        <v>97.31</v>
      </c>
      <c r="CP6" s="33">
        <f t="shared" si="10"/>
        <v>97.31</v>
      </c>
      <c r="CQ6" s="33">
        <f t="shared" si="10"/>
        <v>57.74</v>
      </c>
      <c r="CR6" s="33">
        <f t="shared" si="10"/>
        <v>64.75</v>
      </c>
      <c r="CS6" s="33">
        <f t="shared" si="10"/>
        <v>62.03</v>
      </c>
      <c r="CT6" s="33">
        <f t="shared" si="10"/>
        <v>59.27</v>
      </c>
      <c r="CU6" s="33">
        <f t="shared" si="10"/>
        <v>62.64</v>
      </c>
      <c r="CV6" s="32" t="str">
        <f>IF(CV7="","",IF(CV7="-","【-】","【"&amp;SUBSTITUTE(TEXT(CV7,"#,##0.00"),"-","△")&amp;"】"))</f>
        <v>【60.01】</v>
      </c>
      <c r="CW6" s="33">
        <f>IF(CW7="",NA(),CW7)</f>
        <v>97.47</v>
      </c>
      <c r="CX6" s="33">
        <f t="shared" ref="CX6:DF6" si="11">IF(CX7="",NA(),CX7)</f>
        <v>97.47</v>
      </c>
      <c r="CY6" s="33">
        <f t="shared" si="11"/>
        <v>97.44</v>
      </c>
      <c r="CZ6" s="33">
        <f t="shared" si="11"/>
        <v>97.71</v>
      </c>
      <c r="DA6" s="33">
        <f t="shared" si="11"/>
        <v>97.78</v>
      </c>
      <c r="DB6" s="33">
        <f t="shared" si="11"/>
        <v>90.95</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0.02</v>
      </c>
      <c r="EF6" s="33">
        <f t="shared" si="14"/>
        <v>0.15</v>
      </c>
      <c r="EG6" s="32">
        <f t="shared" si="14"/>
        <v>0</v>
      </c>
      <c r="EH6" s="32">
        <f t="shared" si="14"/>
        <v>0</v>
      </c>
      <c r="EI6" s="33">
        <f t="shared" si="14"/>
        <v>0.19</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252077</v>
      </c>
      <c r="D7" s="35">
        <v>47</v>
      </c>
      <c r="E7" s="35">
        <v>17</v>
      </c>
      <c r="F7" s="35">
        <v>1</v>
      </c>
      <c r="G7" s="35">
        <v>0</v>
      </c>
      <c r="H7" s="35" t="s">
        <v>96</v>
      </c>
      <c r="I7" s="35" t="s">
        <v>97</v>
      </c>
      <c r="J7" s="35" t="s">
        <v>98</v>
      </c>
      <c r="K7" s="35" t="s">
        <v>99</v>
      </c>
      <c r="L7" s="35" t="s">
        <v>100</v>
      </c>
      <c r="M7" s="36" t="s">
        <v>101</v>
      </c>
      <c r="N7" s="36" t="s">
        <v>102</v>
      </c>
      <c r="O7" s="36">
        <v>87.76</v>
      </c>
      <c r="P7" s="36">
        <v>81.12</v>
      </c>
      <c r="Q7" s="36">
        <v>2365</v>
      </c>
      <c r="R7" s="36">
        <v>81094</v>
      </c>
      <c r="S7" s="36">
        <v>55.74</v>
      </c>
      <c r="T7" s="36">
        <v>1454.86</v>
      </c>
      <c r="U7" s="36">
        <v>71495</v>
      </c>
      <c r="V7" s="36">
        <v>13.33</v>
      </c>
      <c r="W7" s="36">
        <v>5363.47</v>
      </c>
      <c r="X7" s="36">
        <v>79.48</v>
      </c>
      <c r="Y7" s="36">
        <v>74.44</v>
      </c>
      <c r="Z7" s="36">
        <v>72.430000000000007</v>
      </c>
      <c r="AA7" s="36">
        <v>75.08</v>
      </c>
      <c r="AB7" s="36">
        <v>72.17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823.89</v>
      </c>
      <c r="BF7" s="36">
        <v>828.17</v>
      </c>
      <c r="BG7" s="36">
        <v>792.27</v>
      </c>
      <c r="BH7" s="36">
        <v>724.28</v>
      </c>
      <c r="BI7" s="36">
        <v>777.67</v>
      </c>
      <c r="BJ7" s="36">
        <v>1070.3499999999999</v>
      </c>
      <c r="BK7" s="36">
        <v>708.85</v>
      </c>
      <c r="BL7" s="36">
        <v>660.23</v>
      </c>
      <c r="BM7" s="36">
        <v>658.6</v>
      </c>
      <c r="BN7" s="36">
        <v>664.04</v>
      </c>
      <c r="BO7" s="36">
        <v>763.62</v>
      </c>
      <c r="BP7" s="36">
        <v>84.11</v>
      </c>
      <c r="BQ7" s="36">
        <v>74.56</v>
      </c>
      <c r="BR7" s="36">
        <v>73.34</v>
      </c>
      <c r="BS7" s="36">
        <v>76.55</v>
      </c>
      <c r="BT7" s="36">
        <v>75.05</v>
      </c>
      <c r="BU7" s="36">
        <v>77.56</v>
      </c>
      <c r="BV7" s="36">
        <v>89.47</v>
      </c>
      <c r="BW7" s="36">
        <v>88.7</v>
      </c>
      <c r="BX7" s="36">
        <v>88.44</v>
      </c>
      <c r="BY7" s="36">
        <v>86.2</v>
      </c>
      <c r="BZ7" s="36">
        <v>98.53</v>
      </c>
      <c r="CA7" s="36">
        <v>173.12</v>
      </c>
      <c r="CB7" s="36">
        <v>193.98</v>
      </c>
      <c r="CC7" s="36">
        <v>192.2</v>
      </c>
      <c r="CD7" s="36">
        <v>192.29</v>
      </c>
      <c r="CE7" s="36">
        <v>184.19</v>
      </c>
      <c r="CF7" s="36">
        <v>164.14</v>
      </c>
      <c r="CG7" s="36">
        <v>143.47999999999999</v>
      </c>
      <c r="CH7" s="36">
        <v>145.05000000000001</v>
      </c>
      <c r="CI7" s="36">
        <v>147.15</v>
      </c>
      <c r="CJ7" s="36">
        <v>146.47999999999999</v>
      </c>
      <c r="CK7" s="36">
        <v>139.69999999999999</v>
      </c>
      <c r="CL7" s="36">
        <v>86.44</v>
      </c>
      <c r="CM7" s="36">
        <v>86.96</v>
      </c>
      <c r="CN7" s="36">
        <v>87.99</v>
      </c>
      <c r="CO7" s="36">
        <v>97.31</v>
      </c>
      <c r="CP7" s="36">
        <v>97.31</v>
      </c>
      <c r="CQ7" s="36">
        <v>57.74</v>
      </c>
      <c r="CR7" s="36">
        <v>64.75</v>
      </c>
      <c r="CS7" s="36">
        <v>62.03</v>
      </c>
      <c r="CT7" s="36">
        <v>59.27</v>
      </c>
      <c r="CU7" s="36">
        <v>62.64</v>
      </c>
      <c r="CV7" s="36">
        <v>60.01</v>
      </c>
      <c r="CW7" s="36">
        <v>97.47</v>
      </c>
      <c r="CX7" s="36">
        <v>97.47</v>
      </c>
      <c r="CY7" s="36">
        <v>97.44</v>
      </c>
      <c r="CZ7" s="36">
        <v>97.71</v>
      </c>
      <c r="DA7" s="36">
        <v>97.78</v>
      </c>
      <c r="DB7" s="36">
        <v>90.95</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0.02</v>
      </c>
      <c r="EF7" s="36">
        <v>0.15</v>
      </c>
      <c r="EG7" s="36">
        <v>0</v>
      </c>
      <c r="EH7" s="36">
        <v>0</v>
      </c>
      <c r="EI7" s="36">
        <v>0.19</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2017-02-16T06:30:22Z</cp:lastPrinted>
  <dcterms:created xsi:type="dcterms:W3CDTF">2017-02-08T02:51:38Z</dcterms:created>
  <dcterms:modified xsi:type="dcterms:W3CDTF">2017-02-22T05:35:50Z</dcterms:modified>
</cp:coreProperties>
</file>