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<sst xmlns="http://schemas.openxmlformats.org/spreadsheetml/2006/main" count="221" uniqueCount="111">
  <si>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</si>
  <si>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</si>
  <si>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</si>
  <si>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</si>
  <si>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</si>
  <si>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</si>
  <si>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</si>
  <si>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</si>
  <si>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</si>
  <si>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</si>
  <si>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</si>
  <si>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</si>
  <si>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</si>
  <si>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</si>
  <si>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</si>
  <si>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</si>
  <si>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</si>
  <si>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</si>
  <si>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</si>
  <si>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</si>
  <si>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</si>
  <si>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</si>
  <si>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</si>
  <si>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</si>
  <si>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</si>
  <si>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</si>
  <si>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</si>
  <si>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</si>
  <si>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</si>
  <si>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</si>
  <si>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</si>
  <si>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</si>
  <si>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</si>
  <si>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</si>
  <si>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</si>
  <si>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</si>
  <si>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</si>
  <si>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</si>
  <si>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</si>
  <si>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</si>
  <si>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</si>
  <si>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</si>
  <si>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</si>
  <si>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</si>
  <si>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</si>
  <si>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</si>
  <si>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</si>
  <si>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</si>
  <si>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</si>
  <si>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</si>
  <si>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</si>
  <si>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</si>
  <si>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</si>
  <si>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</si>
  <si>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</si>
  <si>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</si>
  <si>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</si>
  <si>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</si>
  <si>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</si>
  <si>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</si>
  <si>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</si>
  <si>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</si>
  <si>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</si>
  <si>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</si>
  <si>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</si>
  <si>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</si>
  <si>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</si>
  <si>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</si>
  <si>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</si>
  <si>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</si>
  <si>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</si>
  <si>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</si>
  <si>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</si>
  <si>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</si>
  <si>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</si>
  <si>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</si>
  <si>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</si>
  <si>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</si>
  <si>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</si>
  <si>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</si>
  <si>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</si>
  <si>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</si>
  <si>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</si>
  <si>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</si>
  <si>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</si>
  <si>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</si>
  <si>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</si>
  <si>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</si>
  <si>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</si>
  <si>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</si>
  <si>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</si>
  <si>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</si>
  <si>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</si>
  <si>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</si>
  <si>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</si>
  <si>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</si>
  <si>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</si>
  <si>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</si>
  <si>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</si>
  <si>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</si>
  <si>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</si>
  <si>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</si>
  <si>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</si>
  <si>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</si>
  <si>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</si>
  <si>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</si>
  <si>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</si>
  <si>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</si>
  <si>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t>
    <phoneticPr fontId="4"/>
  </si>
  <si>
    <t>　法定耐用年数を超える施設がないため、該当はありません。</t>
    <rPh sb="1" eb="3">
      <t>ホウテイ</t>
    </rPh>
    <rPh sb="3" eb="5">
      <t>タイヨウ</t>
    </rPh>
    <rPh sb="5" eb="7">
      <t>ネンスウ</t>
    </rPh>
    <rPh sb="8" eb="9">
      <t>コ</t>
    </rPh>
    <rPh sb="11" eb="13">
      <t>シセツ</t>
    </rPh>
    <rPh sb="19" eb="21">
      <t>ガイトウ</t>
    </rPh>
    <phoneticPr fontId="4"/>
  </si>
  <si>
    <t xml:space="preserve">　本市は、多くの未整備地域を残しているためその早期解消に向けて整備事業を継続して行っている。
　昨年度に平成28年度から5カ年間の「第５期経営計画」を策定したが、今年度は10カ年間の「経営戦略」を策定し、経営基盤を強化するために諸課題への対応、各種指標の適正化を図っていく予定である。
　また、この経営計画期間内に地方公営企業法の適用を行う予定であり、移行後に企業会計の財務指標を得たうえで使用料の見直しを検討する。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</si>
</sst>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957120"/>
        <c:axId val="1099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09957120"/>
        <c:axId val="109959424"/>
      </c:lineChart>
      <c:dateAx>
        <c:axId val="109957120"/>
        <c:scaling>
          <c:orientation val="minMax"/>
        </c:scaling>
        <c:delete val="1"/>
        <c:axPos val="b"/>
        <c:numFmt formatCode="ge" sourceLinked="1"/>
        <c:majorTickMark val="none"/>
        <c:minorTickMark val="none"/>
        <c:tickLblPos val="none"/>
        <c:crossAx val="109959424"/>
        <c:crosses val="autoZero"/>
        <c:auto val="1"/>
        <c:lblOffset val="100"/>
        <c:baseTimeUnit val="years"/>
      </c:dateAx>
      <c:valAx>
        <c:axId val="1099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72.510000000000005</c:v>
                </c:pt>
                <c:pt idx="1">
                  <c:v>73.099999999999994</c:v>
                </c:pt>
                <c:pt idx="2">
                  <c:v>73.59</c:v>
                </c:pt>
                <c:pt idx="3">
                  <c:v>76.819999999999993</c:v>
                </c:pt>
                <c:pt idx="4">
                  <c:v>76.819999999999993</c:v>
                </c:pt>
              </c:numCache>
            </c:numRef>
          </c:val>
        </c:ser>
        <c:dLbls>
          <c:showLegendKey val="0"/>
          <c:showVal val="0"/>
          <c:showCatName val="0"/>
          <c:showSerName val="0"/>
          <c:showPercent val="0"/>
          <c:showBubbleSize val="0"/>
        </c:dLbls>
        <c:gapWidth val="150"/>
        <c:axId val="98451840"/>
        <c:axId val="984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98451840"/>
        <c:axId val="98453760"/>
      </c:lineChart>
      <c:dateAx>
        <c:axId val="98451840"/>
        <c:scaling>
          <c:orientation val="minMax"/>
        </c:scaling>
        <c:delete val="1"/>
        <c:axPos val="b"/>
        <c:numFmt formatCode="ge" sourceLinked="1"/>
        <c:majorTickMark val="none"/>
        <c:minorTickMark val="none"/>
        <c:tickLblPos val="none"/>
        <c:crossAx val="98453760"/>
        <c:crosses val="autoZero"/>
        <c:auto val="1"/>
        <c:lblOffset val="100"/>
        <c:baseTimeUnit val="years"/>
      </c:dateAx>
      <c:valAx>
        <c:axId val="984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88.94</c:v>
                </c:pt>
                <c:pt idx="1">
                  <c:v>89.27</c:v>
                </c:pt>
                <c:pt idx="2">
                  <c:v>89.69</c:v>
                </c:pt>
                <c:pt idx="3">
                  <c:v>89.62</c:v>
                </c:pt>
                <c:pt idx="4">
                  <c:v>89.99</c:v>
                </c:pt>
              </c:numCache>
            </c:numRef>
          </c:val>
        </c:ser>
        <c:dLbls>
          <c:showLegendKey val="0"/>
          <c:showVal val="0"/>
          <c:showCatName val="0"/>
          <c:showSerName val="0"/>
          <c:showPercent val="0"/>
          <c:showBubbleSize val="0"/>
        </c:dLbls>
        <c:gapWidth val="150"/>
        <c:axId val="98493184"/>
        <c:axId val="98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98493184"/>
        <c:axId val="98495104"/>
      </c:lineChart>
      <c:dateAx>
        <c:axId val="98493184"/>
        <c:scaling>
          <c:orientation val="minMax"/>
        </c:scaling>
        <c:delete val="1"/>
        <c:axPos val="b"/>
        <c:numFmt formatCode="ge" sourceLinked="1"/>
        <c:majorTickMark val="none"/>
        <c:minorTickMark val="none"/>
        <c:tickLblPos val="none"/>
        <c:crossAx val="98495104"/>
        <c:crosses val="autoZero"/>
        <c:auto val="1"/>
        <c:lblOffset val="100"/>
        <c:baseTimeUnit val="years"/>
      </c:dateAx>
      <c:valAx>
        <c:axId val="984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77.34</c:v>
                </c:pt>
                <c:pt idx="1">
                  <c:v>70.790000000000006</c:v>
                </c:pt>
                <c:pt idx="2">
                  <c:v>71.86</c:v>
                </c:pt>
                <c:pt idx="3">
                  <c:v>70.459999999999994</c:v>
                </c:pt>
                <c:pt idx="4">
                  <c:v>73.5</c:v>
                </c:pt>
              </c:numCache>
            </c:numRef>
          </c:val>
        </c:ser>
        <c:dLbls>
          <c:showLegendKey val="0"/>
          <c:showVal val="0"/>
          <c:showCatName val="0"/>
          <c:showSerName val="0"/>
          <c:showPercent val="0"/>
          <c:showBubbleSize val="0"/>
        </c:dLbls>
        <c:gapWidth val="150"/>
        <c:axId val="113287552"/>
        <c:axId val="113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287552"/>
        <c:axId val="113288704"/>
      </c:lineChart>
      <c:dateAx>
        <c:axId val="113287552"/>
        <c:scaling>
          <c:orientation val="minMax"/>
        </c:scaling>
        <c:delete val="1"/>
        <c:axPos val="b"/>
        <c:numFmt formatCode="ge" sourceLinked="1"/>
        <c:majorTickMark val="none"/>
        <c:minorTickMark val="none"/>
        <c:tickLblPos val="none"/>
        <c:crossAx val="113288704"/>
        <c:crosses val="autoZero"/>
        <c:auto val="1"/>
        <c:lblOffset val="100"/>
        <c:baseTimeUnit val="years"/>
      </c:dateAx>
      <c:valAx>
        <c:axId val="113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44160"/>
        <c:axId val="940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44160"/>
        <c:axId val="94045696"/>
      </c:lineChart>
      <c:dateAx>
        <c:axId val="94044160"/>
        <c:scaling>
          <c:orientation val="minMax"/>
        </c:scaling>
        <c:delete val="1"/>
        <c:axPos val="b"/>
        <c:numFmt formatCode="ge" sourceLinked="1"/>
        <c:majorTickMark val="none"/>
        <c:minorTickMark val="none"/>
        <c:tickLblPos val="none"/>
        <c:crossAx val="94045696"/>
        <c:crosses val="autoZero"/>
        <c:auto val="1"/>
        <c:lblOffset val="100"/>
        <c:baseTimeUnit val="years"/>
      </c:dateAx>
      <c:valAx>
        <c:axId val="940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55040"/>
        <c:axId val="940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55040"/>
        <c:axId val="94073600"/>
      </c:lineChart>
      <c:dateAx>
        <c:axId val="94055040"/>
        <c:scaling>
          <c:orientation val="minMax"/>
        </c:scaling>
        <c:delete val="1"/>
        <c:axPos val="b"/>
        <c:numFmt formatCode="ge" sourceLinked="1"/>
        <c:majorTickMark val="none"/>
        <c:minorTickMark val="none"/>
        <c:tickLblPos val="none"/>
        <c:crossAx val="94073600"/>
        <c:crosses val="autoZero"/>
        <c:auto val="1"/>
        <c:lblOffset val="100"/>
        <c:baseTimeUnit val="years"/>
      </c:dateAx>
      <c:valAx>
        <c:axId val="940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70688"/>
        <c:axId val="1131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70688"/>
        <c:axId val="113181056"/>
      </c:lineChart>
      <c:dateAx>
        <c:axId val="113170688"/>
        <c:scaling>
          <c:orientation val="minMax"/>
        </c:scaling>
        <c:delete val="1"/>
        <c:axPos val="b"/>
        <c:numFmt formatCode="ge" sourceLinked="1"/>
        <c:majorTickMark val="none"/>
        <c:minorTickMark val="none"/>
        <c:tickLblPos val="none"/>
        <c:crossAx val="113181056"/>
        <c:crosses val="autoZero"/>
        <c:auto val="1"/>
        <c:lblOffset val="100"/>
        <c:baseTimeUnit val="years"/>
      </c:dateAx>
      <c:valAx>
        <c:axId val="1131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91232"/>
        <c:axId val="982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91232"/>
        <c:axId val="98205696"/>
      </c:lineChart>
      <c:dateAx>
        <c:axId val="98191232"/>
        <c:scaling>
          <c:orientation val="minMax"/>
        </c:scaling>
        <c:delete val="1"/>
        <c:axPos val="b"/>
        <c:numFmt formatCode="ge" sourceLinked="1"/>
        <c:majorTickMark val="none"/>
        <c:minorTickMark val="none"/>
        <c:tickLblPos val="none"/>
        <c:crossAx val="98205696"/>
        <c:crosses val="autoZero"/>
        <c:auto val="1"/>
        <c:lblOffset val="100"/>
        <c:baseTimeUnit val="years"/>
      </c:dateAx>
      <c:valAx>
        <c:axId val="982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1654.22</c:v>
                </c:pt>
                <c:pt idx="1">
                  <c:v>2059.92</c:v>
                </c:pt>
                <c:pt idx="2">
                  <c:v>1750.86</c:v>
                </c:pt>
                <c:pt idx="3">
                  <c:v>1858.11</c:v>
                </c:pt>
                <c:pt idx="4">
                  <c:v>1573.2</c:v>
                </c:pt>
              </c:numCache>
            </c:numRef>
          </c:val>
        </c:ser>
        <c:dLbls>
          <c:showLegendKey val="0"/>
          <c:showVal val="0"/>
          <c:showCatName val="0"/>
          <c:showSerName val="0"/>
          <c:showPercent val="0"/>
          <c:showBubbleSize val="0"/>
        </c:dLbls>
        <c:gapWidth val="150"/>
        <c:axId val="98305536"/>
        <c:axId val="983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98305536"/>
        <c:axId val="98307456"/>
      </c:lineChart>
      <c:dateAx>
        <c:axId val="98305536"/>
        <c:scaling>
          <c:orientation val="minMax"/>
        </c:scaling>
        <c:delete val="1"/>
        <c:axPos val="b"/>
        <c:numFmt formatCode="ge" sourceLinked="1"/>
        <c:majorTickMark val="none"/>
        <c:minorTickMark val="none"/>
        <c:tickLblPos val="none"/>
        <c:crossAx val="98307456"/>
        <c:crosses val="autoZero"/>
        <c:auto val="1"/>
        <c:lblOffset val="100"/>
        <c:baseTimeUnit val="years"/>
      </c:dateAx>
      <c:valAx>
        <c:axId val="983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65.680000000000007</c:v>
                </c:pt>
                <c:pt idx="1">
                  <c:v>63.14</c:v>
                </c:pt>
                <c:pt idx="2">
                  <c:v>64.38</c:v>
                </c:pt>
                <c:pt idx="3">
                  <c:v>63.05</c:v>
                </c:pt>
                <c:pt idx="4">
                  <c:v>61.91</c:v>
                </c:pt>
              </c:numCache>
            </c:numRef>
          </c:val>
        </c:ser>
        <c:dLbls>
          <c:showLegendKey val="0"/>
          <c:showVal val="0"/>
          <c:showCatName val="0"/>
          <c:showSerName val="0"/>
          <c:showPercent val="0"/>
          <c:showBubbleSize val="0"/>
        </c:dLbls>
        <c:gapWidth val="150"/>
        <c:axId val="98358400"/>
        <c:axId val="983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98358400"/>
        <c:axId val="98360320"/>
      </c:lineChart>
      <c:dateAx>
        <c:axId val="98358400"/>
        <c:scaling>
          <c:orientation val="minMax"/>
        </c:scaling>
        <c:delete val="1"/>
        <c:axPos val="b"/>
        <c:numFmt formatCode="ge" sourceLinked="1"/>
        <c:majorTickMark val="none"/>
        <c:minorTickMark val="none"/>
        <c:tickLblPos val="none"/>
        <c:crossAx val="98360320"/>
        <c:crosses val="autoZero"/>
        <c:auto val="1"/>
        <c:lblOffset val="100"/>
        <c:baseTimeUnit val="years"/>
      </c:dateAx>
      <c:valAx>
        <c:axId val="98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239.73</c:v>
                </c:pt>
                <c:pt idx="1">
                  <c:v>253.07</c:v>
                </c:pt>
                <c:pt idx="2">
                  <c:v>247.11</c:v>
                </c:pt>
                <c:pt idx="3">
                  <c:v>259.5</c:v>
                </c:pt>
                <c:pt idx="4">
                  <c:v>263.64</c:v>
                </c:pt>
              </c:numCache>
            </c:numRef>
          </c:val>
        </c:ser>
        <c:dLbls>
          <c:showLegendKey val="0"/>
          <c:showVal val="0"/>
          <c:showCatName val="0"/>
          <c:showSerName val="0"/>
          <c:showPercent val="0"/>
          <c:showBubbleSize val="0"/>
        </c:dLbls>
        <c:gapWidth val="150"/>
        <c:axId val="113133056"/>
        <c:axId val="1131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13133056"/>
        <c:axId val="113134592"/>
      </c:lineChart>
      <c:dateAx>
        <c:axId val="113133056"/>
        <c:scaling>
          <c:orientation val="minMax"/>
        </c:scaling>
        <c:delete val="1"/>
        <c:axPos val="b"/>
        <c:numFmt formatCode="ge" sourceLinked="1"/>
        <c:majorTickMark val="none"/>
        <c:minorTickMark val="none"/>
        <c:tickLblPos val="none"/>
        <c:crossAx val="113134592"/>
        <c:crosses val="autoZero"/>
        <c:auto val="1"/>
        <c:lblOffset val="100"/>
        <c:baseTimeUnit val="years"/>
      </c:dateAx>
      <c:valAx>
        <c:axId val="1131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J75" sqref="BJ7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彦根市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112786</v>
      </c>
      <c r="AM8" s="47"/>
      <c r="AN8" s="47"/>
      <c r="AO8" s="47"/>
      <c r="AP8" s="47"/>
      <c r="AQ8" s="47"/>
      <c r="AR8" s="47"/>
      <c r="AS8" s="47"/>
      <c r="AT8" s="43">
        <f>データ!S6</f>
        <v>196.87</v>
      </c>
      <c r="AU8" s="43"/>
      <c r="AV8" s="43"/>
      <c r="AW8" s="43"/>
      <c r="AX8" s="43"/>
      <c r="AY8" s="43"/>
      <c r="AZ8" s="43"/>
      <c r="BA8" s="43"/>
      <c r="BB8" s="43">
        <f>データ!T6</f>
        <v>572.9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74.22</v>
      </c>
      <c r="Q10" s="43"/>
      <c r="R10" s="43"/>
      <c r="S10" s="43"/>
      <c r="T10" s="43"/>
      <c r="U10" s="43"/>
      <c r="V10" s="43"/>
      <c r="W10" s="43">
        <f>データ!P6</f>
        <v>85.68</v>
      </c>
      <c r="X10" s="43"/>
      <c r="Y10" s="43"/>
      <c r="Z10" s="43"/>
      <c r="AA10" s="43"/>
      <c r="AB10" s="43"/>
      <c r="AC10" s="43"/>
      <c r="AD10" s="47">
        <f>データ!Q6</f>
        <v>2894</v>
      </c>
      <c r="AE10" s="47"/>
      <c r="AF10" s="47"/>
      <c r="AG10" s="47"/>
      <c r="AH10" s="47"/>
      <c r="AI10" s="47"/>
      <c r="AJ10" s="47"/>
      <c r="AK10" s="2"/>
      <c r="AL10" s="47">
        <f>データ!U6</f>
        <v>83587</v>
      </c>
      <c r="AM10" s="47"/>
      <c r="AN10" s="47"/>
      <c r="AO10" s="47"/>
      <c r="AP10" s="47"/>
      <c r="AQ10" s="47"/>
      <c r="AR10" s="47"/>
      <c r="AS10" s="47"/>
      <c r="AT10" s="43">
        <f>データ!V6</f>
        <v>18.809999999999999</v>
      </c>
      <c r="AU10" s="43"/>
      <c r="AV10" s="43"/>
      <c r="AW10" s="43"/>
      <c r="AX10" s="43"/>
      <c r="AY10" s="43"/>
      <c r="AZ10" s="43"/>
      <c r="BA10" s="43"/>
      <c r="BB10" s="43">
        <f>データ!W6</f>
        <v>4443.75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252026</v>
      </c>
      <c r="D6" s="31">
        <f t="shared" si="3"/>
        <v>47</v>
      </c>
      <c r="E6" s="31">
        <f t="shared" si="3"/>
        <v>17</v>
      </c>
      <c r="F6" s="31">
        <f t="shared" si="3"/>
        <v>1</v>
      </c>
      <c r="G6" s="31">
        <f t="shared" si="3"/>
        <v>0</v>
      </c>
      <c r="H6" s="31" t="str">
        <f t="shared" si="3"/>
        <v>滋賀県　彦根市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74.22</v>
      </c>
      <c r="P6" s="32">
        <f t="shared" si="3"/>
        <v>85.68</v>
      </c>
      <c r="Q6" s="32">
        <f t="shared" si="3"/>
        <v>2894</v>
      </c>
      <c r="R6" s="32">
        <f t="shared" si="3"/>
        <v>112786</v>
      </c>
      <c r="S6" s="32">
        <f t="shared" si="3"/>
        <v>196.87</v>
      </c>
      <c r="T6" s="32">
        <f t="shared" si="3"/>
        <v>572.9</v>
      </c>
      <c r="U6" s="32">
        <f t="shared" si="3"/>
        <v>83587</v>
      </c>
      <c r="V6" s="32">
        <f t="shared" si="3"/>
        <v>18.809999999999999</v>
      </c>
      <c r="W6" s="32">
        <f t="shared" si="3"/>
        <v>4443.75</v>
      </c>
      <c r="X6" s="33">
        <f>IF(X7="",NA(),X7)</f>
        <v>77.34</v>
      </c>
      <c r="Y6" s="33">
        <f t="shared" ref="Y6:AG6" si="4">IF(Y7="",NA(),Y7)</f>
        <v>70.790000000000006</v>
      </c>
      <c r="Z6" s="33">
        <f t="shared" si="4"/>
        <v>71.86</v>
      </c>
      <c r="AA6" s="33">
        <f t="shared" si="4"/>
        <v>70.459999999999994</v>
      </c>
      <c r="AB6" s="33">
        <f t="shared" si="4"/>
        <v>73.5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1654.22</v>
      </c>
      <c r="BF6" s="33">
        <f t="shared" ref="BF6:BN6" si="7">IF(BF7="",NA(),BF7)</f>
        <v>2059.92</v>
      </c>
      <c r="BG6" s="33">
        <f t="shared" si="7"/>
        <v>1750.86</v>
      </c>
      <c r="BH6" s="33">
        <f t="shared" si="7"/>
        <v>1858.11</v>
      </c>
      <c r="BI6" s="33">
        <f t="shared" si="7"/>
        <v>1573.2</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65.680000000000007</v>
      </c>
      <c r="BQ6" s="33">
        <f t="shared" ref="BQ6:BY6" si="8">IF(BQ7="",NA(),BQ7)</f>
        <v>63.14</v>
      </c>
      <c r="BR6" s="33">
        <f t="shared" si="8"/>
        <v>64.38</v>
      </c>
      <c r="BS6" s="33">
        <f t="shared" si="8"/>
        <v>63.05</v>
      </c>
      <c r="BT6" s="33">
        <f t="shared" si="8"/>
        <v>61.91</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239.73</v>
      </c>
      <c r="CB6" s="33">
        <f t="shared" ref="CB6:CJ6" si="9">IF(CB7="",NA(),CB7)</f>
        <v>253.07</v>
      </c>
      <c r="CC6" s="33">
        <f t="shared" si="9"/>
        <v>247.11</v>
      </c>
      <c r="CD6" s="33">
        <f t="shared" si="9"/>
        <v>259.5</v>
      </c>
      <c r="CE6" s="33">
        <f t="shared" si="9"/>
        <v>263.64</v>
      </c>
      <c r="CF6" s="33">
        <f t="shared" si="9"/>
        <v>201.25</v>
      </c>
      <c r="CG6" s="33">
        <f t="shared" si="9"/>
        <v>199.32</v>
      </c>
      <c r="CH6" s="33">
        <f t="shared" si="9"/>
        <v>199.36</v>
      </c>
      <c r="CI6" s="33">
        <f t="shared" si="9"/>
        <v>193.74</v>
      </c>
      <c r="CJ6" s="33">
        <f t="shared" si="9"/>
        <v>188.12</v>
      </c>
      <c r="CK6" s="32" t="str">
        <f>IF(CK7="","",IF(CK7="-","【-】","【"&amp;SUBSTITUTE(TEXT(CK7,"#,##0.00"),"-","△")&amp;"】"))</f>
        <v>【139.70】</v>
      </c>
      <c r="CL6" s="33">
        <f>IF(CL7="",NA(),CL7)</f>
        <v>72.510000000000005</v>
      </c>
      <c r="CM6" s="33">
        <f t="shared" ref="CM6:CU6" si="10">IF(CM7="",NA(),CM7)</f>
        <v>73.099999999999994</v>
      </c>
      <c r="CN6" s="33">
        <f t="shared" si="10"/>
        <v>73.59</v>
      </c>
      <c r="CO6" s="33">
        <f t="shared" si="10"/>
        <v>76.819999999999993</v>
      </c>
      <c r="CP6" s="33">
        <f t="shared" si="10"/>
        <v>76.819999999999993</v>
      </c>
      <c r="CQ6" s="33">
        <f t="shared" si="10"/>
        <v>63.88</v>
      </c>
      <c r="CR6" s="33">
        <f t="shared" si="10"/>
        <v>65.31</v>
      </c>
      <c r="CS6" s="33">
        <f t="shared" si="10"/>
        <v>62.09</v>
      </c>
      <c r="CT6" s="33">
        <f t="shared" si="10"/>
        <v>62.23</v>
      </c>
      <c r="CU6" s="33">
        <f t="shared" si="10"/>
        <v>60</v>
      </c>
      <c r="CV6" s="32" t="str">
        <f>IF(CV7="","",IF(CV7="-","【-】","【"&amp;SUBSTITUTE(TEXT(CV7,"#,##0.00"),"-","△")&amp;"】"))</f>
        <v>【60.01】</v>
      </c>
      <c r="CW6" s="33">
        <f>IF(CW7="",NA(),CW7)</f>
        <v>88.94</v>
      </c>
      <c r="CX6" s="33">
        <f t="shared" ref="CX6:DF6" si="11">IF(CX7="",NA(),CX7)</f>
        <v>89.27</v>
      </c>
      <c r="CY6" s="33">
        <f t="shared" si="11"/>
        <v>89.69</v>
      </c>
      <c r="CZ6" s="33">
        <f t="shared" si="11"/>
        <v>89.62</v>
      </c>
      <c r="DA6" s="33">
        <f t="shared" si="11"/>
        <v>89.99</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252026</v>
      </c>
      <c r="D7" s="35">
        <v>47</v>
      </c>
      <c r="E7" s="35">
        <v>17</v>
      </c>
      <c r="F7" s="35">
        <v>1</v>
      </c>
      <c r="G7" s="35">
        <v>0</v>
      </c>
      <c r="H7" s="35" t="s">
        <v>96</v>
      </c>
      <c r="I7" s="35" t="s">
        <v>97</v>
      </c>
      <c r="J7" s="35" t="s">
        <v>98</v>
      </c>
      <c r="K7" s="35" t="s">
        <v>99</v>
      </c>
      <c r="L7" s="35" t="s">
        <v>100</v>
      </c>
      <c r="M7" s="36" t="s">
        <v>101</v>
      </c>
      <c r="N7" s="36" t="s">
        <v>102</v>
      </c>
      <c r="O7" s="36">
        <v>74.22</v>
      </c>
      <c r="P7" s="36">
        <v>85.68</v>
      </c>
      <c r="Q7" s="36">
        <v>2894</v>
      </c>
      <c r="R7" s="36">
        <v>112786</v>
      </c>
      <c r="S7" s="36">
        <v>196.87</v>
      </c>
      <c r="T7" s="36">
        <v>572.9</v>
      </c>
      <c r="U7" s="36">
        <v>83587</v>
      </c>
      <c r="V7" s="36">
        <v>18.809999999999999</v>
      </c>
      <c r="W7" s="36">
        <v>4443.75</v>
      </c>
      <c r="X7" s="36">
        <v>77.34</v>
      </c>
      <c r="Y7" s="36">
        <v>70.790000000000006</v>
      </c>
      <c r="Z7" s="36">
        <v>71.86</v>
      </c>
      <c r="AA7" s="36">
        <v>70.459999999999994</v>
      </c>
      <c r="AB7" s="36">
        <v>73.5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1654.22</v>
      </c>
      <c r="BF7" s="36">
        <v>2059.92</v>
      </c>
      <c r="BG7" s="36">
        <v>1750.86</v>
      </c>
      <c r="BH7" s="36">
        <v>1858.11</v>
      </c>
      <c r="BI7" s="36">
        <v>1573.2</v>
      </c>
      <c r="BJ7" s="36">
        <v>1247.2</v>
      </c>
      <c r="BK7" s="36">
        <v>1189.0999999999999</v>
      </c>
      <c r="BL7" s="36">
        <v>1115.1099999999999</v>
      </c>
      <c r="BM7" s="36">
        <v>1010.51</v>
      </c>
      <c r="BN7" s="36">
        <v>1031.56</v>
      </c>
      <c r="BO7" s="36">
        <v>763.62</v>
      </c>
      <c r="BP7" s="36">
        <v>65.680000000000007</v>
      </c>
      <c r="BQ7" s="36">
        <v>63.14</v>
      </c>
      <c r="BR7" s="36">
        <v>64.38</v>
      </c>
      <c r="BS7" s="36">
        <v>63.05</v>
      </c>
      <c r="BT7" s="36">
        <v>61.91</v>
      </c>
      <c r="BU7" s="36">
        <v>77.489999999999995</v>
      </c>
      <c r="BV7" s="36">
        <v>78.78</v>
      </c>
      <c r="BW7" s="36">
        <v>79.540000000000006</v>
      </c>
      <c r="BX7" s="36">
        <v>83</v>
      </c>
      <c r="BY7" s="36">
        <v>84.32</v>
      </c>
      <c r="BZ7" s="36">
        <v>98.53</v>
      </c>
      <c r="CA7" s="36">
        <v>239.73</v>
      </c>
      <c r="CB7" s="36">
        <v>253.07</v>
      </c>
      <c r="CC7" s="36">
        <v>247.11</v>
      </c>
      <c r="CD7" s="36">
        <v>259.5</v>
      </c>
      <c r="CE7" s="36">
        <v>263.64</v>
      </c>
      <c r="CF7" s="36">
        <v>201.25</v>
      </c>
      <c r="CG7" s="36">
        <v>199.32</v>
      </c>
      <c r="CH7" s="36">
        <v>199.36</v>
      </c>
      <c r="CI7" s="36">
        <v>193.74</v>
      </c>
      <c r="CJ7" s="36">
        <v>188.12</v>
      </c>
      <c r="CK7" s="36">
        <v>139.69999999999999</v>
      </c>
      <c r="CL7" s="36">
        <v>72.510000000000005</v>
      </c>
      <c r="CM7" s="36">
        <v>73.099999999999994</v>
      </c>
      <c r="CN7" s="36">
        <v>73.59</v>
      </c>
      <c r="CO7" s="36">
        <v>76.819999999999993</v>
      </c>
      <c r="CP7" s="36">
        <v>76.819999999999993</v>
      </c>
      <c r="CQ7" s="36">
        <v>63.88</v>
      </c>
      <c r="CR7" s="36">
        <v>65.31</v>
      </c>
      <c r="CS7" s="36">
        <v>62.09</v>
      </c>
      <c r="CT7" s="36">
        <v>62.23</v>
      </c>
      <c r="CU7" s="36">
        <v>60</v>
      </c>
      <c r="CV7" s="36">
        <v>60.01</v>
      </c>
      <c r="CW7" s="36">
        <v>88.94</v>
      </c>
      <c r="CX7" s="36">
        <v>89.27</v>
      </c>
      <c r="CY7" s="36">
        <v>89.69</v>
      </c>
      <c r="CZ7" s="36">
        <v>89.62</v>
      </c>
      <c r="DA7" s="36">
        <v>89.99</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彦根市役所</cp:lastModifiedBy>
  <cp:lastPrinted>2017-02-20T08:02:27Z</cp:lastPrinted>
  <dcterms:created xsi:type="dcterms:W3CDTF">2017-02-08T02:51:36Z</dcterms:created>
  <dcterms:modified xsi:type="dcterms:W3CDTF">2017-02-20T08:02:40Z</dcterms:modified>
  <cp:category/>
</cp:coreProperties>
</file>