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BB8" i="4"/>
  <c r="AT8" i="4"/>
  <c r="W8" i="4"/>
  <c r="P8" i="4"/>
  <c r="I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<sst xmlns="http://schemas.openxmlformats.org/spreadsheetml/2006/main" count="323" uniqueCount="123">
  <si>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</si>
  <si>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</si>
  <si>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</si>
  <si>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</si>
  <si>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</si>
  <si>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</si>
  <si>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</si>
  <si>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</si>
  <si>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</si>
  <si>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</si>
  <si>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</si>
  <si>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</si>
  <si>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</si>
  <si>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</si>
  <si>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</si>
  <si>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</si>
  <si>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</si>
  <si>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</si>
  <si>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</si>
  <si>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</si>
  <si>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</si>
  <si>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</si>
  <si>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</si>
  <si>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</si>
  <si>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</si>
  <si>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</si>
  <si>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</si>
  <si>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</si>
  <si>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</si>
  <si>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</si>
  <si>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</si>
  <si>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</si>
  <si>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</si>
  <si>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</si>
  <si>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</si>
  <si>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</si>
  <si>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</si>
  <si>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</si>
  <si>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</si>
  <si>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</si>
  <si>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</si>
  <si>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</si>
  <si>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</si>
  <si>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</si>
  <si>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</si>
  <si>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</si>
  <si>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</si>
  <si>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</si>
  <si>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</si>
  <si>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</si>
  <si>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</si>
  <si>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</si>
  <si>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</si>
  <si>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</si>
  <si>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</si>
  <si>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</si>
  <si>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</si>
  <si>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</si>
  <si>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</si>
  <si>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</si>
  <si>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</si>
  <si>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</si>
  <si>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</si>
  <si>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</si>
  <si>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</si>
  <si>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</si>
  <si>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</si>
  <si>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</si>
  <si>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</si>
  <si>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</si>
  <si>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</si>
  <si>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</si>
  <si>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</si>
  <si>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</si>
  <si>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</si>
  <si>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</si>
  <si>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</si>
  <si>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</si>
  <si>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</si>
  <si>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</si>
  <si>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</si>
  <si>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</si>
  <si>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</si>
  <si>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</si>
  <si>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</si>
  <si>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</si>
  <si>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</si>
  <si>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</si>
  <si>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</si>
  <si>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</si>
  <si>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</si>
  <si>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</si>
  <si>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</si>
  <si>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</si>
  <si>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</si>
  <si>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</si>
  <si>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</si>
  <si>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</si>
  <si>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</si>
  <si>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</si>
  <si>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</si>
  <si>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</si>
  <si>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</si>
  <si>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</si>
  <si>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</si>
  <si>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</si>
  <si>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</si>
  <si>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</si>
  <si>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甲賀市</t>
  </si>
  <si>
    <t>法適用</t>
  </si>
  <si>
    <t>下水道事業</t>
  </si>
  <si>
    <t>農業集落排水</t>
  </si>
  <si>
    <t>F1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</si>
  <si>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</si>
  <si>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</si>
  <si>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</si>
  <si>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</si>
  <si>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</si>
  <si>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</si>
  <si>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非設置      </t>
    <phoneticPr fontId="4"/>
  </si>
  <si>
    <t>　この先も農村地域の人口が減少し、使用料収入の増加が見込めない中、本事業だけで経営を維持することは困難なため、平成２８年度から公共下水道等と合わせ、下水道事業として地方公営企業法を適用しました。しかし、公営企業会計を導入したからといって、すぐに「経営の健全性・効率性」が図られるわけではありません。
　この下水道事業という住民生活に欠くことのできない重要なサービスを安定的に継続させるため、中長期的な経営の基本計画である「経営戦略」に基づいて、経営改善を進め、収益的収支比率が向上するように努めていきます。</t>
    <rPh sb="33" eb="34">
      <t>ホン</t>
    </rPh>
    <rPh sb="34" eb="36">
      <t>ジギョウ</t>
    </rPh>
    <rPh sb="39" eb="41">
      <t>ケイエイ</t>
    </rPh>
    <rPh sb="42" eb="44">
      <t>イジ</t>
    </rPh>
    <rPh sb="49" eb="51">
      <t>コンナン</t>
    </rPh>
    <rPh sb="55" eb="57">
      <t>ヘイセイ</t>
    </rPh>
    <rPh sb="59" eb="61">
      <t>ネンド</t>
    </rPh>
    <rPh sb="63" eb="65">
      <t>コウキョウ</t>
    </rPh>
    <rPh sb="65" eb="68">
      <t>ゲスイドウ</t>
    </rPh>
    <rPh sb="68" eb="69">
      <t>トウ</t>
    </rPh>
    <rPh sb="70" eb="71">
      <t>ア</t>
    </rPh>
    <rPh sb="74" eb="77">
      <t>ゲスイドウ</t>
    </rPh>
    <rPh sb="77" eb="79">
      <t>ジギョウ</t>
    </rPh>
    <rPh sb="82" eb="84">
      <t>チホウ</t>
    </rPh>
    <rPh sb="84" eb="86">
      <t>コウエイ</t>
    </rPh>
    <rPh sb="86" eb="88">
      <t>キギョウ</t>
    </rPh>
    <rPh sb="88" eb="89">
      <t>ホウ</t>
    </rPh>
    <rPh sb="90" eb="92">
      <t>テキヨウ</t>
    </rPh>
    <rPh sb="245" eb="246">
      <t>ツト</t>
    </rPh>
    <phoneticPr fontId="7"/>
  </si>
  <si>
    <t>　昭和５９年から施設を供用し、平成２８年度で３２年を経過していますが、下水道管の耐用年数である５０年は経過しておらず、①有形固定資産減価償却率も低い値となっています。したがって、現在のところ管渠の改善は発生していませんが、不明水の原因によっては、耐用年数未満での管渠更新も必要となります。</t>
    <rPh sb="1" eb="3">
      <t>ショウワ</t>
    </rPh>
    <rPh sb="5" eb="6">
      <t>ネン</t>
    </rPh>
    <rPh sb="8" eb="10">
      <t>シセツ</t>
    </rPh>
    <rPh sb="11" eb="13">
      <t>キョウヨウ</t>
    </rPh>
    <rPh sb="15" eb="17">
      <t>ヘイセイ</t>
    </rPh>
    <rPh sb="19" eb="21">
      <t>ネンド</t>
    </rPh>
    <rPh sb="24" eb="25">
      <t>ネン</t>
    </rPh>
    <rPh sb="26" eb="28">
      <t>ケイカ</t>
    </rPh>
    <rPh sb="35" eb="38">
      <t>ゲスイドウ</t>
    </rPh>
    <rPh sb="38" eb="39">
      <t>カン</t>
    </rPh>
    <rPh sb="40" eb="42">
      <t>タイヨウ</t>
    </rPh>
    <rPh sb="42" eb="44">
      <t>ネンスウ</t>
    </rPh>
    <rPh sb="49" eb="50">
      <t>ネン</t>
    </rPh>
    <rPh sb="51" eb="53">
      <t>ケイカ</t>
    </rPh>
    <rPh sb="89" eb="91">
      <t>ゲンザイ</t>
    </rPh>
    <rPh sb="95" eb="97">
      <t>カンキョ</t>
    </rPh>
    <rPh sb="98" eb="100">
      <t>カイゼン</t>
    </rPh>
    <rPh sb="101" eb="103">
      <t>ハッセイ</t>
    </rPh>
    <rPh sb="111" eb="114">
      <t>フメイスイ</t>
    </rPh>
    <rPh sb="115" eb="117">
      <t>ゲンイン</t>
    </rPh>
    <rPh sb="123" eb="125">
      <t>タイヨウ</t>
    </rPh>
    <rPh sb="125" eb="127">
      <t>ネンスウ</t>
    </rPh>
    <rPh sb="127" eb="129">
      <t>ミマン</t>
    </rPh>
    <rPh sb="131" eb="133">
      <t>カンキョ</t>
    </rPh>
    <rPh sb="133" eb="135">
      <t>コウシン</t>
    </rPh>
    <rPh sb="136" eb="138">
      <t>ヒツヨウ</t>
    </rPh>
    <phoneticPr fontId="7"/>
  </si>
  <si>
    <t>　本市の下水道事業は、平成２８年度から地方公営企業法を適用したことにより、グラフはＨ２８のみとなっています。
　①経常収支比率は１００％を上回っており、単年度収支は黒字となっています。
　③流動比率は、総務省が示す類型区分に基づく類似団体平均値を下回る値となっていますが、これは過去の建設改良にかかる起債償還額が影響しています。
　④企業債残高対事業規模比率は、平均値を下回っています。これは、下水道整備が終了し、企業債残高が減少しているためです。
　⑦施設利用率及び⑧水洗化率は平均値に比べ良好な水準にある一方で、⑤経費回収率、⑥汚水処理原価は平均値並みです。
　しかし、⑤経費回収率、⑥汚水処理原価は公共下水道事業等と比べても悪い値であり、要因としては、２５箇所の終末処理場の維持管理に多額の費用を要することと、有収率の低さがあげられます。農業集落排水事業のみでは「経営の健全性・効率性」の向上を図ることは困難であるため、公共下水道事業等への接続を含め、事業の統廃合の検討が必要です。</t>
    <rPh sb="139" eb="141">
      <t>カコ</t>
    </rPh>
    <rPh sb="142" eb="144">
      <t>ケンセツ</t>
    </rPh>
    <rPh sb="144" eb="146">
      <t>カイリョウ</t>
    </rPh>
    <rPh sb="150" eb="152">
      <t>キサイ</t>
    </rPh>
    <rPh sb="152" eb="154">
      <t>ショウカン</t>
    </rPh>
    <rPh sb="154" eb="155">
      <t>ガク</t>
    </rPh>
    <rPh sb="167" eb="169">
      <t>キギョウ</t>
    </rPh>
    <rPh sb="169" eb="170">
      <t>サイ</t>
    </rPh>
    <rPh sb="170" eb="172">
      <t>ザンダカ</t>
    </rPh>
    <rPh sb="172" eb="173">
      <t>タイ</t>
    </rPh>
    <rPh sb="173" eb="175">
      <t>ジギョウ</t>
    </rPh>
    <rPh sb="175" eb="177">
      <t>キボ</t>
    </rPh>
    <rPh sb="177" eb="179">
      <t>ヒリツ</t>
    </rPh>
    <rPh sb="181" eb="184">
      <t>ヘイキンチ</t>
    </rPh>
    <rPh sb="185" eb="187">
      <t>シタマワ</t>
    </rPh>
    <rPh sb="197" eb="199">
      <t>ゲスイ</t>
    </rPh>
    <rPh sb="199" eb="200">
      <t>ドウ</t>
    </rPh>
    <rPh sb="200" eb="202">
      <t>セイビ</t>
    </rPh>
    <rPh sb="203" eb="205">
      <t>シュウリョウ</t>
    </rPh>
    <rPh sb="207" eb="209">
      <t>キギョウ</t>
    </rPh>
    <rPh sb="209" eb="210">
      <t>サイ</t>
    </rPh>
    <rPh sb="210" eb="212">
      <t>ザンダカ</t>
    </rPh>
    <rPh sb="213" eb="215">
      <t>ゲンショウ</t>
    </rPh>
    <rPh sb="276" eb="277">
      <t>ナ</t>
    </rPh>
    <rPh sb="322" eb="324">
      <t>ヨウイン</t>
    </rPh>
    <rPh sb="358" eb="359">
      <t>ユウ</t>
    </rPh>
    <rPh sb="359" eb="360">
      <t>シュウ</t>
    </rPh>
    <rPh sb="360" eb="361">
      <t>リツ</t>
    </rPh>
    <rPh sb="362" eb="363">
      <t>ヒク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</si>
</sst>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wrapText="1"/>
      <protection locked="0"/>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2AB-4D25-92AE-609FF183B9B9}"/>
            </c:ext>
          </c:extLst>
        </c:ser>
        <c:dLbls>
          <c:showLegendKey val="0"/>
          <c:showVal val="0"/>
          <c:showCatName val="0"/>
          <c:showSerName val="0"/>
          <c:showPercent val="0"/>
          <c:showBubbleSize val="0"/>
        </c:dLbls>
        <c:gapWidth val="150"/>
        <c:axId val="87885312"/>
        <c:axId val="878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0.05</c:v>
                </c:pt>
              </c:numCache>
            </c:numRef>
          </c:val>
          <c:smooth val="0"/>
          <c:extLst xmlns:c16r2="http://schemas.microsoft.com/office/drawing/2015/06/chart">
            <c:ext xmlns:c16="http://schemas.microsoft.com/office/drawing/2014/chart" uri="{C3380CC4-5D6E-409C-BE32-E72D297353CC}">
              <c16:uniqueId val="{00000001-82AB-4D25-92AE-609FF183B9B9}"/>
            </c:ext>
          </c:extLst>
        </c:ser>
        <c:dLbls>
          <c:showLegendKey val="0"/>
          <c:showVal val="0"/>
          <c:showCatName val="0"/>
          <c:showSerName val="0"/>
          <c:showPercent val="0"/>
          <c:showBubbleSize val="0"/>
        </c:dLbls>
        <c:marker val="1"/>
        <c:smooth val="0"/>
        <c:axId val="87885312"/>
        <c:axId val="87887232"/>
      </c:lineChart>
      <c:dateAx>
        <c:axId val="87885312"/>
        <c:scaling>
          <c:orientation val="minMax"/>
        </c:scaling>
        <c:delete val="1"/>
        <c:axPos val="b"/>
        <c:numFmt formatCode="ge" sourceLinked="1"/>
        <c:majorTickMark val="none"/>
        <c:minorTickMark val="none"/>
        <c:tickLblPos val="none"/>
        <c:crossAx val="87887232"/>
        <c:crosses val="autoZero"/>
        <c:auto val="1"/>
        <c:lblOffset val="100"/>
        <c:baseTimeUnit val="years"/>
      </c:dateAx>
      <c:valAx>
        <c:axId val="878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77.31</c:v>
                </c:pt>
              </c:numCache>
            </c:numRef>
          </c:val>
          <c:extLst xmlns:c16r2="http://schemas.microsoft.com/office/drawing/2015/06/chart">
            <c:ext xmlns:c16="http://schemas.microsoft.com/office/drawing/2014/chart" uri="{C3380CC4-5D6E-409C-BE32-E72D297353CC}">
              <c16:uniqueId val="{00000000-876A-49AF-BF4D-6CED9DF419C2}"/>
            </c:ext>
          </c:extLst>
        </c:ser>
        <c:dLbls>
          <c:showLegendKey val="0"/>
          <c:showVal val="0"/>
          <c:showCatName val="0"/>
          <c:showSerName val="0"/>
          <c:showPercent val="0"/>
          <c:showBubbleSize val="0"/>
        </c:dLbls>
        <c:gapWidth val="150"/>
        <c:axId val="94733440"/>
        <c:axId val="947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c:v>
                </c:pt>
              </c:numCache>
            </c:numRef>
          </c:val>
          <c:smooth val="0"/>
          <c:extLst xmlns:c16r2="http://schemas.microsoft.com/office/drawing/2015/06/chart">
            <c:ext xmlns:c16="http://schemas.microsoft.com/office/drawing/2014/chart" uri="{C3380CC4-5D6E-409C-BE32-E72D297353CC}">
              <c16:uniqueId val="{00000001-876A-49AF-BF4D-6CED9DF419C2}"/>
            </c:ext>
          </c:extLst>
        </c:ser>
        <c:dLbls>
          <c:showLegendKey val="0"/>
          <c:showVal val="0"/>
          <c:showCatName val="0"/>
          <c:showSerName val="0"/>
          <c:showPercent val="0"/>
          <c:showBubbleSize val="0"/>
        </c:dLbls>
        <c:marker val="1"/>
        <c:smooth val="0"/>
        <c:axId val="94733440"/>
        <c:axId val="94735360"/>
      </c:lineChart>
      <c:dateAx>
        <c:axId val="94733440"/>
        <c:scaling>
          <c:orientation val="minMax"/>
        </c:scaling>
        <c:delete val="1"/>
        <c:axPos val="b"/>
        <c:numFmt formatCode="ge" sourceLinked="1"/>
        <c:majorTickMark val="none"/>
        <c:minorTickMark val="none"/>
        <c:tickLblPos val="none"/>
        <c:crossAx val="94735360"/>
        <c:crosses val="autoZero"/>
        <c:auto val="1"/>
        <c:lblOffset val="100"/>
        <c:baseTimeUnit val="years"/>
      </c:dateAx>
      <c:valAx>
        <c:axId val="947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94.29</c:v>
                </c:pt>
              </c:numCache>
            </c:numRef>
          </c:val>
          <c:extLst xmlns:c16r2="http://schemas.microsoft.com/office/drawing/2015/06/chart">
            <c:ext xmlns:c16="http://schemas.microsoft.com/office/drawing/2014/chart" uri="{C3380CC4-5D6E-409C-BE32-E72D297353CC}">
              <c16:uniqueId val="{00000000-81E5-4603-8B68-BDF39DF07356}"/>
            </c:ext>
          </c:extLst>
        </c:ser>
        <c:dLbls>
          <c:showLegendKey val="0"/>
          <c:showVal val="0"/>
          <c:showCatName val="0"/>
          <c:showSerName val="0"/>
          <c:showPercent val="0"/>
          <c:showBubbleSize val="0"/>
        </c:dLbls>
        <c:gapWidth val="150"/>
        <c:axId val="94844416"/>
        <c:axId val="948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89.51</c:v>
                </c:pt>
              </c:numCache>
            </c:numRef>
          </c:val>
          <c:smooth val="0"/>
          <c:extLst xmlns:c16r2="http://schemas.microsoft.com/office/drawing/2015/06/chart">
            <c:ext xmlns:c16="http://schemas.microsoft.com/office/drawing/2014/chart" uri="{C3380CC4-5D6E-409C-BE32-E72D297353CC}">
              <c16:uniqueId val="{00000001-81E5-4603-8B68-BDF39DF07356}"/>
            </c:ext>
          </c:extLst>
        </c:ser>
        <c:dLbls>
          <c:showLegendKey val="0"/>
          <c:showVal val="0"/>
          <c:showCatName val="0"/>
          <c:showSerName val="0"/>
          <c:showPercent val="0"/>
          <c:showBubbleSize val="0"/>
        </c:dLbls>
        <c:marker val="1"/>
        <c:smooth val="0"/>
        <c:axId val="94844416"/>
        <c:axId val="94846336"/>
      </c:lineChart>
      <c:dateAx>
        <c:axId val="94844416"/>
        <c:scaling>
          <c:orientation val="minMax"/>
        </c:scaling>
        <c:delete val="1"/>
        <c:axPos val="b"/>
        <c:numFmt formatCode="ge" sourceLinked="1"/>
        <c:majorTickMark val="none"/>
        <c:minorTickMark val="none"/>
        <c:tickLblPos val="none"/>
        <c:crossAx val="94846336"/>
        <c:crosses val="autoZero"/>
        <c:auto val="1"/>
        <c:lblOffset val="100"/>
        <c:baseTimeUnit val="years"/>
      </c:dateAx>
      <c:valAx>
        <c:axId val="948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108.28</c:v>
                </c:pt>
              </c:numCache>
            </c:numRef>
          </c:val>
          <c:extLst xmlns:c16r2="http://schemas.microsoft.com/office/drawing/2015/06/chart">
            <c:ext xmlns:c16="http://schemas.microsoft.com/office/drawing/2014/chart" uri="{C3380CC4-5D6E-409C-BE32-E72D297353CC}">
              <c16:uniqueId val="{00000000-40DE-4047-A52F-0646886C981D}"/>
            </c:ext>
          </c:extLst>
        </c:ser>
        <c:dLbls>
          <c:showLegendKey val="0"/>
          <c:showVal val="0"/>
          <c:showCatName val="0"/>
          <c:showSerName val="0"/>
          <c:showPercent val="0"/>
          <c:showBubbleSize val="0"/>
        </c:dLbls>
        <c:gapWidth val="150"/>
        <c:axId val="87934848"/>
        <c:axId val="879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97.34</c:v>
                </c:pt>
              </c:numCache>
            </c:numRef>
          </c:val>
          <c:smooth val="0"/>
          <c:extLst xmlns:c16r2="http://schemas.microsoft.com/office/drawing/2015/06/chart">
            <c:ext xmlns:c16="http://schemas.microsoft.com/office/drawing/2014/chart" uri="{C3380CC4-5D6E-409C-BE32-E72D297353CC}">
              <c16:uniqueId val="{00000001-40DE-4047-A52F-0646886C981D}"/>
            </c:ext>
          </c:extLst>
        </c:ser>
        <c:dLbls>
          <c:showLegendKey val="0"/>
          <c:showVal val="0"/>
          <c:showCatName val="0"/>
          <c:showSerName val="0"/>
          <c:showPercent val="0"/>
          <c:showBubbleSize val="0"/>
        </c:dLbls>
        <c:marker val="1"/>
        <c:smooth val="0"/>
        <c:axId val="87934848"/>
        <c:axId val="87941120"/>
      </c:lineChart>
      <c:dateAx>
        <c:axId val="87934848"/>
        <c:scaling>
          <c:orientation val="minMax"/>
        </c:scaling>
        <c:delete val="1"/>
        <c:axPos val="b"/>
        <c:numFmt formatCode="ge" sourceLinked="1"/>
        <c:majorTickMark val="none"/>
        <c:minorTickMark val="none"/>
        <c:tickLblPos val="none"/>
        <c:crossAx val="87941120"/>
        <c:crosses val="autoZero"/>
        <c:auto val="1"/>
        <c:lblOffset val="100"/>
        <c:baseTimeUnit val="years"/>
      </c:dateAx>
      <c:valAx>
        <c:axId val="879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4.3</c:v>
                </c:pt>
              </c:numCache>
            </c:numRef>
          </c:val>
          <c:extLst xmlns:c16r2="http://schemas.microsoft.com/office/drawing/2015/06/chart">
            <c:ext xmlns:c16="http://schemas.microsoft.com/office/drawing/2014/chart" uri="{C3380CC4-5D6E-409C-BE32-E72D297353CC}">
              <c16:uniqueId val="{00000000-B0C3-4C44-980E-8027C9202106}"/>
            </c:ext>
          </c:extLst>
        </c:ser>
        <c:dLbls>
          <c:showLegendKey val="0"/>
          <c:showVal val="0"/>
          <c:showCatName val="0"/>
          <c:showSerName val="0"/>
          <c:showPercent val="0"/>
          <c:showBubbleSize val="0"/>
        </c:dLbls>
        <c:gapWidth val="150"/>
        <c:axId val="87976192"/>
        <c:axId val="879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21.33</c:v>
                </c:pt>
              </c:numCache>
            </c:numRef>
          </c:val>
          <c:smooth val="0"/>
          <c:extLst xmlns:c16r2="http://schemas.microsoft.com/office/drawing/2015/06/chart">
            <c:ext xmlns:c16="http://schemas.microsoft.com/office/drawing/2014/chart" uri="{C3380CC4-5D6E-409C-BE32-E72D297353CC}">
              <c16:uniqueId val="{00000001-B0C3-4C44-980E-8027C9202106}"/>
            </c:ext>
          </c:extLst>
        </c:ser>
        <c:dLbls>
          <c:showLegendKey val="0"/>
          <c:showVal val="0"/>
          <c:showCatName val="0"/>
          <c:showSerName val="0"/>
          <c:showPercent val="0"/>
          <c:showBubbleSize val="0"/>
        </c:dLbls>
        <c:marker val="1"/>
        <c:smooth val="0"/>
        <c:axId val="87976192"/>
        <c:axId val="87990656"/>
      </c:lineChart>
      <c:dateAx>
        <c:axId val="87976192"/>
        <c:scaling>
          <c:orientation val="minMax"/>
        </c:scaling>
        <c:delete val="1"/>
        <c:axPos val="b"/>
        <c:numFmt formatCode="ge" sourceLinked="1"/>
        <c:majorTickMark val="none"/>
        <c:minorTickMark val="none"/>
        <c:tickLblPos val="none"/>
        <c:crossAx val="87990656"/>
        <c:crosses val="autoZero"/>
        <c:auto val="1"/>
        <c:lblOffset val="100"/>
        <c:baseTimeUnit val="years"/>
      </c:dateAx>
      <c:valAx>
        <c:axId val="879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10A-4122-8913-D2643F81534C}"/>
            </c:ext>
          </c:extLst>
        </c:ser>
        <c:dLbls>
          <c:showLegendKey val="0"/>
          <c:showVal val="0"/>
          <c:showCatName val="0"/>
          <c:showSerName val="0"/>
          <c:showPercent val="0"/>
          <c:showBubbleSize val="0"/>
        </c:dLbls>
        <c:gapWidth val="150"/>
        <c:axId val="94771840"/>
        <c:axId val="947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310A-4122-8913-D2643F81534C}"/>
            </c:ext>
          </c:extLst>
        </c:ser>
        <c:dLbls>
          <c:showLegendKey val="0"/>
          <c:showVal val="0"/>
          <c:showCatName val="0"/>
          <c:showSerName val="0"/>
          <c:showPercent val="0"/>
          <c:showBubbleSize val="0"/>
        </c:dLbls>
        <c:marker val="1"/>
        <c:smooth val="0"/>
        <c:axId val="94771840"/>
        <c:axId val="94774016"/>
      </c:lineChart>
      <c:dateAx>
        <c:axId val="94771840"/>
        <c:scaling>
          <c:orientation val="minMax"/>
        </c:scaling>
        <c:delete val="1"/>
        <c:axPos val="b"/>
        <c:numFmt formatCode="ge" sourceLinked="1"/>
        <c:majorTickMark val="none"/>
        <c:minorTickMark val="none"/>
        <c:tickLblPos val="none"/>
        <c:crossAx val="94774016"/>
        <c:crosses val="autoZero"/>
        <c:auto val="1"/>
        <c:lblOffset val="100"/>
        <c:baseTimeUnit val="years"/>
      </c:dateAx>
      <c:valAx>
        <c:axId val="947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789-4424-BA4F-CABC5BB2912C}"/>
            </c:ext>
          </c:extLst>
        </c:ser>
        <c:dLbls>
          <c:showLegendKey val="0"/>
          <c:showVal val="0"/>
          <c:showCatName val="0"/>
          <c:showSerName val="0"/>
          <c:showPercent val="0"/>
          <c:showBubbleSize val="0"/>
        </c:dLbls>
        <c:gapWidth val="150"/>
        <c:axId val="94807552"/>
        <c:axId val="9480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148.37</c:v>
                </c:pt>
              </c:numCache>
            </c:numRef>
          </c:val>
          <c:smooth val="0"/>
          <c:extLst xmlns:c16r2="http://schemas.microsoft.com/office/drawing/2015/06/chart">
            <c:ext xmlns:c16="http://schemas.microsoft.com/office/drawing/2014/chart" uri="{C3380CC4-5D6E-409C-BE32-E72D297353CC}">
              <c16:uniqueId val="{00000001-1789-4424-BA4F-CABC5BB2912C}"/>
            </c:ext>
          </c:extLst>
        </c:ser>
        <c:dLbls>
          <c:showLegendKey val="0"/>
          <c:showVal val="0"/>
          <c:showCatName val="0"/>
          <c:showSerName val="0"/>
          <c:showPercent val="0"/>
          <c:showBubbleSize val="0"/>
        </c:dLbls>
        <c:marker val="1"/>
        <c:smooth val="0"/>
        <c:axId val="94807552"/>
        <c:axId val="94809472"/>
      </c:lineChart>
      <c:dateAx>
        <c:axId val="94807552"/>
        <c:scaling>
          <c:orientation val="minMax"/>
        </c:scaling>
        <c:delete val="1"/>
        <c:axPos val="b"/>
        <c:numFmt formatCode="ge" sourceLinked="1"/>
        <c:majorTickMark val="none"/>
        <c:minorTickMark val="none"/>
        <c:tickLblPos val="none"/>
        <c:crossAx val="94809472"/>
        <c:crosses val="autoZero"/>
        <c:auto val="1"/>
        <c:lblOffset val="100"/>
        <c:baseTimeUnit val="years"/>
      </c:dateAx>
      <c:valAx>
        <c:axId val="948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29.52</c:v>
                </c:pt>
              </c:numCache>
            </c:numRef>
          </c:val>
          <c:extLst xmlns:c16r2="http://schemas.microsoft.com/office/drawing/2015/06/chart">
            <c:ext xmlns:c16="http://schemas.microsoft.com/office/drawing/2014/chart" uri="{C3380CC4-5D6E-409C-BE32-E72D297353CC}">
              <c16:uniqueId val="{00000000-554D-4980-9F91-BB14AC9F14C8}"/>
            </c:ext>
          </c:extLst>
        </c:ser>
        <c:dLbls>
          <c:showLegendKey val="0"/>
          <c:showVal val="0"/>
          <c:showCatName val="0"/>
          <c:showSerName val="0"/>
          <c:showPercent val="0"/>
          <c:showBubbleSize val="0"/>
        </c:dLbls>
        <c:gapWidth val="150"/>
        <c:axId val="94525312"/>
        <c:axId val="945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40.78</c:v>
                </c:pt>
              </c:numCache>
            </c:numRef>
          </c:val>
          <c:smooth val="0"/>
          <c:extLst xmlns:c16r2="http://schemas.microsoft.com/office/drawing/2015/06/chart">
            <c:ext xmlns:c16="http://schemas.microsoft.com/office/drawing/2014/chart" uri="{C3380CC4-5D6E-409C-BE32-E72D297353CC}">
              <c16:uniqueId val="{00000001-554D-4980-9F91-BB14AC9F14C8}"/>
            </c:ext>
          </c:extLst>
        </c:ser>
        <c:dLbls>
          <c:showLegendKey val="0"/>
          <c:showVal val="0"/>
          <c:showCatName val="0"/>
          <c:showSerName val="0"/>
          <c:showPercent val="0"/>
          <c:showBubbleSize val="0"/>
        </c:dLbls>
        <c:marker val="1"/>
        <c:smooth val="0"/>
        <c:axId val="94525312"/>
        <c:axId val="94535680"/>
      </c:lineChart>
      <c:dateAx>
        <c:axId val="94525312"/>
        <c:scaling>
          <c:orientation val="minMax"/>
        </c:scaling>
        <c:delete val="1"/>
        <c:axPos val="b"/>
        <c:numFmt formatCode="ge" sourceLinked="1"/>
        <c:majorTickMark val="none"/>
        <c:minorTickMark val="none"/>
        <c:tickLblPos val="none"/>
        <c:crossAx val="94535680"/>
        <c:crosses val="autoZero"/>
        <c:auto val="1"/>
        <c:lblOffset val="100"/>
        <c:baseTimeUnit val="years"/>
      </c:dateAx>
      <c:valAx>
        <c:axId val="945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429.02</c:v>
                </c:pt>
              </c:numCache>
            </c:numRef>
          </c:val>
          <c:extLst xmlns:c16r2="http://schemas.microsoft.com/office/drawing/2015/06/chart">
            <c:ext xmlns:c16="http://schemas.microsoft.com/office/drawing/2014/chart" uri="{C3380CC4-5D6E-409C-BE32-E72D297353CC}">
              <c16:uniqueId val="{00000000-646D-4AC1-AB20-D38A3D7B9EFD}"/>
            </c:ext>
          </c:extLst>
        </c:ser>
        <c:dLbls>
          <c:showLegendKey val="0"/>
          <c:showVal val="0"/>
          <c:showCatName val="0"/>
          <c:showSerName val="0"/>
          <c:showPercent val="0"/>
          <c:showBubbleSize val="0"/>
        </c:dLbls>
        <c:gapWidth val="150"/>
        <c:axId val="94566272"/>
        <c:axId val="946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685.34</c:v>
                </c:pt>
              </c:numCache>
            </c:numRef>
          </c:val>
          <c:smooth val="0"/>
          <c:extLst xmlns:c16r2="http://schemas.microsoft.com/office/drawing/2015/06/chart">
            <c:ext xmlns:c16="http://schemas.microsoft.com/office/drawing/2014/chart" uri="{C3380CC4-5D6E-409C-BE32-E72D297353CC}">
              <c16:uniqueId val="{00000001-646D-4AC1-AB20-D38A3D7B9EFD}"/>
            </c:ext>
          </c:extLst>
        </c:ser>
        <c:dLbls>
          <c:showLegendKey val="0"/>
          <c:showVal val="0"/>
          <c:showCatName val="0"/>
          <c:showSerName val="0"/>
          <c:showPercent val="0"/>
          <c:showBubbleSize val="0"/>
        </c:dLbls>
        <c:marker val="1"/>
        <c:smooth val="0"/>
        <c:axId val="94566272"/>
        <c:axId val="94633984"/>
      </c:lineChart>
      <c:dateAx>
        <c:axId val="94566272"/>
        <c:scaling>
          <c:orientation val="minMax"/>
        </c:scaling>
        <c:delete val="1"/>
        <c:axPos val="b"/>
        <c:numFmt formatCode="ge" sourceLinked="1"/>
        <c:majorTickMark val="none"/>
        <c:minorTickMark val="none"/>
        <c:tickLblPos val="none"/>
        <c:crossAx val="94633984"/>
        <c:crosses val="autoZero"/>
        <c:auto val="1"/>
        <c:lblOffset val="100"/>
        <c:baseTimeUnit val="years"/>
      </c:dateAx>
      <c:valAx>
        <c:axId val="946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59.38</c:v>
                </c:pt>
              </c:numCache>
            </c:numRef>
          </c:val>
          <c:extLst xmlns:c16r2="http://schemas.microsoft.com/office/drawing/2015/06/chart">
            <c:ext xmlns:c16="http://schemas.microsoft.com/office/drawing/2014/chart" uri="{C3380CC4-5D6E-409C-BE32-E72D297353CC}">
              <c16:uniqueId val="{00000000-2095-46F3-A295-6B64F685EDE3}"/>
            </c:ext>
          </c:extLst>
        </c:ser>
        <c:dLbls>
          <c:showLegendKey val="0"/>
          <c:showVal val="0"/>
          <c:showCatName val="0"/>
          <c:showSerName val="0"/>
          <c:showPercent val="0"/>
          <c:showBubbleSize val="0"/>
        </c:dLbls>
        <c:gapWidth val="150"/>
        <c:axId val="94663424"/>
        <c:axId val="946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59.83</c:v>
                </c:pt>
              </c:numCache>
            </c:numRef>
          </c:val>
          <c:smooth val="0"/>
          <c:extLst xmlns:c16r2="http://schemas.microsoft.com/office/drawing/2015/06/chart">
            <c:ext xmlns:c16="http://schemas.microsoft.com/office/drawing/2014/chart" uri="{C3380CC4-5D6E-409C-BE32-E72D297353CC}">
              <c16:uniqueId val="{00000001-2095-46F3-A295-6B64F685EDE3}"/>
            </c:ext>
          </c:extLst>
        </c:ser>
        <c:dLbls>
          <c:showLegendKey val="0"/>
          <c:showVal val="0"/>
          <c:showCatName val="0"/>
          <c:showSerName val="0"/>
          <c:showPercent val="0"/>
          <c:showBubbleSize val="0"/>
        </c:dLbls>
        <c:marker val="1"/>
        <c:smooth val="0"/>
        <c:axId val="94663424"/>
        <c:axId val="94665344"/>
      </c:lineChart>
      <c:dateAx>
        <c:axId val="94663424"/>
        <c:scaling>
          <c:orientation val="minMax"/>
        </c:scaling>
        <c:delete val="1"/>
        <c:axPos val="b"/>
        <c:numFmt formatCode="ge" sourceLinked="1"/>
        <c:majorTickMark val="none"/>
        <c:minorTickMark val="none"/>
        <c:tickLblPos val="none"/>
        <c:crossAx val="94665344"/>
        <c:crosses val="autoZero"/>
        <c:auto val="1"/>
        <c:lblOffset val="100"/>
        <c:baseTimeUnit val="years"/>
      </c:dateAx>
      <c:valAx>
        <c:axId val="946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246.19</c:v>
                </c:pt>
              </c:numCache>
            </c:numRef>
          </c:val>
          <c:extLst xmlns:c16r2="http://schemas.microsoft.com/office/drawing/2015/06/chart">
            <c:ext xmlns:c16="http://schemas.microsoft.com/office/drawing/2014/chart" uri="{C3380CC4-5D6E-409C-BE32-E72D297353CC}">
              <c16:uniqueId val="{00000000-B013-4B85-82AB-C41E447E7EAE}"/>
            </c:ext>
          </c:extLst>
        </c:ser>
        <c:dLbls>
          <c:showLegendKey val="0"/>
          <c:showVal val="0"/>
          <c:showCatName val="0"/>
          <c:showSerName val="0"/>
          <c:showPercent val="0"/>
          <c:showBubbleSize val="0"/>
        </c:dLbls>
        <c:gapWidth val="150"/>
        <c:axId val="94696192"/>
        <c:axId val="946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246.66</c:v>
                </c:pt>
              </c:numCache>
            </c:numRef>
          </c:val>
          <c:smooth val="0"/>
          <c:extLst xmlns:c16r2="http://schemas.microsoft.com/office/drawing/2015/06/chart">
            <c:ext xmlns:c16="http://schemas.microsoft.com/office/drawing/2014/chart" uri="{C3380CC4-5D6E-409C-BE32-E72D297353CC}">
              <c16:uniqueId val="{00000001-B013-4B85-82AB-C41E447E7EAE}"/>
            </c:ext>
          </c:extLst>
        </c:ser>
        <c:dLbls>
          <c:showLegendKey val="0"/>
          <c:showVal val="0"/>
          <c:showCatName val="0"/>
          <c:showSerName val="0"/>
          <c:showPercent val="0"/>
          <c:showBubbleSize val="0"/>
        </c:dLbls>
        <c:marker val="1"/>
        <c:smooth val="0"/>
        <c:axId val="94696192"/>
        <c:axId val="94698112"/>
      </c:lineChart>
      <c:dateAx>
        <c:axId val="94696192"/>
        <c:scaling>
          <c:orientation val="minMax"/>
        </c:scaling>
        <c:delete val="1"/>
        <c:axPos val="b"/>
        <c:numFmt formatCode="ge" sourceLinked="1"/>
        <c:majorTickMark val="none"/>
        <c:minorTickMark val="none"/>
        <c:tickLblPos val="none"/>
        <c:crossAx val="94698112"/>
        <c:crosses val="autoZero"/>
        <c:auto val="1"/>
        <c:lblOffset val="100"/>
        <c:baseTimeUnit val="years"/>
      </c:dateAx>
      <c:valAx>
        <c:axId val="946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滋賀県　甲賀市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
        <v>119</v>
      </c>
      <c r="AE8" s="51"/>
      <c r="AF8" s="51"/>
      <c r="AG8" s="51"/>
      <c r="AH8" s="51"/>
      <c r="AI8" s="51"/>
      <c r="AJ8" s="51"/>
      <c r="AK8" s="4"/>
      <c r="AL8" s="52">
        <f>データ!S6</f>
        <v>91724</v>
      </c>
      <c r="AM8" s="52"/>
      <c r="AN8" s="52"/>
      <c r="AO8" s="52"/>
      <c r="AP8" s="52"/>
      <c r="AQ8" s="52"/>
      <c r="AR8" s="52"/>
      <c r="AS8" s="52"/>
      <c r="AT8" s="46">
        <f>データ!T6</f>
        <v>481.62</v>
      </c>
      <c r="AU8" s="46"/>
      <c r="AV8" s="46"/>
      <c r="AW8" s="46"/>
      <c r="AX8" s="46"/>
      <c r="AY8" s="46"/>
      <c r="AZ8" s="46"/>
      <c r="BA8" s="46"/>
      <c r="BB8" s="46">
        <f>データ!U6</f>
        <v>190.45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3" t="s">
        <v>20</v>
      </c>
      <c r="BM9" s="54"/>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74.760000000000005</v>
      </c>
      <c r="J10" s="46"/>
      <c r="K10" s="46"/>
      <c r="L10" s="46"/>
      <c r="M10" s="46"/>
      <c r="N10" s="46"/>
      <c r="O10" s="46"/>
      <c r="P10" s="46">
        <f>データ!P6</f>
        <v>11.24</v>
      </c>
      <c r="Q10" s="46"/>
      <c r="R10" s="46"/>
      <c r="S10" s="46"/>
      <c r="T10" s="46"/>
      <c r="U10" s="46"/>
      <c r="V10" s="46"/>
      <c r="W10" s="46">
        <f>データ!Q6</f>
        <v>72.819999999999993</v>
      </c>
      <c r="X10" s="46"/>
      <c r="Y10" s="46"/>
      <c r="Z10" s="46"/>
      <c r="AA10" s="46"/>
      <c r="AB10" s="46"/>
      <c r="AC10" s="46"/>
      <c r="AD10" s="52">
        <f>データ!R6</f>
        <v>2773</v>
      </c>
      <c r="AE10" s="52"/>
      <c r="AF10" s="52"/>
      <c r="AG10" s="52"/>
      <c r="AH10" s="52"/>
      <c r="AI10" s="52"/>
      <c r="AJ10" s="52"/>
      <c r="AK10" s="2"/>
      <c r="AL10" s="52">
        <f>データ!V6</f>
        <v>10292</v>
      </c>
      <c r="AM10" s="52"/>
      <c r="AN10" s="52"/>
      <c r="AO10" s="52"/>
      <c r="AP10" s="52"/>
      <c r="AQ10" s="52"/>
      <c r="AR10" s="52"/>
      <c r="AS10" s="52"/>
      <c r="AT10" s="46">
        <f>データ!W6</f>
        <v>4.78</v>
      </c>
      <c r="AU10" s="46"/>
      <c r="AV10" s="46"/>
      <c r="AW10" s="46"/>
      <c r="AX10" s="46"/>
      <c r="AY10" s="46"/>
      <c r="AZ10" s="46"/>
      <c r="BA10" s="46"/>
      <c r="BB10" s="46">
        <f>データ!X6</f>
        <v>2153.14</v>
      </c>
      <c r="BC10" s="46"/>
      <c r="BD10" s="46"/>
      <c r="BE10" s="46"/>
      <c r="BF10" s="46"/>
      <c r="BG10" s="46"/>
      <c r="BH10" s="46"/>
      <c r="BI10" s="46"/>
      <c r="BJ10" s="2"/>
      <c r="BK10" s="2"/>
      <c r="BL10" s="55" t="s">
        <v>22</v>
      </c>
      <c r="BM10" s="5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26</v>
      </c>
      <c r="BM14" s="66"/>
      <c r="BN14" s="66"/>
      <c r="BO14" s="66"/>
      <c r="BP14" s="66"/>
      <c r="BQ14" s="66"/>
      <c r="BR14" s="66"/>
      <c r="BS14" s="66"/>
      <c r="BT14" s="66"/>
      <c r="BU14" s="66"/>
      <c r="BV14" s="66"/>
      <c r="BW14" s="66"/>
      <c r="BX14" s="66"/>
      <c r="BY14" s="66"/>
      <c r="BZ14" s="6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1" t="s">
        <v>122</v>
      </c>
      <c r="BM16" s="72"/>
      <c r="BN16" s="72"/>
      <c r="BO16" s="72"/>
      <c r="BP16" s="72"/>
      <c r="BQ16" s="72"/>
      <c r="BR16" s="72"/>
      <c r="BS16" s="72"/>
      <c r="BT16" s="72"/>
      <c r="BU16" s="72"/>
      <c r="BV16" s="72"/>
      <c r="BW16" s="72"/>
      <c r="BX16" s="72"/>
      <c r="BY16" s="72"/>
      <c r="BZ16" s="73"/>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1"/>
      <c r="BM17" s="72"/>
      <c r="BN17" s="72"/>
      <c r="BO17" s="72"/>
      <c r="BP17" s="72"/>
      <c r="BQ17" s="72"/>
      <c r="BR17" s="72"/>
      <c r="BS17" s="72"/>
      <c r="BT17" s="72"/>
      <c r="BU17" s="72"/>
      <c r="BV17" s="72"/>
      <c r="BW17" s="72"/>
      <c r="BX17" s="72"/>
      <c r="BY17" s="72"/>
      <c r="BZ17" s="73"/>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1"/>
      <c r="BM18" s="72"/>
      <c r="BN18" s="72"/>
      <c r="BO18" s="72"/>
      <c r="BP18" s="72"/>
      <c r="BQ18" s="72"/>
      <c r="BR18" s="72"/>
      <c r="BS18" s="72"/>
      <c r="BT18" s="72"/>
      <c r="BU18" s="72"/>
      <c r="BV18" s="72"/>
      <c r="BW18" s="72"/>
      <c r="BX18" s="72"/>
      <c r="BY18" s="72"/>
      <c r="BZ18" s="73"/>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1"/>
      <c r="BM19" s="72"/>
      <c r="BN19" s="72"/>
      <c r="BO19" s="72"/>
      <c r="BP19" s="72"/>
      <c r="BQ19" s="72"/>
      <c r="BR19" s="72"/>
      <c r="BS19" s="72"/>
      <c r="BT19" s="72"/>
      <c r="BU19" s="72"/>
      <c r="BV19" s="72"/>
      <c r="BW19" s="72"/>
      <c r="BX19" s="72"/>
      <c r="BY19" s="72"/>
      <c r="BZ19" s="73"/>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1"/>
      <c r="BM20" s="72"/>
      <c r="BN20" s="72"/>
      <c r="BO20" s="72"/>
      <c r="BP20" s="72"/>
      <c r="BQ20" s="72"/>
      <c r="BR20" s="72"/>
      <c r="BS20" s="72"/>
      <c r="BT20" s="72"/>
      <c r="BU20" s="72"/>
      <c r="BV20" s="72"/>
      <c r="BW20" s="72"/>
      <c r="BX20" s="72"/>
      <c r="BY20" s="72"/>
      <c r="BZ20" s="73"/>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1"/>
      <c r="BM21" s="72"/>
      <c r="BN21" s="72"/>
      <c r="BO21" s="72"/>
      <c r="BP21" s="72"/>
      <c r="BQ21" s="72"/>
      <c r="BR21" s="72"/>
      <c r="BS21" s="72"/>
      <c r="BT21" s="72"/>
      <c r="BU21" s="72"/>
      <c r="BV21" s="72"/>
      <c r="BW21" s="72"/>
      <c r="BX21" s="72"/>
      <c r="BY21" s="72"/>
      <c r="BZ21" s="73"/>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1"/>
      <c r="BM22" s="72"/>
      <c r="BN22" s="72"/>
      <c r="BO22" s="72"/>
      <c r="BP22" s="72"/>
      <c r="BQ22" s="72"/>
      <c r="BR22" s="72"/>
      <c r="BS22" s="72"/>
      <c r="BT22" s="72"/>
      <c r="BU22" s="72"/>
      <c r="BV22" s="72"/>
      <c r="BW22" s="72"/>
      <c r="BX22" s="72"/>
      <c r="BY22" s="72"/>
      <c r="BZ22" s="73"/>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1"/>
      <c r="BM23" s="72"/>
      <c r="BN23" s="72"/>
      <c r="BO23" s="72"/>
      <c r="BP23" s="72"/>
      <c r="BQ23" s="72"/>
      <c r="BR23" s="72"/>
      <c r="BS23" s="72"/>
      <c r="BT23" s="72"/>
      <c r="BU23" s="72"/>
      <c r="BV23" s="72"/>
      <c r="BW23" s="72"/>
      <c r="BX23" s="72"/>
      <c r="BY23" s="72"/>
      <c r="BZ23" s="73"/>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1"/>
      <c r="BM24" s="72"/>
      <c r="BN24" s="72"/>
      <c r="BO24" s="72"/>
      <c r="BP24" s="72"/>
      <c r="BQ24" s="72"/>
      <c r="BR24" s="72"/>
      <c r="BS24" s="72"/>
      <c r="BT24" s="72"/>
      <c r="BU24" s="72"/>
      <c r="BV24" s="72"/>
      <c r="BW24" s="72"/>
      <c r="BX24" s="72"/>
      <c r="BY24" s="72"/>
      <c r="BZ24" s="73"/>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1"/>
      <c r="BM25" s="72"/>
      <c r="BN25" s="72"/>
      <c r="BO25" s="72"/>
      <c r="BP25" s="72"/>
      <c r="BQ25" s="72"/>
      <c r="BR25" s="72"/>
      <c r="BS25" s="72"/>
      <c r="BT25" s="72"/>
      <c r="BU25" s="72"/>
      <c r="BV25" s="72"/>
      <c r="BW25" s="72"/>
      <c r="BX25" s="72"/>
      <c r="BY25" s="72"/>
      <c r="BZ25" s="73"/>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1"/>
      <c r="BM26" s="72"/>
      <c r="BN26" s="72"/>
      <c r="BO26" s="72"/>
      <c r="BP26" s="72"/>
      <c r="BQ26" s="72"/>
      <c r="BR26" s="72"/>
      <c r="BS26" s="72"/>
      <c r="BT26" s="72"/>
      <c r="BU26" s="72"/>
      <c r="BV26" s="72"/>
      <c r="BW26" s="72"/>
      <c r="BX26" s="72"/>
      <c r="BY26" s="72"/>
      <c r="BZ26" s="73"/>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1"/>
      <c r="BM27" s="72"/>
      <c r="BN27" s="72"/>
      <c r="BO27" s="72"/>
      <c r="BP27" s="72"/>
      <c r="BQ27" s="72"/>
      <c r="BR27" s="72"/>
      <c r="BS27" s="72"/>
      <c r="BT27" s="72"/>
      <c r="BU27" s="72"/>
      <c r="BV27" s="72"/>
      <c r="BW27" s="72"/>
      <c r="BX27" s="72"/>
      <c r="BY27" s="72"/>
      <c r="BZ27" s="73"/>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1"/>
      <c r="BM28" s="72"/>
      <c r="BN28" s="72"/>
      <c r="BO28" s="72"/>
      <c r="BP28" s="72"/>
      <c r="BQ28" s="72"/>
      <c r="BR28" s="72"/>
      <c r="BS28" s="72"/>
      <c r="BT28" s="72"/>
      <c r="BU28" s="72"/>
      <c r="BV28" s="72"/>
      <c r="BW28" s="72"/>
      <c r="BX28" s="72"/>
      <c r="BY28" s="72"/>
      <c r="BZ28" s="73"/>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1"/>
      <c r="BM29" s="72"/>
      <c r="BN29" s="72"/>
      <c r="BO29" s="72"/>
      <c r="BP29" s="72"/>
      <c r="BQ29" s="72"/>
      <c r="BR29" s="72"/>
      <c r="BS29" s="72"/>
      <c r="BT29" s="72"/>
      <c r="BU29" s="72"/>
      <c r="BV29" s="72"/>
      <c r="BW29" s="72"/>
      <c r="BX29" s="72"/>
      <c r="BY29" s="72"/>
      <c r="BZ29" s="73"/>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1"/>
      <c r="BM30" s="72"/>
      <c r="BN30" s="72"/>
      <c r="BO30" s="72"/>
      <c r="BP30" s="72"/>
      <c r="BQ30" s="72"/>
      <c r="BR30" s="72"/>
      <c r="BS30" s="72"/>
      <c r="BT30" s="72"/>
      <c r="BU30" s="72"/>
      <c r="BV30" s="72"/>
      <c r="BW30" s="72"/>
      <c r="BX30" s="72"/>
      <c r="BY30" s="72"/>
      <c r="BZ30" s="73"/>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1"/>
      <c r="BM31" s="72"/>
      <c r="BN31" s="72"/>
      <c r="BO31" s="72"/>
      <c r="BP31" s="72"/>
      <c r="BQ31" s="72"/>
      <c r="BR31" s="72"/>
      <c r="BS31" s="72"/>
      <c r="BT31" s="72"/>
      <c r="BU31" s="72"/>
      <c r="BV31" s="72"/>
      <c r="BW31" s="72"/>
      <c r="BX31" s="72"/>
      <c r="BY31" s="72"/>
      <c r="BZ31" s="73"/>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1"/>
      <c r="BM32" s="72"/>
      <c r="BN32" s="72"/>
      <c r="BO32" s="72"/>
      <c r="BP32" s="72"/>
      <c r="BQ32" s="72"/>
      <c r="BR32" s="72"/>
      <c r="BS32" s="72"/>
      <c r="BT32" s="72"/>
      <c r="BU32" s="72"/>
      <c r="BV32" s="72"/>
      <c r="BW32" s="72"/>
      <c r="BX32" s="72"/>
      <c r="BY32" s="72"/>
      <c r="BZ32" s="73"/>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1"/>
      <c r="BM33" s="72"/>
      <c r="BN33" s="72"/>
      <c r="BO33" s="72"/>
      <c r="BP33" s="72"/>
      <c r="BQ33" s="72"/>
      <c r="BR33" s="72"/>
      <c r="BS33" s="72"/>
      <c r="BT33" s="72"/>
      <c r="BU33" s="72"/>
      <c r="BV33" s="72"/>
      <c r="BW33" s="72"/>
      <c r="BX33" s="72"/>
      <c r="BY33" s="72"/>
      <c r="BZ33" s="73"/>
    </row>
    <row r="34" spans="1:78" ht="13.5" customHeight="1">
      <c r="A34" s="2"/>
      <c r="B34" s="17"/>
      <c r="C34" s="77" t="s">
        <v>27</v>
      </c>
      <c r="D34" s="77"/>
      <c r="E34" s="77"/>
      <c r="F34" s="77"/>
      <c r="G34" s="77"/>
      <c r="H34" s="77"/>
      <c r="I34" s="77"/>
      <c r="J34" s="77"/>
      <c r="K34" s="77"/>
      <c r="L34" s="77"/>
      <c r="M34" s="77"/>
      <c r="N34" s="77"/>
      <c r="O34" s="77"/>
      <c r="P34" s="77"/>
      <c r="Q34" s="20"/>
      <c r="R34" s="77" t="s">
        <v>28</v>
      </c>
      <c r="S34" s="77"/>
      <c r="T34" s="77"/>
      <c r="U34" s="77"/>
      <c r="V34" s="77"/>
      <c r="W34" s="77"/>
      <c r="X34" s="77"/>
      <c r="Y34" s="77"/>
      <c r="Z34" s="77"/>
      <c r="AA34" s="77"/>
      <c r="AB34" s="77"/>
      <c r="AC34" s="77"/>
      <c r="AD34" s="77"/>
      <c r="AE34" s="77"/>
      <c r="AF34" s="20"/>
      <c r="AG34" s="77" t="s">
        <v>29</v>
      </c>
      <c r="AH34" s="77"/>
      <c r="AI34" s="77"/>
      <c r="AJ34" s="77"/>
      <c r="AK34" s="77"/>
      <c r="AL34" s="77"/>
      <c r="AM34" s="77"/>
      <c r="AN34" s="77"/>
      <c r="AO34" s="77"/>
      <c r="AP34" s="77"/>
      <c r="AQ34" s="77"/>
      <c r="AR34" s="77"/>
      <c r="AS34" s="77"/>
      <c r="AT34" s="77"/>
      <c r="AU34" s="20"/>
      <c r="AV34" s="77" t="s">
        <v>30</v>
      </c>
      <c r="AW34" s="77"/>
      <c r="AX34" s="77"/>
      <c r="AY34" s="77"/>
      <c r="AZ34" s="77"/>
      <c r="BA34" s="77"/>
      <c r="BB34" s="77"/>
      <c r="BC34" s="77"/>
      <c r="BD34" s="77"/>
      <c r="BE34" s="77"/>
      <c r="BF34" s="77"/>
      <c r="BG34" s="77"/>
      <c r="BH34" s="77"/>
      <c r="BI34" s="77"/>
      <c r="BJ34" s="19"/>
      <c r="BK34" s="2"/>
      <c r="BL34" s="71"/>
      <c r="BM34" s="72"/>
      <c r="BN34" s="72"/>
      <c r="BO34" s="72"/>
      <c r="BP34" s="72"/>
      <c r="BQ34" s="72"/>
      <c r="BR34" s="72"/>
      <c r="BS34" s="72"/>
      <c r="BT34" s="72"/>
      <c r="BU34" s="72"/>
      <c r="BV34" s="72"/>
      <c r="BW34" s="72"/>
      <c r="BX34" s="72"/>
      <c r="BY34" s="72"/>
      <c r="BZ34" s="73"/>
    </row>
    <row r="35" spans="1:78" ht="13.5" customHeight="1">
      <c r="A35" s="2"/>
      <c r="B35" s="17"/>
      <c r="C35" s="77"/>
      <c r="D35" s="77"/>
      <c r="E35" s="77"/>
      <c r="F35" s="77"/>
      <c r="G35" s="77"/>
      <c r="H35" s="77"/>
      <c r="I35" s="77"/>
      <c r="J35" s="77"/>
      <c r="K35" s="77"/>
      <c r="L35" s="77"/>
      <c r="M35" s="77"/>
      <c r="N35" s="77"/>
      <c r="O35" s="77"/>
      <c r="P35" s="77"/>
      <c r="Q35" s="20"/>
      <c r="R35" s="77"/>
      <c r="S35" s="77"/>
      <c r="T35" s="77"/>
      <c r="U35" s="77"/>
      <c r="V35" s="77"/>
      <c r="W35" s="77"/>
      <c r="X35" s="77"/>
      <c r="Y35" s="77"/>
      <c r="Z35" s="77"/>
      <c r="AA35" s="77"/>
      <c r="AB35" s="77"/>
      <c r="AC35" s="77"/>
      <c r="AD35" s="77"/>
      <c r="AE35" s="77"/>
      <c r="AF35" s="20"/>
      <c r="AG35" s="77"/>
      <c r="AH35" s="77"/>
      <c r="AI35" s="77"/>
      <c r="AJ35" s="77"/>
      <c r="AK35" s="77"/>
      <c r="AL35" s="77"/>
      <c r="AM35" s="77"/>
      <c r="AN35" s="77"/>
      <c r="AO35" s="77"/>
      <c r="AP35" s="77"/>
      <c r="AQ35" s="77"/>
      <c r="AR35" s="77"/>
      <c r="AS35" s="77"/>
      <c r="AT35" s="77"/>
      <c r="AU35" s="20"/>
      <c r="AV35" s="77"/>
      <c r="AW35" s="77"/>
      <c r="AX35" s="77"/>
      <c r="AY35" s="77"/>
      <c r="AZ35" s="77"/>
      <c r="BA35" s="77"/>
      <c r="BB35" s="77"/>
      <c r="BC35" s="77"/>
      <c r="BD35" s="77"/>
      <c r="BE35" s="77"/>
      <c r="BF35" s="77"/>
      <c r="BG35" s="77"/>
      <c r="BH35" s="77"/>
      <c r="BI35" s="77"/>
      <c r="BJ35" s="19"/>
      <c r="BK35" s="2"/>
      <c r="BL35" s="71"/>
      <c r="BM35" s="72"/>
      <c r="BN35" s="72"/>
      <c r="BO35" s="72"/>
      <c r="BP35" s="72"/>
      <c r="BQ35" s="72"/>
      <c r="BR35" s="72"/>
      <c r="BS35" s="72"/>
      <c r="BT35" s="72"/>
      <c r="BU35" s="72"/>
      <c r="BV35" s="72"/>
      <c r="BW35" s="72"/>
      <c r="BX35" s="72"/>
      <c r="BY35" s="72"/>
      <c r="BZ35" s="73"/>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1"/>
      <c r="BM36" s="72"/>
      <c r="BN36" s="72"/>
      <c r="BO36" s="72"/>
      <c r="BP36" s="72"/>
      <c r="BQ36" s="72"/>
      <c r="BR36" s="72"/>
      <c r="BS36" s="72"/>
      <c r="BT36" s="72"/>
      <c r="BU36" s="72"/>
      <c r="BV36" s="72"/>
      <c r="BW36" s="72"/>
      <c r="BX36" s="72"/>
      <c r="BY36" s="72"/>
      <c r="BZ36" s="73"/>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1"/>
      <c r="BM37" s="72"/>
      <c r="BN37" s="72"/>
      <c r="BO37" s="72"/>
      <c r="BP37" s="72"/>
      <c r="BQ37" s="72"/>
      <c r="BR37" s="72"/>
      <c r="BS37" s="72"/>
      <c r="BT37" s="72"/>
      <c r="BU37" s="72"/>
      <c r="BV37" s="72"/>
      <c r="BW37" s="72"/>
      <c r="BX37" s="72"/>
      <c r="BY37" s="72"/>
      <c r="BZ37" s="73"/>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1"/>
      <c r="BM38" s="72"/>
      <c r="BN38" s="72"/>
      <c r="BO38" s="72"/>
      <c r="BP38" s="72"/>
      <c r="BQ38" s="72"/>
      <c r="BR38" s="72"/>
      <c r="BS38" s="72"/>
      <c r="BT38" s="72"/>
      <c r="BU38" s="72"/>
      <c r="BV38" s="72"/>
      <c r="BW38" s="72"/>
      <c r="BX38" s="72"/>
      <c r="BY38" s="72"/>
      <c r="BZ38" s="73"/>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1"/>
      <c r="BM39" s="72"/>
      <c r="BN39" s="72"/>
      <c r="BO39" s="72"/>
      <c r="BP39" s="72"/>
      <c r="BQ39" s="72"/>
      <c r="BR39" s="72"/>
      <c r="BS39" s="72"/>
      <c r="BT39" s="72"/>
      <c r="BU39" s="72"/>
      <c r="BV39" s="72"/>
      <c r="BW39" s="72"/>
      <c r="BX39" s="72"/>
      <c r="BY39" s="72"/>
      <c r="BZ39" s="73"/>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1"/>
      <c r="BM40" s="72"/>
      <c r="BN40" s="72"/>
      <c r="BO40" s="72"/>
      <c r="BP40" s="72"/>
      <c r="BQ40" s="72"/>
      <c r="BR40" s="72"/>
      <c r="BS40" s="72"/>
      <c r="BT40" s="72"/>
      <c r="BU40" s="72"/>
      <c r="BV40" s="72"/>
      <c r="BW40" s="72"/>
      <c r="BX40" s="72"/>
      <c r="BY40" s="72"/>
      <c r="BZ40" s="73"/>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1"/>
      <c r="BM41" s="72"/>
      <c r="BN41" s="72"/>
      <c r="BO41" s="72"/>
      <c r="BP41" s="72"/>
      <c r="BQ41" s="72"/>
      <c r="BR41" s="72"/>
      <c r="BS41" s="72"/>
      <c r="BT41" s="72"/>
      <c r="BU41" s="72"/>
      <c r="BV41" s="72"/>
      <c r="BW41" s="72"/>
      <c r="BX41" s="72"/>
      <c r="BY41" s="72"/>
      <c r="BZ41" s="73"/>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1"/>
      <c r="BM42" s="72"/>
      <c r="BN42" s="72"/>
      <c r="BO42" s="72"/>
      <c r="BP42" s="72"/>
      <c r="BQ42" s="72"/>
      <c r="BR42" s="72"/>
      <c r="BS42" s="72"/>
      <c r="BT42" s="72"/>
      <c r="BU42" s="72"/>
      <c r="BV42" s="72"/>
      <c r="BW42" s="72"/>
      <c r="BX42" s="72"/>
      <c r="BY42" s="72"/>
      <c r="BZ42" s="73"/>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1"/>
      <c r="BM43" s="72"/>
      <c r="BN43" s="72"/>
      <c r="BO43" s="72"/>
      <c r="BP43" s="72"/>
      <c r="BQ43" s="72"/>
      <c r="BR43" s="72"/>
      <c r="BS43" s="72"/>
      <c r="BT43" s="72"/>
      <c r="BU43" s="72"/>
      <c r="BV43" s="72"/>
      <c r="BW43" s="72"/>
      <c r="BX43" s="72"/>
      <c r="BY43" s="72"/>
      <c r="BZ43" s="73"/>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4"/>
      <c r="BM44" s="75"/>
      <c r="BN44" s="75"/>
      <c r="BO44" s="75"/>
      <c r="BP44" s="75"/>
      <c r="BQ44" s="75"/>
      <c r="BR44" s="75"/>
      <c r="BS44" s="75"/>
      <c r="BT44" s="75"/>
      <c r="BU44" s="75"/>
      <c r="BV44" s="75"/>
      <c r="BW44" s="75"/>
      <c r="BX44" s="75"/>
      <c r="BY44" s="75"/>
      <c r="BZ44" s="76"/>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5" t="s">
        <v>31</v>
      </c>
      <c r="BM45" s="66"/>
      <c r="BN45" s="66"/>
      <c r="BO45" s="66"/>
      <c r="BP45" s="66"/>
      <c r="BQ45" s="66"/>
      <c r="BR45" s="66"/>
      <c r="BS45" s="66"/>
      <c r="BT45" s="66"/>
      <c r="BU45" s="66"/>
      <c r="BV45" s="66"/>
      <c r="BW45" s="66"/>
      <c r="BX45" s="66"/>
      <c r="BY45" s="66"/>
      <c r="BZ45" s="67"/>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8"/>
      <c r="BM46" s="69"/>
      <c r="BN46" s="69"/>
      <c r="BO46" s="69"/>
      <c r="BP46" s="69"/>
      <c r="BQ46" s="69"/>
      <c r="BR46" s="69"/>
      <c r="BS46" s="69"/>
      <c r="BT46" s="69"/>
      <c r="BU46" s="69"/>
      <c r="BV46" s="69"/>
      <c r="BW46" s="69"/>
      <c r="BX46" s="69"/>
      <c r="BY46" s="69"/>
      <c r="BZ46" s="70"/>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121</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77" t="s">
        <v>32</v>
      </c>
      <c r="D56" s="77"/>
      <c r="E56" s="77"/>
      <c r="F56" s="77"/>
      <c r="G56" s="77"/>
      <c r="H56" s="77"/>
      <c r="I56" s="77"/>
      <c r="J56" s="77"/>
      <c r="K56" s="77"/>
      <c r="L56" s="77"/>
      <c r="M56" s="77"/>
      <c r="N56" s="77"/>
      <c r="O56" s="77"/>
      <c r="P56" s="77"/>
      <c r="Q56" s="20"/>
      <c r="R56" s="77" t="s">
        <v>33</v>
      </c>
      <c r="S56" s="77"/>
      <c r="T56" s="77"/>
      <c r="U56" s="77"/>
      <c r="V56" s="77"/>
      <c r="W56" s="77"/>
      <c r="X56" s="77"/>
      <c r="Y56" s="77"/>
      <c r="Z56" s="77"/>
      <c r="AA56" s="77"/>
      <c r="AB56" s="77"/>
      <c r="AC56" s="77"/>
      <c r="AD56" s="77"/>
      <c r="AE56" s="77"/>
      <c r="AF56" s="20"/>
      <c r="AG56" s="77" t="s">
        <v>34</v>
      </c>
      <c r="AH56" s="77"/>
      <c r="AI56" s="77"/>
      <c r="AJ56" s="77"/>
      <c r="AK56" s="77"/>
      <c r="AL56" s="77"/>
      <c r="AM56" s="77"/>
      <c r="AN56" s="77"/>
      <c r="AO56" s="77"/>
      <c r="AP56" s="77"/>
      <c r="AQ56" s="77"/>
      <c r="AR56" s="77"/>
      <c r="AS56" s="77"/>
      <c r="AT56" s="77"/>
      <c r="AU56" s="20"/>
      <c r="AV56" s="77" t="s">
        <v>35</v>
      </c>
      <c r="AW56" s="77"/>
      <c r="AX56" s="77"/>
      <c r="AY56" s="77"/>
      <c r="AZ56" s="77"/>
      <c r="BA56" s="77"/>
      <c r="BB56" s="77"/>
      <c r="BC56" s="77"/>
      <c r="BD56" s="77"/>
      <c r="BE56" s="77"/>
      <c r="BF56" s="77"/>
      <c r="BG56" s="77"/>
      <c r="BH56" s="77"/>
      <c r="BI56" s="77"/>
      <c r="BJ56" s="19"/>
      <c r="BK56" s="2"/>
      <c r="BL56" s="78"/>
      <c r="BM56" s="79"/>
      <c r="BN56" s="79"/>
      <c r="BO56" s="79"/>
      <c r="BP56" s="79"/>
      <c r="BQ56" s="79"/>
      <c r="BR56" s="79"/>
      <c r="BS56" s="79"/>
      <c r="BT56" s="79"/>
      <c r="BU56" s="79"/>
      <c r="BV56" s="79"/>
      <c r="BW56" s="79"/>
      <c r="BX56" s="79"/>
      <c r="BY56" s="79"/>
      <c r="BZ56" s="80"/>
    </row>
    <row r="57" spans="1:78" ht="13.5" customHeight="1">
      <c r="A57" s="2"/>
      <c r="B57" s="17"/>
      <c r="C57" s="77"/>
      <c r="D57" s="77"/>
      <c r="E57" s="77"/>
      <c r="F57" s="77"/>
      <c r="G57" s="77"/>
      <c r="H57" s="77"/>
      <c r="I57" s="77"/>
      <c r="J57" s="77"/>
      <c r="K57" s="77"/>
      <c r="L57" s="77"/>
      <c r="M57" s="77"/>
      <c r="N57" s="77"/>
      <c r="O57" s="77"/>
      <c r="P57" s="77"/>
      <c r="Q57" s="20"/>
      <c r="R57" s="77"/>
      <c r="S57" s="77"/>
      <c r="T57" s="77"/>
      <c r="U57" s="77"/>
      <c r="V57" s="77"/>
      <c r="W57" s="77"/>
      <c r="X57" s="77"/>
      <c r="Y57" s="77"/>
      <c r="Z57" s="77"/>
      <c r="AA57" s="77"/>
      <c r="AB57" s="77"/>
      <c r="AC57" s="77"/>
      <c r="AD57" s="77"/>
      <c r="AE57" s="77"/>
      <c r="AF57" s="20"/>
      <c r="AG57" s="77"/>
      <c r="AH57" s="77"/>
      <c r="AI57" s="77"/>
      <c r="AJ57" s="77"/>
      <c r="AK57" s="77"/>
      <c r="AL57" s="77"/>
      <c r="AM57" s="77"/>
      <c r="AN57" s="77"/>
      <c r="AO57" s="77"/>
      <c r="AP57" s="77"/>
      <c r="AQ57" s="77"/>
      <c r="AR57" s="77"/>
      <c r="AS57" s="77"/>
      <c r="AT57" s="77"/>
      <c r="AU57" s="20"/>
      <c r="AV57" s="77"/>
      <c r="AW57" s="77"/>
      <c r="AX57" s="77"/>
      <c r="AY57" s="77"/>
      <c r="AZ57" s="77"/>
      <c r="BA57" s="77"/>
      <c r="BB57" s="77"/>
      <c r="BC57" s="77"/>
      <c r="BD57" s="77"/>
      <c r="BE57" s="77"/>
      <c r="BF57" s="77"/>
      <c r="BG57" s="77"/>
      <c r="BH57" s="77"/>
      <c r="BI57" s="77"/>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8"/>
      <c r="BM60" s="79"/>
      <c r="BN60" s="79"/>
      <c r="BO60" s="79"/>
      <c r="BP60" s="79"/>
      <c r="BQ60" s="79"/>
      <c r="BR60" s="79"/>
      <c r="BS60" s="79"/>
      <c r="BT60" s="79"/>
      <c r="BU60" s="79"/>
      <c r="BV60" s="79"/>
      <c r="BW60" s="79"/>
      <c r="BX60" s="79"/>
      <c r="BY60" s="79"/>
      <c r="BZ60" s="80"/>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5" t="s">
        <v>37</v>
      </c>
      <c r="BM64" s="66"/>
      <c r="BN64" s="66"/>
      <c r="BO64" s="66"/>
      <c r="BP64" s="66"/>
      <c r="BQ64" s="66"/>
      <c r="BR64" s="66"/>
      <c r="BS64" s="66"/>
      <c r="BT64" s="66"/>
      <c r="BU64" s="66"/>
      <c r="BV64" s="66"/>
      <c r="BW64" s="66"/>
      <c r="BX64" s="66"/>
      <c r="BY64" s="66"/>
      <c r="BZ64" s="67"/>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8"/>
      <c r="BM65" s="69"/>
      <c r="BN65" s="69"/>
      <c r="BO65" s="69"/>
      <c r="BP65" s="69"/>
      <c r="BQ65" s="69"/>
      <c r="BR65" s="69"/>
      <c r="BS65" s="69"/>
      <c r="BT65" s="69"/>
      <c r="BU65" s="69"/>
      <c r="BV65" s="69"/>
      <c r="BW65" s="69"/>
      <c r="BX65" s="69"/>
      <c r="BY65" s="69"/>
      <c r="BZ65" s="70"/>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120</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77" t="s">
        <v>38</v>
      </c>
      <c r="D79" s="77"/>
      <c r="E79" s="77"/>
      <c r="F79" s="77"/>
      <c r="G79" s="77"/>
      <c r="H79" s="77"/>
      <c r="I79" s="77"/>
      <c r="J79" s="77"/>
      <c r="K79" s="77"/>
      <c r="L79" s="77"/>
      <c r="M79" s="77"/>
      <c r="N79" s="77"/>
      <c r="O79" s="77"/>
      <c r="P79" s="77"/>
      <c r="Q79" s="77"/>
      <c r="R79" s="77"/>
      <c r="S79" s="77"/>
      <c r="T79" s="77"/>
      <c r="U79" s="20"/>
      <c r="V79" s="20"/>
      <c r="W79" s="77" t="s">
        <v>39</v>
      </c>
      <c r="X79" s="77"/>
      <c r="Y79" s="77"/>
      <c r="Z79" s="77"/>
      <c r="AA79" s="77"/>
      <c r="AB79" s="77"/>
      <c r="AC79" s="77"/>
      <c r="AD79" s="77"/>
      <c r="AE79" s="77"/>
      <c r="AF79" s="77"/>
      <c r="AG79" s="77"/>
      <c r="AH79" s="77"/>
      <c r="AI79" s="77"/>
      <c r="AJ79" s="77"/>
      <c r="AK79" s="77"/>
      <c r="AL79" s="77"/>
      <c r="AM79" s="77"/>
      <c r="AN79" s="77"/>
      <c r="AO79" s="20"/>
      <c r="AP79" s="20"/>
      <c r="AQ79" s="77" t="s">
        <v>40</v>
      </c>
      <c r="AR79" s="77"/>
      <c r="AS79" s="77"/>
      <c r="AT79" s="77"/>
      <c r="AU79" s="77"/>
      <c r="AV79" s="77"/>
      <c r="AW79" s="77"/>
      <c r="AX79" s="77"/>
      <c r="AY79" s="77"/>
      <c r="AZ79" s="77"/>
      <c r="BA79" s="77"/>
      <c r="BB79" s="77"/>
      <c r="BC79" s="77"/>
      <c r="BD79" s="77"/>
      <c r="BE79" s="77"/>
      <c r="BF79" s="77"/>
      <c r="BG79" s="77"/>
      <c r="BH79" s="77"/>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77"/>
      <c r="D80" s="77"/>
      <c r="E80" s="77"/>
      <c r="F80" s="77"/>
      <c r="G80" s="77"/>
      <c r="H80" s="77"/>
      <c r="I80" s="77"/>
      <c r="J80" s="77"/>
      <c r="K80" s="77"/>
      <c r="L80" s="77"/>
      <c r="M80" s="77"/>
      <c r="N80" s="77"/>
      <c r="O80" s="77"/>
      <c r="P80" s="77"/>
      <c r="Q80" s="77"/>
      <c r="R80" s="77"/>
      <c r="S80" s="77"/>
      <c r="T80" s="77"/>
      <c r="U80" s="20"/>
      <c r="V80" s="20"/>
      <c r="W80" s="77"/>
      <c r="X80" s="77"/>
      <c r="Y80" s="77"/>
      <c r="Z80" s="77"/>
      <c r="AA80" s="77"/>
      <c r="AB80" s="77"/>
      <c r="AC80" s="77"/>
      <c r="AD80" s="77"/>
      <c r="AE80" s="77"/>
      <c r="AF80" s="77"/>
      <c r="AG80" s="77"/>
      <c r="AH80" s="77"/>
      <c r="AI80" s="77"/>
      <c r="AJ80" s="77"/>
      <c r="AK80" s="77"/>
      <c r="AL80" s="77"/>
      <c r="AM80" s="77"/>
      <c r="AN80" s="77"/>
      <c r="AO80" s="20"/>
      <c r="AP80" s="20"/>
      <c r="AQ80" s="77"/>
      <c r="AR80" s="77"/>
      <c r="AS80" s="77"/>
      <c r="AT80" s="77"/>
      <c r="AU80" s="77"/>
      <c r="AV80" s="77"/>
      <c r="AW80" s="77"/>
      <c r="AX80" s="77"/>
      <c r="AY80" s="77"/>
      <c r="AZ80" s="77"/>
      <c r="BA80" s="77"/>
      <c r="BB80" s="77"/>
      <c r="BC80" s="77"/>
      <c r="BD80" s="77"/>
      <c r="BE80" s="77"/>
      <c r="BF80" s="77"/>
      <c r="BG80" s="77"/>
      <c r="BH80" s="77"/>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5" t="s">
        <v>64</v>
      </c>
      <c r="I3" s="86"/>
      <c r="J3" s="86"/>
      <c r="K3" s="86"/>
      <c r="L3" s="86"/>
      <c r="M3" s="86"/>
      <c r="N3" s="86"/>
      <c r="O3" s="86"/>
      <c r="P3" s="86"/>
      <c r="Q3" s="86"/>
      <c r="R3" s="86"/>
      <c r="S3" s="86"/>
      <c r="T3" s="86"/>
      <c r="U3" s="86"/>
      <c r="V3" s="86"/>
      <c r="W3" s="86"/>
      <c r="X3" s="87"/>
      <c r="Y3" s="91" t="s">
        <v>65</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66</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c r="A4" s="29" t="s">
        <v>67</v>
      </c>
      <c r="B4" s="31"/>
      <c r="C4" s="31"/>
      <c r="D4" s="31"/>
      <c r="E4" s="31"/>
      <c r="F4" s="31"/>
      <c r="G4" s="31"/>
      <c r="H4" s="88"/>
      <c r="I4" s="89"/>
      <c r="J4" s="89"/>
      <c r="K4" s="89"/>
      <c r="L4" s="89"/>
      <c r="M4" s="89"/>
      <c r="N4" s="89"/>
      <c r="O4" s="89"/>
      <c r="P4" s="89"/>
      <c r="Q4" s="89"/>
      <c r="R4" s="89"/>
      <c r="S4" s="89"/>
      <c r="T4" s="89"/>
      <c r="U4" s="89"/>
      <c r="V4" s="89"/>
      <c r="W4" s="89"/>
      <c r="X4" s="90"/>
      <c r="Y4" s="84" t="s">
        <v>68</v>
      </c>
      <c r="Z4" s="84"/>
      <c r="AA4" s="84"/>
      <c r="AB4" s="84"/>
      <c r="AC4" s="84"/>
      <c r="AD4" s="84"/>
      <c r="AE4" s="84"/>
      <c r="AF4" s="84"/>
      <c r="AG4" s="84"/>
      <c r="AH4" s="84"/>
      <c r="AI4" s="84"/>
      <c r="AJ4" s="84" t="s">
        <v>69</v>
      </c>
      <c r="AK4" s="84"/>
      <c r="AL4" s="84"/>
      <c r="AM4" s="84"/>
      <c r="AN4" s="84"/>
      <c r="AO4" s="84"/>
      <c r="AP4" s="84"/>
      <c r="AQ4" s="84"/>
      <c r="AR4" s="84"/>
      <c r="AS4" s="84"/>
      <c r="AT4" s="84"/>
      <c r="AU4" s="84" t="s">
        <v>70</v>
      </c>
      <c r="AV4" s="84"/>
      <c r="AW4" s="84"/>
      <c r="AX4" s="84"/>
      <c r="AY4" s="84"/>
      <c r="AZ4" s="84"/>
      <c r="BA4" s="84"/>
      <c r="BB4" s="84"/>
      <c r="BC4" s="84"/>
      <c r="BD4" s="84"/>
      <c r="BE4" s="84"/>
      <c r="BF4" s="84" t="s">
        <v>71</v>
      </c>
      <c r="BG4" s="84"/>
      <c r="BH4" s="84"/>
      <c r="BI4" s="84"/>
      <c r="BJ4" s="84"/>
      <c r="BK4" s="84"/>
      <c r="BL4" s="84"/>
      <c r="BM4" s="84"/>
      <c r="BN4" s="84"/>
      <c r="BO4" s="84"/>
      <c r="BP4" s="84"/>
      <c r="BQ4" s="84" t="s">
        <v>72</v>
      </c>
      <c r="BR4" s="84"/>
      <c r="BS4" s="84"/>
      <c r="BT4" s="84"/>
      <c r="BU4" s="84"/>
      <c r="BV4" s="84"/>
      <c r="BW4" s="84"/>
      <c r="BX4" s="84"/>
      <c r="BY4" s="84"/>
      <c r="BZ4" s="84"/>
      <c r="CA4" s="84"/>
      <c r="CB4" s="84" t="s">
        <v>73</v>
      </c>
      <c r="CC4" s="84"/>
      <c r="CD4" s="84"/>
      <c r="CE4" s="84"/>
      <c r="CF4" s="84"/>
      <c r="CG4" s="84"/>
      <c r="CH4" s="84"/>
      <c r="CI4" s="84"/>
      <c r="CJ4" s="84"/>
      <c r="CK4" s="84"/>
      <c r="CL4" s="84"/>
      <c r="CM4" s="84" t="s">
        <v>74</v>
      </c>
      <c r="CN4" s="84"/>
      <c r="CO4" s="84"/>
      <c r="CP4" s="84"/>
      <c r="CQ4" s="84"/>
      <c r="CR4" s="84"/>
      <c r="CS4" s="84"/>
      <c r="CT4" s="84"/>
      <c r="CU4" s="84"/>
      <c r="CV4" s="84"/>
      <c r="CW4" s="84"/>
      <c r="CX4" s="84" t="s">
        <v>75</v>
      </c>
      <c r="CY4" s="84"/>
      <c r="CZ4" s="84"/>
      <c r="DA4" s="84"/>
      <c r="DB4" s="84"/>
      <c r="DC4" s="84"/>
      <c r="DD4" s="84"/>
      <c r="DE4" s="84"/>
      <c r="DF4" s="84"/>
      <c r="DG4" s="84"/>
      <c r="DH4" s="84"/>
      <c r="DI4" s="84" t="s">
        <v>76</v>
      </c>
      <c r="DJ4" s="84"/>
      <c r="DK4" s="84"/>
      <c r="DL4" s="84"/>
      <c r="DM4" s="84"/>
      <c r="DN4" s="84"/>
      <c r="DO4" s="84"/>
      <c r="DP4" s="84"/>
      <c r="DQ4" s="84"/>
      <c r="DR4" s="84"/>
      <c r="DS4" s="84"/>
      <c r="DT4" s="84" t="s">
        <v>77</v>
      </c>
      <c r="DU4" s="84"/>
      <c r="DV4" s="84"/>
      <c r="DW4" s="84"/>
      <c r="DX4" s="84"/>
      <c r="DY4" s="84"/>
      <c r="DZ4" s="84"/>
      <c r="EA4" s="84"/>
      <c r="EB4" s="84"/>
      <c r="EC4" s="84"/>
      <c r="ED4" s="84"/>
      <c r="EE4" s="84" t="s">
        <v>78</v>
      </c>
      <c r="EF4" s="84"/>
      <c r="EG4" s="84"/>
      <c r="EH4" s="84"/>
      <c r="EI4" s="84"/>
      <c r="EJ4" s="84"/>
      <c r="EK4" s="84"/>
      <c r="EL4" s="84"/>
      <c r="EM4" s="84"/>
      <c r="EN4" s="84"/>
      <c r="EO4" s="84"/>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252093</v>
      </c>
      <c r="D6" s="34">
        <f t="shared" si="3"/>
        <v>46</v>
      </c>
      <c r="E6" s="34">
        <f t="shared" si="3"/>
        <v>17</v>
      </c>
      <c r="F6" s="34">
        <f t="shared" si="3"/>
        <v>5</v>
      </c>
      <c r="G6" s="34">
        <f t="shared" si="3"/>
        <v>0</v>
      </c>
      <c r="H6" s="34" t="str">
        <f t="shared" si="3"/>
        <v>滋賀県　甲賀市</v>
      </c>
      <c r="I6" s="34" t="str">
        <f t="shared" si="3"/>
        <v>法適用</v>
      </c>
      <c r="J6" s="34" t="str">
        <f t="shared" si="3"/>
        <v>下水道事業</v>
      </c>
      <c r="K6" s="34" t="str">
        <f t="shared" si="3"/>
        <v>農業集落排水</v>
      </c>
      <c r="L6" s="34" t="str">
        <f t="shared" si="3"/>
        <v>F1</v>
      </c>
      <c r="M6" s="34">
        <f t="shared" si="3"/>
        <v>0</v>
      </c>
      <c r="N6" s="35" t="str">
        <f t="shared" si="3"/>
        <v>-</v>
      </c>
      <c r="O6" s="35">
        <f t="shared" si="3"/>
        <v>74.760000000000005</v>
      </c>
      <c r="P6" s="35">
        <f t="shared" si="3"/>
        <v>11.24</v>
      </c>
      <c r="Q6" s="35">
        <f t="shared" si="3"/>
        <v>72.819999999999993</v>
      </c>
      <c r="R6" s="35">
        <f t="shared" si="3"/>
        <v>2773</v>
      </c>
      <c r="S6" s="35">
        <f t="shared" si="3"/>
        <v>91724</v>
      </c>
      <c r="T6" s="35">
        <f t="shared" si="3"/>
        <v>481.62</v>
      </c>
      <c r="U6" s="35">
        <f t="shared" si="3"/>
        <v>190.45</v>
      </c>
      <c r="V6" s="35">
        <f t="shared" si="3"/>
        <v>10292</v>
      </c>
      <c r="W6" s="35">
        <f t="shared" si="3"/>
        <v>4.78</v>
      </c>
      <c r="X6" s="35">
        <f t="shared" si="3"/>
        <v>2153.14</v>
      </c>
      <c r="Y6" s="36" t="str">
        <f>IF(Y7="",NA(),Y7)</f>
        <v>-</v>
      </c>
      <c r="Z6" s="36" t="str">
        <f t="shared" ref="Z6:AH6" si="4">IF(Z7="",NA(),Z7)</f>
        <v>-</v>
      </c>
      <c r="AA6" s="36" t="str">
        <f t="shared" si="4"/>
        <v>-</v>
      </c>
      <c r="AB6" s="36" t="str">
        <f t="shared" si="4"/>
        <v>-</v>
      </c>
      <c r="AC6" s="36">
        <f t="shared" si="4"/>
        <v>108.28</v>
      </c>
      <c r="AD6" s="36" t="str">
        <f t="shared" si="4"/>
        <v>-</v>
      </c>
      <c r="AE6" s="36" t="str">
        <f t="shared" si="4"/>
        <v>-</v>
      </c>
      <c r="AF6" s="36" t="str">
        <f t="shared" si="4"/>
        <v>-</v>
      </c>
      <c r="AG6" s="36" t="str">
        <f t="shared" si="4"/>
        <v>-</v>
      </c>
      <c r="AH6" s="36">
        <f t="shared" si="4"/>
        <v>97.34</v>
      </c>
      <c r="AI6" s="35" t="str">
        <f>IF(AI7="","",IF(AI7="-","【-】","【"&amp;SUBSTITUTE(TEXT(AI7,"#,##0.00"),"-","△")&amp;"】"))</f>
        <v>【99.11】</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148.37</v>
      </c>
      <c r="AT6" s="35" t="str">
        <f>IF(AT7="","",IF(AT7="-","【-】","【"&amp;SUBSTITUTE(TEXT(AT7,"#,##0.00"),"-","△")&amp;"】"))</f>
        <v>【206.58】</v>
      </c>
      <c r="AU6" s="36" t="str">
        <f>IF(AU7="",NA(),AU7)</f>
        <v>-</v>
      </c>
      <c r="AV6" s="36" t="str">
        <f t="shared" ref="AV6:BD6" si="6">IF(AV7="",NA(),AV7)</f>
        <v>-</v>
      </c>
      <c r="AW6" s="36" t="str">
        <f t="shared" si="6"/>
        <v>-</v>
      </c>
      <c r="AX6" s="36" t="str">
        <f t="shared" si="6"/>
        <v>-</v>
      </c>
      <c r="AY6" s="36">
        <f t="shared" si="6"/>
        <v>29.52</v>
      </c>
      <c r="AZ6" s="36" t="str">
        <f t="shared" si="6"/>
        <v>-</v>
      </c>
      <c r="BA6" s="36" t="str">
        <f t="shared" si="6"/>
        <v>-</v>
      </c>
      <c r="BB6" s="36" t="str">
        <f t="shared" si="6"/>
        <v>-</v>
      </c>
      <c r="BC6" s="36" t="str">
        <f t="shared" si="6"/>
        <v>-</v>
      </c>
      <c r="BD6" s="36">
        <f t="shared" si="6"/>
        <v>40.78</v>
      </c>
      <c r="BE6" s="35" t="str">
        <f>IF(BE7="","",IF(BE7="-","【-】","【"&amp;SUBSTITUTE(TEXT(BE7,"#,##0.00"),"-","△")&amp;"】"))</f>
        <v>【34.54】</v>
      </c>
      <c r="BF6" s="36" t="str">
        <f>IF(BF7="",NA(),BF7)</f>
        <v>-</v>
      </c>
      <c r="BG6" s="36" t="str">
        <f t="shared" ref="BG6:BO6" si="7">IF(BG7="",NA(),BG7)</f>
        <v>-</v>
      </c>
      <c r="BH6" s="36" t="str">
        <f t="shared" si="7"/>
        <v>-</v>
      </c>
      <c r="BI6" s="36" t="str">
        <f t="shared" si="7"/>
        <v>-</v>
      </c>
      <c r="BJ6" s="36">
        <f t="shared" si="7"/>
        <v>429.02</v>
      </c>
      <c r="BK6" s="36" t="str">
        <f t="shared" si="7"/>
        <v>-</v>
      </c>
      <c r="BL6" s="36" t="str">
        <f t="shared" si="7"/>
        <v>-</v>
      </c>
      <c r="BM6" s="36" t="str">
        <f t="shared" si="7"/>
        <v>-</v>
      </c>
      <c r="BN6" s="36" t="str">
        <f t="shared" si="7"/>
        <v>-</v>
      </c>
      <c r="BO6" s="36">
        <f t="shared" si="7"/>
        <v>685.34</v>
      </c>
      <c r="BP6" s="35" t="str">
        <f>IF(BP7="","",IF(BP7="-","【-】","【"&amp;SUBSTITUTE(TEXT(BP7,"#,##0.00"),"-","△")&amp;"】"))</f>
        <v>【914.53】</v>
      </c>
      <c r="BQ6" s="36" t="str">
        <f>IF(BQ7="",NA(),BQ7)</f>
        <v>-</v>
      </c>
      <c r="BR6" s="36" t="str">
        <f t="shared" ref="BR6:BZ6" si="8">IF(BR7="",NA(),BR7)</f>
        <v>-</v>
      </c>
      <c r="BS6" s="36" t="str">
        <f t="shared" si="8"/>
        <v>-</v>
      </c>
      <c r="BT6" s="36" t="str">
        <f t="shared" si="8"/>
        <v>-</v>
      </c>
      <c r="BU6" s="36">
        <f t="shared" si="8"/>
        <v>59.38</v>
      </c>
      <c r="BV6" s="36" t="str">
        <f t="shared" si="8"/>
        <v>-</v>
      </c>
      <c r="BW6" s="36" t="str">
        <f t="shared" si="8"/>
        <v>-</v>
      </c>
      <c r="BX6" s="36" t="str">
        <f t="shared" si="8"/>
        <v>-</v>
      </c>
      <c r="BY6" s="36" t="str">
        <f t="shared" si="8"/>
        <v>-</v>
      </c>
      <c r="BZ6" s="36">
        <f t="shared" si="8"/>
        <v>59.83</v>
      </c>
      <c r="CA6" s="35" t="str">
        <f>IF(CA7="","",IF(CA7="-","【-】","【"&amp;SUBSTITUTE(TEXT(CA7,"#,##0.00"),"-","△")&amp;"】"))</f>
        <v>【55.73】</v>
      </c>
      <c r="CB6" s="36" t="str">
        <f>IF(CB7="",NA(),CB7)</f>
        <v>-</v>
      </c>
      <c r="CC6" s="36" t="str">
        <f t="shared" ref="CC6:CK6" si="9">IF(CC7="",NA(),CC7)</f>
        <v>-</v>
      </c>
      <c r="CD6" s="36" t="str">
        <f t="shared" si="9"/>
        <v>-</v>
      </c>
      <c r="CE6" s="36" t="str">
        <f t="shared" si="9"/>
        <v>-</v>
      </c>
      <c r="CF6" s="36">
        <f t="shared" si="9"/>
        <v>246.19</v>
      </c>
      <c r="CG6" s="36" t="str">
        <f t="shared" si="9"/>
        <v>-</v>
      </c>
      <c r="CH6" s="36" t="str">
        <f t="shared" si="9"/>
        <v>-</v>
      </c>
      <c r="CI6" s="36" t="str">
        <f t="shared" si="9"/>
        <v>-</v>
      </c>
      <c r="CJ6" s="36" t="str">
        <f t="shared" si="9"/>
        <v>-</v>
      </c>
      <c r="CK6" s="36">
        <f t="shared" si="9"/>
        <v>246.66</v>
      </c>
      <c r="CL6" s="35" t="str">
        <f>IF(CL7="","",IF(CL7="-","【-】","【"&amp;SUBSTITUTE(TEXT(CL7,"#,##0.00"),"-","△")&amp;"】"))</f>
        <v>【276.78】</v>
      </c>
      <c r="CM6" s="36" t="str">
        <f>IF(CM7="",NA(),CM7)</f>
        <v>-</v>
      </c>
      <c r="CN6" s="36" t="str">
        <f t="shared" ref="CN6:CV6" si="10">IF(CN7="",NA(),CN7)</f>
        <v>-</v>
      </c>
      <c r="CO6" s="36" t="str">
        <f t="shared" si="10"/>
        <v>-</v>
      </c>
      <c r="CP6" s="36" t="str">
        <f t="shared" si="10"/>
        <v>-</v>
      </c>
      <c r="CQ6" s="36">
        <f t="shared" si="10"/>
        <v>77.31</v>
      </c>
      <c r="CR6" s="36" t="str">
        <f t="shared" si="10"/>
        <v>-</v>
      </c>
      <c r="CS6" s="36" t="str">
        <f t="shared" si="10"/>
        <v>-</v>
      </c>
      <c r="CT6" s="36" t="str">
        <f t="shared" si="10"/>
        <v>-</v>
      </c>
      <c r="CU6" s="36" t="str">
        <f t="shared" si="10"/>
        <v>-</v>
      </c>
      <c r="CV6" s="36">
        <f t="shared" si="10"/>
        <v>56</v>
      </c>
      <c r="CW6" s="35" t="str">
        <f>IF(CW7="","",IF(CW7="-","【-】","【"&amp;SUBSTITUTE(TEXT(CW7,"#,##0.00"),"-","△")&amp;"】"))</f>
        <v>【59.15】</v>
      </c>
      <c r="CX6" s="36" t="str">
        <f>IF(CX7="",NA(),CX7)</f>
        <v>-</v>
      </c>
      <c r="CY6" s="36" t="str">
        <f t="shared" ref="CY6:DG6" si="11">IF(CY7="",NA(),CY7)</f>
        <v>-</v>
      </c>
      <c r="CZ6" s="36" t="str">
        <f t="shared" si="11"/>
        <v>-</v>
      </c>
      <c r="DA6" s="36" t="str">
        <f t="shared" si="11"/>
        <v>-</v>
      </c>
      <c r="DB6" s="36">
        <f t="shared" si="11"/>
        <v>94.29</v>
      </c>
      <c r="DC6" s="36" t="str">
        <f t="shared" si="11"/>
        <v>-</v>
      </c>
      <c r="DD6" s="36" t="str">
        <f t="shared" si="11"/>
        <v>-</v>
      </c>
      <c r="DE6" s="36" t="str">
        <f t="shared" si="11"/>
        <v>-</v>
      </c>
      <c r="DF6" s="36" t="str">
        <f t="shared" si="11"/>
        <v>-</v>
      </c>
      <c r="DG6" s="36">
        <f t="shared" si="11"/>
        <v>89.51</v>
      </c>
      <c r="DH6" s="35" t="str">
        <f>IF(DH7="","",IF(DH7="-","【-】","【"&amp;SUBSTITUTE(TEXT(DH7,"#,##0.00"),"-","△")&amp;"】"))</f>
        <v>【85.01】</v>
      </c>
      <c r="DI6" s="36" t="str">
        <f>IF(DI7="",NA(),DI7)</f>
        <v>-</v>
      </c>
      <c r="DJ6" s="36" t="str">
        <f t="shared" ref="DJ6:DR6" si="12">IF(DJ7="",NA(),DJ7)</f>
        <v>-</v>
      </c>
      <c r="DK6" s="36" t="str">
        <f t="shared" si="12"/>
        <v>-</v>
      </c>
      <c r="DL6" s="36" t="str">
        <f t="shared" si="12"/>
        <v>-</v>
      </c>
      <c r="DM6" s="36">
        <f t="shared" si="12"/>
        <v>4.3</v>
      </c>
      <c r="DN6" s="36" t="str">
        <f t="shared" si="12"/>
        <v>-</v>
      </c>
      <c r="DO6" s="36" t="str">
        <f t="shared" si="12"/>
        <v>-</v>
      </c>
      <c r="DP6" s="36" t="str">
        <f t="shared" si="12"/>
        <v>-</v>
      </c>
      <c r="DQ6" s="36" t="str">
        <f t="shared" si="12"/>
        <v>-</v>
      </c>
      <c r="DR6" s="36">
        <f t="shared" si="12"/>
        <v>21.33</v>
      </c>
      <c r="DS6" s="35" t="str">
        <f>IF(DS7="","",IF(DS7="-","【-】","【"&amp;SUBSTITUTE(TEXT(DS7,"#,##0.00"),"-","△")&amp;"】"))</f>
        <v>【22.37】</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0.05</v>
      </c>
      <c r="EO6" s="35" t="str">
        <f>IF(EO7="","",IF(EO7="-","【-】","【"&amp;SUBSTITUTE(TEXT(EO7,"#,##0.00"),"-","△")&amp;"】"))</f>
        <v>【1.58】</v>
      </c>
    </row>
    <row r="7" spans="1:148" s="37" customFormat="1">
      <c r="A7" s="29"/>
      <c r="B7" s="38">
        <v>2016</v>
      </c>
      <c r="C7" s="38">
        <v>252093</v>
      </c>
      <c r="D7" s="38">
        <v>46</v>
      </c>
      <c r="E7" s="38">
        <v>17</v>
      </c>
      <c r="F7" s="38">
        <v>5</v>
      </c>
      <c r="G7" s="38">
        <v>0</v>
      </c>
      <c r="H7" s="38" t="s">
        <v>108</v>
      </c>
      <c r="I7" s="38" t="s">
        <v>109</v>
      </c>
      <c r="J7" s="38" t="s">
        <v>110</v>
      </c>
      <c r="K7" s="38" t="s">
        <v>111</v>
      </c>
      <c r="L7" s="38" t="s">
        <v>112</v>
      </c>
      <c r="M7" s="38"/>
      <c r="N7" s="39" t="s">
        <v>113</v>
      </c>
      <c r="O7" s="39">
        <v>74.760000000000005</v>
      </c>
      <c r="P7" s="39">
        <v>11.24</v>
      </c>
      <c r="Q7" s="39">
        <v>72.819999999999993</v>
      </c>
      <c r="R7" s="39">
        <v>2773</v>
      </c>
      <c r="S7" s="39">
        <v>91724</v>
      </c>
      <c r="T7" s="39">
        <v>481.62</v>
      </c>
      <c r="U7" s="39">
        <v>190.45</v>
      </c>
      <c r="V7" s="39">
        <v>10292</v>
      </c>
      <c r="W7" s="39">
        <v>4.78</v>
      </c>
      <c r="X7" s="39">
        <v>2153.14</v>
      </c>
      <c r="Y7" s="39" t="s">
        <v>113</v>
      </c>
      <c r="Z7" s="39" t="s">
        <v>113</v>
      </c>
      <c r="AA7" s="39" t="s">
        <v>113</v>
      </c>
      <c r="AB7" s="39" t="s">
        <v>113</v>
      </c>
      <c r="AC7" s="39">
        <v>108.28</v>
      </c>
      <c r="AD7" s="39" t="s">
        <v>113</v>
      </c>
      <c r="AE7" s="39" t="s">
        <v>113</v>
      </c>
      <c r="AF7" s="39" t="s">
        <v>113</v>
      </c>
      <c r="AG7" s="39" t="s">
        <v>113</v>
      </c>
      <c r="AH7" s="39">
        <v>97.34</v>
      </c>
      <c r="AI7" s="39">
        <v>99.11</v>
      </c>
      <c r="AJ7" s="39" t="s">
        <v>113</v>
      </c>
      <c r="AK7" s="39" t="s">
        <v>113</v>
      </c>
      <c r="AL7" s="39" t="s">
        <v>113</v>
      </c>
      <c r="AM7" s="39" t="s">
        <v>113</v>
      </c>
      <c r="AN7" s="39">
        <v>0</v>
      </c>
      <c r="AO7" s="39" t="s">
        <v>113</v>
      </c>
      <c r="AP7" s="39" t="s">
        <v>113</v>
      </c>
      <c r="AQ7" s="39" t="s">
        <v>113</v>
      </c>
      <c r="AR7" s="39" t="s">
        <v>113</v>
      </c>
      <c r="AS7" s="39">
        <v>148.37</v>
      </c>
      <c r="AT7" s="39">
        <v>206.58</v>
      </c>
      <c r="AU7" s="39" t="s">
        <v>113</v>
      </c>
      <c r="AV7" s="39" t="s">
        <v>113</v>
      </c>
      <c r="AW7" s="39" t="s">
        <v>113</v>
      </c>
      <c r="AX7" s="39" t="s">
        <v>113</v>
      </c>
      <c r="AY7" s="39">
        <v>29.52</v>
      </c>
      <c r="AZ7" s="39" t="s">
        <v>113</v>
      </c>
      <c r="BA7" s="39" t="s">
        <v>113</v>
      </c>
      <c r="BB7" s="39" t="s">
        <v>113</v>
      </c>
      <c r="BC7" s="39" t="s">
        <v>113</v>
      </c>
      <c r="BD7" s="39">
        <v>40.78</v>
      </c>
      <c r="BE7" s="39">
        <v>34.54</v>
      </c>
      <c r="BF7" s="39" t="s">
        <v>113</v>
      </c>
      <c r="BG7" s="39" t="s">
        <v>113</v>
      </c>
      <c r="BH7" s="39" t="s">
        <v>113</v>
      </c>
      <c r="BI7" s="39" t="s">
        <v>113</v>
      </c>
      <c r="BJ7" s="39">
        <v>429.02</v>
      </c>
      <c r="BK7" s="39" t="s">
        <v>113</v>
      </c>
      <c r="BL7" s="39" t="s">
        <v>113</v>
      </c>
      <c r="BM7" s="39" t="s">
        <v>113</v>
      </c>
      <c r="BN7" s="39" t="s">
        <v>113</v>
      </c>
      <c r="BO7" s="39">
        <v>685.34</v>
      </c>
      <c r="BP7" s="39">
        <v>914.53</v>
      </c>
      <c r="BQ7" s="39" t="s">
        <v>113</v>
      </c>
      <c r="BR7" s="39" t="s">
        <v>113</v>
      </c>
      <c r="BS7" s="39" t="s">
        <v>113</v>
      </c>
      <c r="BT7" s="39" t="s">
        <v>113</v>
      </c>
      <c r="BU7" s="39">
        <v>59.38</v>
      </c>
      <c r="BV7" s="39" t="s">
        <v>113</v>
      </c>
      <c r="BW7" s="39" t="s">
        <v>113</v>
      </c>
      <c r="BX7" s="39" t="s">
        <v>113</v>
      </c>
      <c r="BY7" s="39" t="s">
        <v>113</v>
      </c>
      <c r="BZ7" s="39">
        <v>59.83</v>
      </c>
      <c r="CA7" s="39">
        <v>55.73</v>
      </c>
      <c r="CB7" s="39" t="s">
        <v>113</v>
      </c>
      <c r="CC7" s="39" t="s">
        <v>113</v>
      </c>
      <c r="CD7" s="39" t="s">
        <v>113</v>
      </c>
      <c r="CE7" s="39" t="s">
        <v>113</v>
      </c>
      <c r="CF7" s="39">
        <v>246.19</v>
      </c>
      <c r="CG7" s="39" t="s">
        <v>113</v>
      </c>
      <c r="CH7" s="39" t="s">
        <v>113</v>
      </c>
      <c r="CI7" s="39" t="s">
        <v>113</v>
      </c>
      <c r="CJ7" s="39" t="s">
        <v>113</v>
      </c>
      <c r="CK7" s="39">
        <v>246.66</v>
      </c>
      <c r="CL7" s="39">
        <v>276.77999999999997</v>
      </c>
      <c r="CM7" s="39" t="s">
        <v>113</v>
      </c>
      <c r="CN7" s="39" t="s">
        <v>113</v>
      </c>
      <c r="CO7" s="39" t="s">
        <v>113</v>
      </c>
      <c r="CP7" s="39" t="s">
        <v>113</v>
      </c>
      <c r="CQ7" s="39">
        <v>77.31</v>
      </c>
      <c r="CR7" s="39" t="s">
        <v>113</v>
      </c>
      <c r="CS7" s="39" t="s">
        <v>113</v>
      </c>
      <c r="CT7" s="39" t="s">
        <v>113</v>
      </c>
      <c r="CU7" s="39" t="s">
        <v>113</v>
      </c>
      <c r="CV7" s="39">
        <v>56</v>
      </c>
      <c r="CW7" s="39">
        <v>59.15</v>
      </c>
      <c r="CX7" s="39" t="s">
        <v>113</v>
      </c>
      <c r="CY7" s="39" t="s">
        <v>113</v>
      </c>
      <c r="CZ7" s="39" t="s">
        <v>113</v>
      </c>
      <c r="DA7" s="39" t="s">
        <v>113</v>
      </c>
      <c r="DB7" s="39">
        <v>94.29</v>
      </c>
      <c r="DC7" s="39" t="s">
        <v>113</v>
      </c>
      <c r="DD7" s="39" t="s">
        <v>113</v>
      </c>
      <c r="DE7" s="39" t="s">
        <v>113</v>
      </c>
      <c r="DF7" s="39" t="s">
        <v>113</v>
      </c>
      <c r="DG7" s="39">
        <v>89.51</v>
      </c>
      <c r="DH7" s="39">
        <v>85.01</v>
      </c>
      <c r="DI7" s="39" t="s">
        <v>113</v>
      </c>
      <c r="DJ7" s="39" t="s">
        <v>113</v>
      </c>
      <c r="DK7" s="39" t="s">
        <v>113</v>
      </c>
      <c r="DL7" s="39" t="s">
        <v>113</v>
      </c>
      <c r="DM7" s="39">
        <v>4.3</v>
      </c>
      <c r="DN7" s="39" t="s">
        <v>113</v>
      </c>
      <c r="DO7" s="39" t="s">
        <v>113</v>
      </c>
      <c r="DP7" s="39" t="s">
        <v>113</v>
      </c>
      <c r="DQ7" s="39" t="s">
        <v>113</v>
      </c>
      <c r="DR7" s="39">
        <v>21.33</v>
      </c>
      <c r="DS7" s="39">
        <v>22.37</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0.05</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2018-02-22T04:25:54Z</cp:lastPrinted>
  <dcterms:created xsi:type="dcterms:W3CDTF">2017-12-25T01:58:33Z</dcterms:created>
  <dcterms:modified xsi:type="dcterms:W3CDTF">2018-02-23T02:51:21Z</dcterms:modified>
  <cp:category/>
</cp:coreProperties>
</file>