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<sst xmlns="http://schemas.openxmlformats.org/spreadsheetml/2006/main" count="323" uniqueCount="123">
  <si>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</si>
  <si>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</si>
  <si>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</si>
  <si>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</si>
  <si>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</si>
  <si>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</si>
  <si>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</si>
  <si>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</si>
  <si>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</si>
  <si>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</si>
  <si>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</si>
  <si>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</si>
  <si>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</si>
  <si>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</si>
  <si>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</si>
  <si>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</si>
  <si>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</si>
  <si>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</si>
  <si>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</si>
  <si>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</si>
  <si>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</si>
  <si>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</si>
  <si>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</si>
  <si>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</si>
  <si>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</si>
  <si>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</si>
  <si>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</si>
  <si>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</si>
  <si>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</si>
  <si>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</si>
  <si>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</si>
  <si>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</si>
  <si>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</si>
  <si>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</si>
  <si>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</si>
  <si>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</si>
  <si>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</si>
  <si>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</si>
  <si>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</si>
  <si>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</si>
  <si>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</si>
  <si>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</si>
  <si>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</si>
  <si>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</si>
  <si>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</si>
  <si>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</si>
  <si>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</si>
  <si>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</si>
  <si>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</si>
  <si>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</si>
  <si>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</si>
  <si>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</si>
  <si>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</si>
  <si>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</si>
  <si>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</si>
  <si>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</si>
  <si>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</si>
  <si>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</si>
  <si>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</si>
  <si>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</si>
  <si>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</si>
  <si>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</si>
  <si>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</si>
  <si>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</si>
  <si>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</si>
  <si>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</si>
  <si>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</si>
  <si>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</si>
  <si>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</si>
  <si>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</si>
  <si>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</si>
  <si>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</si>
  <si>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</si>
  <si>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</si>
  <si>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</si>
  <si>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</si>
  <si>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</si>
  <si>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</si>
  <si>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</si>
  <si>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</si>
  <si>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</si>
  <si>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</si>
  <si>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</si>
  <si>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</si>
  <si>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</si>
  <si>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</si>
  <si>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</si>
  <si>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</si>
  <si>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</si>
  <si>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</si>
  <si>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</si>
  <si>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</si>
  <si>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</si>
  <si>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</si>
  <si>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</si>
  <si>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</si>
  <si>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</si>
  <si>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</si>
  <si>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</si>
  <si>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</si>
  <si>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</si>
  <si>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</si>
  <si>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</si>
  <si>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</si>
  <si>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</si>
  <si>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</si>
  <si>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</si>
  <si>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</si>
  <si>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守山市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</si>
  <si>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</si>
  <si>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</si>
  <si>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</si>
  <si>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</si>
  <si>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</si>
  <si>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</si>
  <si>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</si>
  <si>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</si>
  <si>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</si>
  <si>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</si>
  <si>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</si>
  <si>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xml:space="preserve">① 経常収支比率は100％を超えており、平均水準であるが費用削減や、更新投資等に充てる財源が確保されているとはいえない状況である。健全経営をしていくために費用の削減と収益の増加が必要である。
③ </t>
    </r>
    <r>
      <rPr>
        <sz val="11"/>
        <color rgb="FFFF0000"/>
        <rFont val="ＭＳ ゴシック"/>
        <family val="3"/>
        <charset val="128"/>
      </rPr>
      <t>流動比率は</t>
    </r>
    <r>
      <rPr>
        <sz val="11"/>
        <color theme="1"/>
        <rFont val="ＭＳ ゴシック"/>
        <family val="3"/>
        <charset val="128"/>
      </rPr>
      <t xml:space="preserve">類似団体と比較して大きく下回っており、企業債残高が多いことが理由として考えられる。支払能力を高めるための経営改善を図っていく必要があり、今後も続くと考えられる。
④ 類似団体と比べて低くなっているが、料金収入に対する企業債残高の割合が高いため、使用料収入の確保等経営改善を行う必要がある。
⑤ 経費回収率は汚水処理費の増加により減少し、類似団体と比較しても低い水準であり、使用料収入の確保や維持管理費の削減をする必要がある。
⑥ </t>
    </r>
    <r>
      <rPr>
        <sz val="11"/>
        <color rgb="FFFF0000"/>
        <rFont val="ＭＳ ゴシック"/>
        <family val="3"/>
        <charset val="128"/>
      </rPr>
      <t>汚水処理原価は</t>
    </r>
    <r>
      <rPr>
        <sz val="11"/>
        <color theme="1"/>
        <rFont val="ＭＳ ゴシック"/>
        <family val="3"/>
        <charset val="128"/>
      </rPr>
      <t xml:space="preserve">類似団体より低い水準であり、効率的な汚水処理ができていると考えます。
⑦ </t>
    </r>
    <r>
      <rPr>
        <sz val="11"/>
        <color rgb="FFFF0000"/>
        <rFont val="ＭＳ ゴシック"/>
        <family val="3"/>
        <charset val="128"/>
      </rPr>
      <t>施設利用率は</t>
    </r>
    <r>
      <rPr>
        <sz val="11"/>
        <color theme="1"/>
        <rFont val="ＭＳ ゴシック"/>
        <family val="3"/>
        <charset val="128"/>
      </rPr>
      <t xml:space="preserve">類似団体より高い水準であり、適切な施設規模と考える。
⑧ </t>
    </r>
    <r>
      <rPr>
        <sz val="11"/>
        <color rgb="FFFF0000"/>
        <rFont val="ＭＳ ゴシック"/>
        <family val="3"/>
        <charset val="128"/>
      </rPr>
      <t>水洗化率は</t>
    </r>
    <r>
      <rPr>
        <sz val="11"/>
        <color theme="1"/>
        <rFont val="ＭＳ ゴシック"/>
        <family val="3"/>
        <charset val="128"/>
      </rPr>
      <t>管渠を含めた施設の効率的な利用ができていると考える。</t>
    </r>
    <rPh sb="2" eb="4">
      <t>ケイジョウ</t>
    </rPh>
    <rPh sb="4" eb="6">
      <t>シュウシ</t>
    </rPh>
    <rPh sb="6" eb="8">
      <t>ヒリツ</t>
    </rPh>
    <rPh sb="14" eb="15">
      <t>コ</t>
    </rPh>
    <rPh sb="20" eb="22">
      <t>ヘイキン</t>
    </rPh>
    <rPh sb="22" eb="24">
      <t>スイジュン</t>
    </rPh>
    <rPh sb="28" eb="30">
      <t>ヒヨウ</t>
    </rPh>
    <rPh sb="30" eb="32">
      <t>サクゲン</t>
    </rPh>
    <rPh sb="34" eb="36">
      <t>コウシン</t>
    </rPh>
    <rPh sb="36" eb="38">
      <t>トウシ</t>
    </rPh>
    <rPh sb="38" eb="39">
      <t>トウ</t>
    </rPh>
    <rPh sb="40" eb="41">
      <t>ア</t>
    </rPh>
    <rPh sb="43" eb="45">
      <t>ザイゲン</t>
    </rPh>
    <rPh sb="46" eb="48">
      <t>カクホ</t>
    </rPh>
    <rPh sb="59" eb="61">
      <t>ジョウキョウ</t>
    </rPh>
    <rPh sb="65" eb="67">
      <t>ケンゼン</t>
    </rPh>
    <rPh sb="67" eb="69">
      <t>ケイエイ</t>
    </rPh>
    <rPh sb="77" eb="79">
      <t>ヒヨウ</t>
    </rPh>
    <rPh sb="80" eb="82">
      <t>サクゲン</t>
    </rPh>
    <rPh sb="83" eb="85">
      <t>シュウエキ</t>
    </rPh>
    <rPh sb="86" eb="88">
      <t>ゾウカ</t>
    </rPh>
    <rPh sb="89" eb="91">
      <t>ヒツヨウ</t>
    </rPh>
    <rPh sb="103" eb="105">
      <t>ルイジ</t>
    </rPh>
    <rPh sb="105" eb="107">
      <t>ダンタイ</t>
    </rPh>
    <rPh sb="108" eb="110">
      <t>ヒカク</t>
    </rPh>
    <rPh sb="112" eb="113">
      <t>オオ</t>
    </rPh>
    <rPh sb="115" eb="117">
      <t>シタマワ</t>
    </rPh>
    <rPh sb="122" eb="124">
      <t>キギョウ</t>
    </rPh>
    <rPh sb="124" eb="125">
      <t>サイ</t>
    </rPh>
    <rPh sb="125" eb="127">
      <t>ザンダカ</t>
    </rPh>
    <rPh sb="128" eb="129">
      <t>オオ</t>
    </rPh>
    <rPh sb="133" eb="135">
      <t>リユウ</t>
    </rPh>
    <rPh sb="138" eb="139">
      <t>カンガ</t>
    </rPh>
    <rPh sb="144" eb="146">
      <t>シハライ</t>
    </rPh>
    <rPh sb="146" eb="148">
      <t>ノウリョク</t>
    </rPh>
    <rPh sb="149" eb="150">
      <t>タカ</t>
    </rPh>
    <rPh sb="155" eb="157">
      <t>ケイエイ</t>
    </rPh>
    <rPh sb="157" eb="159">
      <t>カイゼン</t>
    </rPh>
    <rPh sb="160" eb="161">
      <t>ハカ</t>
    </rPh>
    <rPh sb="165" eb="167">
      <t>ヒツヨウ</t>
    </rPh>
    <rPh sb="171" eb="173">
      <t>コンゴ</t>
    </rPh>
    <rPh sb="174" eb="175">
      <t>ツヅ</t>
    </rPh>
    <rPh sb="177" eb="178">
      <t>カンガ</t>
    </rPh>
    <rPh sb="186" eb="188">
      <t>ルイジ</t>
    </rPh>
    <rPh sb="188" eb="190">
      <t>ダンタイ</t>
    </rPh>
    <rPh sb="191" eb="192">
      <t>クラ</t>
    </rPh>
    <rPh sb="194" eb="195">
      <t>ヒク</t>
    </rPh>
    <rPh sb="203" eb="205">
      <t>リョウキン</t>
    </rPh>
    <rPh sb="205" eb="207">
      <t>シュウニュウ</t>
    </rPh>
    <rPh sb="208" eb="209">
      <t>タイ</t>
    </rPh>
    <rPh sb="211" eb="213">
      <t>キギョウ</t>
    </rPh>
    <rPh sb="213" eb="214">
      <t>サイ</t>
    </rPh>
    <rPh sb="214" eb="216">
      <t>ザンダカ</t>
    </rPh>
    <rPh sb="217" eb="219">
      <t>ワリアイ</t>
    </rPh>
    <rPh sb="220" eb="221">
      <t>タカ</t>
    </rPh>
    <rPh sb="225" eb="228">
      <t>シヨウリョウ</t>
    </rPh>
    <rPh sb="228" eb="230">
      <t>シュウニュウ</t>
    </rPh>
    <rPh sb="231" eb="233">
      <t>カクホ</t>
    </rPh>
    <rPh sb="233" eb="234">
      <t>トウ</t>
    </rPh>
    <rPh sb="234" eb="236">
      <t>ケイエイ</t>
    </rPh>
    <rPh sb="236" eb="238">
      <t>カイゼン</t>
    </rPh>
    <rPh sb="239" eb="240">
      <t>オコナ</t>
    </rPh>
    <rPh sb="241" eb="243">
      <t>ヒツヨウ</t>
    </rPh>
    <rPh sb="250" eb="252">
      <t>ケイヒ</t>
    </rPh>
    <rPh sb="252" eb="254">
      <t>カイシュウ</t>
    </rPh>
    <rPh sb="254" eb="255">
      <t>リツ</t>
    </rPh>
    <rPh sb="256" eb="258">
      <t>オスイ</t>
    </rPh>
    <rPh sb="258" eb="260">
      <t>ショリ</t>
    </rPh>
    <rPh sb="260" eb="261">
      <t>ヒ</t>
    </rPh>
    <rPh sb="262" eb="264">
      <t>ゾウカ</t>
    </rPh>
    <rPh sb="267" eb="269">
      <t>ゲンショウ</t>
    </rPh>
    <rPh sb="271" eb="273">
      <t>ルイジ</t>
    </rPh>
    <rPh sb="273" eb="275">
      <t>ダンタイ</t>
    </rPh>
    <rPh sb="276" eb="278">
      <t>ヒカク</t>
    </rPh>
    <rPh sb="281" eb="282">
      <t>ヒク</t>
    </rPh>
    <rPh sb="283" eb="285">
      <t>スイジュン</t>
    </rPh>
    <rPh sb="289" eb="292">
      <t>シヨウリョウ</t>
    </rPh>
    <rPh sb="292" eb="294">
      <t>シュウニュウ</t>
    </rPh>
    <rPh sb="295" eb="297">
      <t>カクホ</t>
    </rPh>
    <rPh sb="298" eb="300">
      <t>イジ</t>
    </rPh>
    <rPh sb="300" eb="302">
      <t>カンリ</t>
    </rPh>
    <rPh sb="302" eb="303">
      <t>ヒ</t>
    </rPh>
    <rPh sb="304" eb="306">
      <t>サクゲン</t>
    </rPh>
    <rPh sb="309" eb="311">
      <t>ヒツヨウ</t>
    </rPh>
    <rPh sb="325" eb="327">
      <t>ルイジ</t>
    </rPh>
    <rPh sb="327" eb="329">
      <t>ダンタイ</t>
    </rPh>
    <rPh sb="331" eb="332">
      <t>ヒク</t>
    </rPh>
    <rPh sb="333" eb="335">
      <t>スイジュン</t>
    </rPh>
    <rPh sb="339" eb="342">
      <t>コウリツテキ</t>
    </rPh>
    <rPh sb="343" eb="345">
      <t>オスイ</t>
    </rPh>
    <rPh sb="345" eb="347">
      <t>ショリ</t>
    </rPh>
    <rPh sb="368" eb="370">
      <t>ルイジ</t>
    </rPh>
    <rPh sb="370" eb="372">
      <t>ダンタイ</t>
    </rPh>
    <rPh sb="374" eb="375">
      <t>タカ</t>
    </rPh>
    <rPh sb="376" eb="378">
      <t>スイジュン</t>
    </rPh>
    <rPh sb="382" eb="384">
      <t>テキセツ</t>
    </rPh>
    <rPh sb="385" eb="387">
      <t>シセツ</t>
    </rPh>
    <rPh sb="387" eb="389">
      <t>キボ</t>
    </rPh>
    <rPh sb="390" eb="391">
      <t>カンガ</t>
    </rPh>
    <rPh sb="402" eb="404">
      <t>カンキョ</t>
    </rPh>
    <rPh sb="405" eb="406">
      <t>フク</t>
    </rPh>
    <rPh sb="408" eb="410">
      <t>シセツ</t>
    </rPh>
    <rPh sb="411" eb="414">
      <t>コウリツテキ</t>
    </rPh>
    <rPh sb="415" eb="417">
      <t>リヨウ</t>
    </rPh>
    <rPh sb="424" eb="425">
      <t>カンガ</t>
    </rPh>
    <phoneticPr fontId="4"/>
  </si>
  <si>
    <r>
      <t xml:space="preserve">① 有形固定資産減価償却率は類似団体より低い水準となっており、施設の老朽化率は低いと考える。
②③ </t>
    </r>
    <r>
      <rPr>
        <sz val="11"/>
        <color rgb="FFFF0000"/>
        <rFont val="ＭＳ ゴシック"/>
        <family val="3"/>
        <charset val="128"/>
      </rPr>
      <t>管渠老朽化率・管渠改善率は</t>
    </r>
    <r>
      <rPr>
        <sz val="11"/>
        <color theme="1"/>
        <rFont val="ＭＳ ゴシック"/>
        <family val="3"/>
        <charset val="128"/>
      </rPr>
      <t>管渠の耐用年数を超過したものはないため、0となっている。今後、増加することが見込まれるため、計画的な更新と将来的な更新需要について把握が必要である。</t>
    </r>
    <rPh sb="2" eb="4">
      <t>ユウケイ</t>
    </rPh>
    <rPh sb="4" eb="6">
      <t>コテイ</t>
    </rPh>
    <rPh sb="6" eb="8">
      <t>シサン</t>
    </rPh>
    <rPh sb="8" eb="10">
      <t>ゲンカ</t>
    </rPh>
    <rPh sb="10" eb="12">
      <t>ショウキャク</t>
    </rPh>
    <rPh sb="12" eb="13">
      <t>リツ</t>
    </rPh>
    <rPh sb="14" eb="16">
      <t>ルイジ</t>
    </rPh>
    <rPh sb="16" eb="18">
      <t>ダンタイ</t>
    </rPh>
    <rPh sb="20" eb="21">
      <t>ヒク</t>
    </rPh>
    <rPh sb="22" eb="24">
      <t>スイジュン</t>
    </rPh>
    <rPh sb="31" eb="33">
      <t>シセツ</t>
    </rPh>
    <rPh sb="34" eb="37">
      <t>ロウキュウカ</t>
    </rPh>
    <rPh sb="37" eb="38">
      <t>リツ</t>
    </rPh>
    <rPh sb="39" eb="40">
      <t>ヒク</t>
    </rPh>
    <rPh sb="42" eb="43">
      <t>カンガ</t>
    </rPh>
    <rPh sb="63" eb="65">
      <t>カンキョ</t>
    </rPh>
    <rPh sb="66" eb="68">
      <t>タイヨウ</t>
    </rPh>
    <rPh sb="68" eb="70">
      <t>ネンスウ</t>
    </rPh>
    <rPh sb="71" eb="73">
      <t>チョウカ</t>
    </rPh>
    <rPh sb="91" eb="93">
      <t>コンゴ</t>
    </rPh>
    <rPh sb="94" eb="96">
      <t>ゾウカ</t>
    </rPh>
    <rPh sb="101" eb="103">
      <t>ミコ</t>
    </rPh>
    <rPh sb="109" eb="112">
      <t>ケイカクテキ</t>
    </rPh>
    <rPh sb="113" eb="115">
      <t>コウシン</t>
    </rPh>
    <rPh sb="116" eb="119">
      <t>ショウライテキ</t>
    </rPh>
    <rPh sb="120" eb="122">
      <t>コウシン</t>
    </rPh>
    <rPh sb="122" eb="124">
      <t>ジュヨウ</t>
    </rPh>
    <rPh sb="128" eb="130">
      <t>ハアク</t>
    </rPh>
    <rPh sb="131" eb="133">
      <t>ヒツヨウ</t>
    </rPh>
    <phoneticPr fontId="4"/>
  </si>
  <si>
    <t>　本市ではH28より地方公営企業法を適用し、公営企業として経営の基盤強化を図るとともに下水道事業の損益、資産などの状況を正確に把握し経営状況や財政状態を明確にしていく。
　本年度、健全経営を行うことを目的として第８期経営計画を策定し経営状況を検討した。類似団体と比較して使用料の設定水準が低いこともあり、H29より使用料改定を行い使用料収入の確保、維持管理費の削減を行う。また引続き長寿命化計画等に取組み、管渠等の更新時期の把握、経営戦略策定など、健全な財政運営を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</si>
</sst>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713600"/>
        <c:axId val="78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78713600"/>
        <c:axId val="78715520"/>
      </c:lineChart>
      <c:dateAx>
        <c:axId val="78713600"/>
        <c:scaling>
          <c:orientation val="minMax"/>
        </c:scaling>
        <c:delete val="1"/>
        <c:axPos val="b"/>
        <c:numFmt formatCode="ge" sourceLinked="1"/>
        <c:majorTickMark val="none"/>
        <c:minorTickMark val="none"/>
        <c:tickLblPos val="none"/>
        <c:crossAx val="78715520"/>
        <c:crosses val="autoZero"/>
        <c:auto val="1"/>
        <c:lblOffset val="100"/>
        <c:baseTimeUnit val="years"/>
      </c:dateAx>
      <c:valAx>
        <c:axId val="78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ser>
        <c:dLbls>
          <c:showLegendKey val="0"/>
          <c:showVal val="0"/>
          <c:showCatName val="0"/>
          <c:showSerName val="0"/>
          <c:showPercent val="0"/>
          <c:showBubbleSize val="0"/>
        </c:dLbls>
        <c:gapWidth val="150"/>
        <c:axId val="84419712"/>
        <c:axId val="844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84419712"/>
        <c:axId val="84421632"/>
      </c:lineChart>
      <c:dateAx>
        <c:axId val="84419712"/>
        <c:scaling>
          <c:orientation val="minMax"/>
        </c:scaling>
        <c:delete val="1"/>
        <c:axPos val="b"/>
        <c:numFmt formatCode="ge" sourceLinked="1"/>
        <c:majorTickMark val="none"/>
        <c:minorTickMark val="none"/>
        <c:tickLblPos val="none"/>
        <c:crossAx val="84421632"/>
        <c:crosses val="autoZero"/>
        <c:auto val="1"/>
        <c:lblOffset val="100"/>
        <c:baseTimeUnit val="years"/>
      </c:dateAx>
      <c:valAx>
        <c:axId val="844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87.66</c:v>
                </c:pt>
              </c:numCache>
            </c:numRef>
          </c:val>
        </c:ser>
        <c:dLbls>
          <c:showLegendKey val="0"/>
          <c:showVal val="0"/>
          <c:showCatName val="0"/>
          <c:showSerName val="0"/>
          <c:showPercent val="0"/>
          <c:showBubbleSize val="0"/>
        </c:dLbls>
        <c:gapWidth val="150"/>
        <c:axId val="84472576"/>
        <c:axId val="84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84472576"/>
        <c:axId val="84474496"/>
      </c:lineChart>
      <c:dateAx>
        <c:axId val="84472576"/>
        <c:scaling>
          <c:orientation val="minMax"/>
        </c:scaling>
        <c:delete val="1"/>
        <c:axPos val="b"/>
        <c:numFmt formatCode="ge" sourceLinked="1"/>
        <c:majorTickMark val="none"/>
        <c:minorTickMark val="none"/>
        <c:tickLblPos val="none"/>
        <c:crossAx val="84474496"/>
        <c:crosses val="autoZero"/>
        <c:auto val="1"/>
        <c:lblOffset val="100"/>
        <c:baseTimeUnit val="years"/>
      </c:dateAx>
      <c:valAx>
        <c:axId val="84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100.83</c:v>
                </c:pt>
              </c:numCache>
            </c:numRef>
          </c:val>
        </c:ser>
        <c:dLbls>
          <c:showLegendKey val="0"/>
          <c:showVal val="0"/>
          <c:showCatName val="0"/>
          <c:showSerName val="0"/>
          <c:showPercent val="0"/>
          <c:showBubbleSize val="0"/>
        </c:dLbls>
        <c:gapWidth val="150"/>
        <c:axId val="78758272"/>
        <c:axId val="78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78758272"/>
        <c:axId val="78760192"/>
      </c:lineChart>
      <c:dateAx>
        <c:axId val="78758272"/>
        <c:scaling>
          <c:orientation val="minMax"/>
        </c:scaling>
        <c:delete val="1"/>
        <c:axPos val="b"/>
        <c:numFmt formatCode="ge" sourceLinked="1"/>
        <c:majorTickMark val="none"/>
        <c:minorTickMark val="none"/>
        <c:tickLblPos val="none"/>
        <c:crossAx val="78760192"/>
        <c:crosses val="autoZero"/>
        <c:auto val="1"/>
        <c:lblOffset val="100"/>
        <c:baseTimeUnit val="years"/>
      </c:dateAx>
      <c:valAx>
        <c:axId val="78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3.11</c:v>
                </c:pt>
              </c:numCache>
            </c:numRef>
          </c:val>
        </c:ser>
        <c:dLbls>
          <c:showLegendKey val="0"/>
          <c:showVal val="0"/>
          <c:showCatName val="0"/>
          <c:showSerName val="0"/>
          <c:showPercent val="0"/>
          <c:showBubbleSize val="0"/>
        </c:dLbls>
        <c:gapWidth val="150"/>
        <c:axId val="78794752"/>
        <c:axId val="78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78794752"/>
        <c:axId val="78796672"/>
      </c:lineChart>
      <c:dateAx>
        <c:axId val="78794752"/>
        <c:scaling>
          <c:orientation val="minMax"/>
        </c:scaling>
        <c:delete val="1"/>
        <c:axPos val="b"/>
        <c:numFmt formatCode="ge" sourceLinked="1"/>
        <c:majorTickMark val="none"/>
        <c:minorTickMark val="none"/>
        <c:tickLblPos val="none"/>
        <c:crossAx val="78796672"/>
        <c:crosses val="autoZero"/>
        <c:auto val="1"/>
        <c:lblOffset val="100"/>
        <c:baseTimeUnit val="years"/>
      </c:dateAx>
      <c:valAx>
        <c:axId val="78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839168"/>
        <c:axId val="832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78839168"/>
        <c:axId val="83236352"/>
      </c:lineChart>
      <c:dateAx>
        <c:axId val="78839168"/>
        <c:scaling>
          <c:orientation val="minMax"/>
        </c:scaling>
        <c:delete val="1"/>
        <c:axPos val="b"/>
        <c:numFmt formatCode="ge" sourceLinked="1"/>
        <c:majorTickMark val="none"/>
        <c:minorTickMark val="none"/>
        <c:tickLblPos val="none"/>
        <c:crossAx val="83236352"/>
        <c:crosses val="autoZero"/>
        <c:auto val="1"/>
        <c:lblOffset val="100"/>
        <c:baseTimeUnit val="years"/>
      </c:dateAx>
      <c:valAx>
        <c:axId val="832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3266944"/>
        <c:axId val="832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83266944"/>
        <c:axId val="83269120"/>
      </c:lineChart>
      <c:dateAx>
        <c:axId val="83266944"/>
        <c:scaling>
          <c:orientation val="minMax"/>
        </c:scaling>
        <c:delete val="1"/>
        <c:axPos val="b"/>
        <c:numFmt formatCode="ge" sourceLinked="1"/>
        <c:majorTickMark val="none"/>
        <c:minorTickMark val="none"/>
        <c:tickLblPos val="none"/>
        <c:crossAx val="83269120"/>
        <c:crosses val="autoZero"/>
        <c:auto val="1"/>
        <c:lblOffset val="100"/>
        <c:baseTimeUnit val="years"/>
      </c:dateAx>
      <c:valAx>
        <c:axId val="83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23.9</c:v>
                </c:pt>
              </c:numCache>
            </c:numRef>
          </c:val>
        </c:ser>
        <c:dLbls>
          <c:showLegendKey val="0"/>
          <c:showVal val="0"/>
          <c:showCatName val="0"/>
          <c:showSerName val="0"/>
          <c:showPercent val="0"/>
          <c:showBubbleSize val="0"/>
        </c:dLbls>
        <c:gapWidth val="150"/>
        <c:axId val="83317504"/>
        <c:axId val="83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83317504"/>
        <c:axId val="83319424"/>
      </c:lineChart>
      <c:dateAx>
        <c:axId val="83317504"/>
        <c:scaling>
          <c:orientation val="minMax"/>
        </c:scaling>
        <c:delete val="1"/>
        <c:axPos val="b"/>
        <c:numFmt formatCode="ge" sourceLinked="1"/>
        <c:majorTickMark val="none"/>
        <c:minorTickMark val="none"/>
        <c:tickLblPos val="none"/>
        <c:crossAx val="83319424"/>
        <c:crosses val="autoZero"/>
        <c:auto val="1"/>
        <c:lblOffset val="100"/>
        <c:baseTimeUnit val="years"/>
      </c:dateAx>
      <c:valAx>
        <c:axId val="83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832.1</c:v>
                </c:pt>
              </c:numCache>
            </c:numRef>
          </c:val>
        </c:ser>
        <c:dLbls>
          <c:showLegendKey val="0"/>
          <c:showVal val="0"/>
          <c:showCatName val="0"/>
          <c:showSerName val="0"/>
          <c:showPercent val="0"/>
          <c:showBubbleSize val="0"/>
        </c:dLbls>
        <c:gapWidth val="150"/>
        <c:axId val="83331712"/>
        <c:axId val="83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83331712"/>
        <c:axId val="83350272"/>
      </c:lineChart>
      <c:dateAx>
        <c:axId val="83331712"/>
        <c:scaling>
          <c:orientation val="minMax"/>
        </c:scaling>
        <c:delete val="1"/>
        <c:axPos val="b"/>
        <c:numFmt formatCode="ge" sourceLinked="1"/>
        <c:majorTickMark val="none"/>
        <c:minorTickMark val="none"/>
        <c:tickLblPos val="none"/>
        <c:crossAx val="83350272"/>
        <c:crosses val="autoZero"/>
        <c:auto val="1"/>
        <c:lblOffset val="100"/>
        <c:baseTimeUnit val="years"/>
      </c:dateAx>
      <c:valAx>
        <c:axId val="833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67.760000000000005</c:v>
                </c:pt>
              </c:numCache>
            </c:numRef>
          </c:val>
        </c:ser>
        <c:dLbls>
          <c:showLegendKey val="0"/>
          <c:showVal val="0"/>
          <c:showCatName val="0"/>
          <c:showSerName val="0"/>
          <c:showPercent val="0"/>
          <c:showBubbleSize val="0"/>
        </c:dLbls>
        <c:gapWidth val="150"/>
        <c:axId val="83450112"/>
        <c:axId val="834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83450112"/>
        <c:axId val="83456384"/>
      </c:lineChart>
      <c:dateAx>
        <c:axId val="83450112"/>
        <c:scaling>
          <c:orientation val="minMax"/>
        </c:scaling>
        <c:delete val="1"/>
        <c:axPos val="b"/>
        <c:numFmt formatCode="ge" sourceLinked="1"/>
        <c:majorTickMark val="none"/>
        <c:minorTickMark val="none"/>
        <c:tickLblPos val="none"/>
        <c:crossAx val="83456384"/>
        <c:crosses val="autoZero"/>
        <c:auto val="1"/>
        <c:lblOffset val="100"/>
        <c:baseTimeUnit val="years"/>
      </c:dateAx>
      <c:valAx>
        <c:axId val="834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219.13</c:v>
                </c:pt>
              </c:numCache>
            </c:numRef>
          </c:val>
        </c:ser>
        <c:dLbls>
          <c:showLegendKey val="0"/>
          <c:showVal val="0"/>
          <c:showCatName val="0"/>
          <c:showSerName val="0"/>
          <c:showPercent val="0"/>
          <c:showBubbleSize val="0"/>
        </c:dLbls>
        <c:gapWidth val="150"/>
        <c:axId val="83478016"/>
        <c:axId val="834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83478016"/>
        <c:axId val="83479936"/>
      </c:lineChart>
      <c:dateAx>
        <c:axId val="83478016"/>
        <c:scaling>
          <c:orientation val="minMax"/>
        </c:scaling>
        <c:delete val="1"/>
        <c:axPos val="b"/>
        <c:numFmt formatCode="ge" sourceLinked="1"/>
        <c:majorTickMark val="none"/>
        <c:minorTickMark val="none"/>
        <c:tickLblPos val="none"/>
        <c:crossAx val="83479936"/>
        <c:crosses val="autoZero"/>
        <c:auto val="1"/>
        <c:lblOffset val="100"/>
        <c:baseTimeUnit val="years"/>
      </c:dateAx>
      <c:valAx>
        <c:axId val="834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5" zoomScaleNormal="100" workbookViewId="0">
      <selection activeCell="CB77" sqref="CB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守山市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82012</v>
      </c>
      <c r="AM8" s="68"/>
      <c r="AN8" s="68"/>
      <c r="AO8" s="68"/>
      <c r="AP8" s="68"/>
      <c r="AQ8" s="68"/>
      <c r="AR8" s="68"/>
      <c r="AS8" s="68"/>
      <c r="AT8" s="67">
        <f>データ!T6</f>
        <v>55.74</v>
      </c>
      <c r="AU8" s="67"/>
      <c r="AV8" s="67"/>
      <c r="AW8" s="67"/>
      <c r="AX8" s="67"/>
      <c r="AY8" s="67"/>
      <c r="AZ8" s="67"/>
      <c r="BA8" s="67"/>
      <c r="BB8" s="67">
        <f>データ!U6</f>
        <v>1471.33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54.93</v>
      </c>
      <c r="J10" s="67"/>
      <c r="K10" s="67"/>
      <c r="L10" s="67"/>
      <c r="M10" s="67"/>
      <c r="N10" s="67"/>
      <c r="O10" s="67"/>
      <c r="P10" s="67">
        <f>データ!P6</f>
        <v>6.4</v>
      </c>
      <c r="Q10" s="67"/>
      <c r="R10" s="67"/>
      <c r="S10" s="67"/>
      <c r="T10" s="67"/>
      <c r="U10" s="67"/>
      <c r="V10" s="67"/>
      <c r="W10" s="67">
        <f>データ!Q6</f>
        <v>83.74</v>
      </c>
      <c r="X10" s="67"/>
      <c r="Y10" s="67"/>
      <c r="Z10" s="67"/>
      <c r="AA10" s="67"/>
      <c r="AB10" s="67"/>
      <c r="AC10" s="67"/>
      <c r="AD10" s="68">
        <f>データ!R6</f>
        <v>2365</v>
      </c>
      <c r="AE10" s="68"/>
      <c r="AF10" s="68"/>
      <c r="AG10" s="68"/>
      <c r="AH10" s="68"/>
      <c r="AI10" s="68"/>
      <c r="AJ10" s="68"/>
      <c r="AK10" s="2"/>
      <c r="AL10" s="68">
        <f>データ!V6</f>
        <v>5259</v>
      </c>
      <c r="AM10" s="68"/>
      <c r="AN10" s="68"/>
      <c r="AO10" s="68"/>
      <c r="AP10" s="68"/>
      <c r="AQ10" s="68"/>
      <c r="AR10" s="68"/>
      <c r="AS10" s="68"/>
      <c r="AT10" s="67">
        <f>データ!W6</f>
        <v>2.11</v>
      </c>
      <c r="AU10" s="67"/>
      <c r="AV10" s="67"/>
      <c r="AW10" s="67"/>
      <c r="AX10" s="67"/>
      <c r="AY10" s="67"/>
      <c r="AZ10" s="67"/>
      <c r="BA10" s="67"/>
      <c r="BB10" s="67">
        <f>データ!X6</f>
        <v>2492.42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252077</v>
      </c>
      <c r="D6" s="34">
        <f t="shared" si="3"/>
        <v>46</v>
      </c>
      <c r="E6" s="34">
        <f t="shared" si="3"/>
        <v>17</v>
      </c>
      <c r="F6" s="34">
        <f t="shared" si="3"/>
        <v>4</v>
      </c>
      <c r="G6" s="34">
        <f t="shared" si="3"/>
        <v>0</v>
      </c>
      <c r="H6" s="34" t="str">
        <f t="shared" si="3"/>
        <v>滋賀県　守山市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54.93</v>
      </c>
      <c r="P6" s="35">
        <f t="shared" si="3"/>
        <v>6.4</v>
      </c>
      <c r="Q6" s="35">
        <f t="shared" si="3"/>
        <v>83.74</v>
      </c>
      <c r="R6" s="35">
        <f t="shared" si="3"/>
        <v>2365</v>
      </c>
      <c r="S6" s="35">
        <f t="shared" si="3"/>
        <v>82012</v>
      </c>
      <c r="T6" s="35">
        <f t="shared" si="3"/>
        <v>55.74</v>
      </c>
      <c r="U6" s="35">
        <f t="shared" si="3"/>
        <v>1471.33</v>
      </c>
      <c r="V6" s="35">
        <f t="shared" si="3"/>
        <v>5259</v>
      </c>
      <c r="W6" s="35">
        <f t="shared" si="3"/>
        <v>2.11</v>
      </c>
      <c r="X6" s="35">
        <f t="shared" si="3"/>
        <v>2492.42</v>
      </c>
      <c r="Y6" s="36" t="str">
        <f>IF(Y7="",NA(),Y7)</f>
        <v>-</v>
      </c>
      <c r="Z6" s="36" t="str">
        <f t="shared" ref="Z6:AH6" si="4">IF(Z7="",NA(),Z7)</f>
        <v>-</v>
      </c>
      <c r="AA6" s="36" t="str">
        <f t="shared" si="4"/>
        <v>-</v>
      </c>
      <c r="AB6" s="36" t="str">
        <f t="shared" si="4"/>
        <v>-</v>
      </c>
      <c r="AC6" s="36">
        <f t="shared" si="4"/>
        <v>100.83</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23.9</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832.1</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67.760000000000005</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219.13</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87.66</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3.11</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252077</v>
      </c>
      <c r="D7" s="38">
        <v>46</v>
      </c>
      <c r="E7" s="38">
        <v>17</v>
      </c>
      <c r="F7" s="38">
        <v>4</v>
      </c>
      <c r="G7" s="38">
        <v>0</v>
      </c>
      <c r="H7" s="38" t="s">
        <v>108</v>
      </c>
      <c r="I7" s="38" t="s">
        <v>109</v>
      </c>
      <c r="J7" s="38" t="s">
        <v>110</v>
      </c>
      <c r="K7" s="38" t="s">
        <v>111</v>
      </c>
      <c r="L7" s="38" t="s">
        <v>112</v>
      </c>
      <c r="M7" s="38"/>
      <c r="N7" s="39" t="s">
        <v>113</v>
      </c>
      <c r="O7" s="39">
        <v>54.93</v>
      </c>
      <c r="P7" s="39">
        <v>6.4</v>
      </c>
      <c r="Q7" s="39">
        <v>83.74</v>
      </c>
      <c r="R7" s="39">
        <v>2365</v>
      </c>
      <c r="S7" s="39">
        <v>82012</v>
      </c>
      <c r="T7" s="39">
        <v>55.74</v>
      </c>
      <c r="U7" s="39">
        <v>1471.33</v>
      </c>
      <c r="V7" s="39">
        <v>5259</v>
      </c>
      <c r="W7" s="39">
        <v>2.11</v>
      </c>
      <c r="X7" s="39">
        <v>2492.42</v>
      </c>
      <c r="Y7" s="39" t="s">
        <v>113</v>
      </c>
      <c r="Z7" s="39" t="s">
        <v>113</v>
      </c>
      <c r="AA7" s="39" t="s">
        <v>113</v>
      </c>
      <c r="AB7" s="39" t="s">
        <v>113</v>
      </c>
      <c r="AC7" s="39">
        <v>100.83</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23.9</v>
      </c>
      <c r="AZ7" s="39" t="s">
        <v>113</v>
      </c>
      <c r="BA7" s="39" t="s">
        <v>113</v>
      </c>
      <c r="BB7" s="39" t="s">
        <v>113</v>
      </c>
      <c r="BC7" s="39" t="s">
        <v>113</v>
      </c>
      <c r="BD7" s="39">
        <v>46.78</v>
      </c>
      <c r="BE7" s="39">
        <v>54.12</v>
      </c>
      <c r="BF7" s="39" t="s">
        <v>113</v>
      </c>
      <c r="BG7" s="39" t="s">
        <v>113</v>
      </c>
      <c r="BH7" s="39" t="s">
        <v>113</v>
      </c>
      <c r="BI7" s="39" t="s">
        <v>113</v>
      </c>
      <c r="BJ7" s="39">
        <v>832.1</v>
      </c>
      <c r="BK7" s="39" t="s">
        <v>113</v>
      </c>
      <c r="BL7" s="39" t="s">
        <v>113</v>
      </c>
      <c r="BM7" s="39" t="s">
        <v>113</v>
      </c>
      <c r="BN7" s="39" t="s">
        <v>113</v>
      </c>
      <c r="BO7" s="39">
        <v>1298.9100000000001</v>
      </c>
      <c r="BP7" s="39">
        <v>1348.09</v>
      </c>
      <c r="BQ7" s="39" t="s">
        <v>113</v>
      </c>
      <c r="BR7" s="39" t="s">
        <v>113</v>
      </c>
      <c r="BS7" s="39" t="s">
        <v>113</v>
      </c>
      <c r="BT7" s="39" t="s">
        <v>113</v>
      </c>
      <c r="BU7" s="39">
        <v>67.760000000000005</v>
      </c>
      <c r="BV7" s="39" t="s">
        <v>113</v>
      </c>
      <c r="BW7" s="39" t="s">
        <v>113</v>
      </c>
      <c r="BX7" s="39" t="s">
        <v>113</v>
      </c>
      <c r="BY7" s="39" t="s">
        <v>113</v>
      </c>
      <c r="BZ7" s="39">
        <v>69.87</v>
      </c>
      <c r="CA7" s="39">
        <v>69.8</v>
      </c>
      <c r="CB7" s="39" t="s">
        <v>113</v>
      </c>
      <c r="CC7" s="39" t="s">
        <v>113</v>
      </c>
      <c r="CD7" s="39" t="s">
        <v>113</v>
      </c>
      <c r="CE7" s="39" t="s">
        <v>113</v>
      </c>
      <c r="CF7" s="39">
        <v>219.13</v>
      </c>
      <c r="CG7" s="39" t="s">
        <v>113</v>
      </c>
      <c r="CH7" s="39" t="s">
        <v>113</v>
      </c>
      <c r="CI7" s="39" t="s">
        <v>113</v>
      </c>
      <c r="CJ7" s="39" t="s">
        <v>113</v>
      </c>
      <c r="CK7" s="39">
        <v>234.96</v>
      </c>
      <c r="CL7" s="39">
        <v>232.54</v>
      </c>
      <c r="CM7" s="39" t="s">
        <v>113</v>
      </c>
      <c r="CN7" s="39" t="s">
        <v>113</v>
      </c>
      <c r="CO7" s="39" t="s">
        <v>113</v>
      </c>
      <c r="CP7" s="39" t="s">
        <v>113</v>
      </c>
      <c r="CQ7" s="39">
        <v>91.53</v>
      </c>
      <c r="CR7" s="39" t="s">
        <v>113</v>
      </c>
      <c r="CS7" s="39" t="s">
        <v>113</v>
      </c>
      <c r="CT7" s="39" t="s">
        <v>113</v>
      </c>
      <c r="CU7" s="39" t="s">
        <v>113</v>
      </c>
      <c r="CV7" s="39">
        <v>42.9</v>
      </c>
      <c r="CW7" s="39">
        <v>42.17</v>
      </c>
      <c r="CX7" s="39" t="s">
        <v>113</v>
      </c>
      <c r="CY7" s="39" t="s">
        <v>113</v>
      </c>
      <c r="CZ7" s="39" t="s">
        <v>113</v>
      </c>
      <c r="DA7" s="39" t="s">
        <v>113</v>
      </c>
      <c r="DB7" s="39">
        <v>87.66</v>
      </c>
      <c r="DC7" s="39" t="s">
        <v>113</v>
      </c>
      <c r="DD7" s="39" t="s">
        <v>113</v>
      </c>
      <c r="DE7" s="39" t="s">
        <v>113</v>
      </c>
      <c r="DF7" s="39" t="s">
        <v>113</v>
      </c>
      <c r="DG7" s="39">
        <v>83.5</v>
      </c>
      <c r="DH7" s="39">
        <v>82.3</v>
      </c>
      <c r="DI7" s="39" t="s">
        <v>113</v>
      </c>
      <c r="DJ7" s="39" t="s">
        <v>113</v>
      </c>
      <c r="DK7" s="39" t="s">
        <v>113</v>
      </c>
      <c r="DL7" s="39" t="s">
        <v>113</v>
      </c>
      <c r="DM7" s="39">
        <v>3.11</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2018-02-22T04:29:08Z</cp:lastPrinted>
  <dcterms:created xsi:type="dcterms:W3CDTF">2017-12-25T01:56:08Z</dcterms:created>
  <dcterms:modified xsi:type="dcterms:W3CDTF">2018-02-22T04:29:10Z</dcterms:modified>
</cp:coreProperties>
</file>