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都市建設部\都市建設部 下水道課\A_料金総務グループ\A_00 各事業関連業務\A 00 決算統計関係\平成２８年度決算統計\Ｈ30.1.29決算状況調査\長浜市\"/>
    </mc:Choice>
  </mc:AlternateContent>
  <workbookProtection workbookPassword="B319" lockStructure="1"/>
  <bookViews>
    <workbookView xWindow="0" yWindow="0" windowWidth="20490" windowHeight="777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W10" i="4"/>
  <c r="P10" i="4"/>
  <c r="I10"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<sst xmlns="http://schemas.openxmlformats.org/spreadsheetml/2006/main" count="237" uniqueCount="124">
  <si>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</si>
  <si>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</si>
  <si>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</si>
  <si>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</si>
  <si>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</si>
  <si>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</si>
  <si>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</si>
  <si>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</si>
  <si>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</si>
  <si>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</si>
  <si>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</si>
  <si>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</si>
  <si>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</si>
  <si>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</si>
  <si>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</si>
  <si>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</si>
  <si>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</si>
  <si>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</si>
  <si>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</si>
  <si>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</si>
  <si>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</si>
  <si>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</si>
  <si>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</si>
  <si>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</si>
  <si>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</si>
  <si>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</si>
  <si>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</si>
  <si>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</si>
  <si>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</si>
  <si>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</si>
  <si>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</si>
  <si>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</si>
  <si>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</si>
  <si>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</si>
  <si>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</si>
  <si>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</si>
  <si>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</si>
  <si>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</si>
  <si>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</si>
  <si>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</si>
  <si>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</si>
  <si>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</si>
  <si>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</si>
  <si>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</si>
  <si>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</si>
  <si>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</si>
  <si>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</si>
  <si>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</si>
  <si>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</si>
  <si>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</si>
  <si>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</si>
  <si>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</si>
  <si>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</si>
  <si>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</si>
  <si>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</si>
  <si>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</si>
  <si>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</si>
  <si>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</si>
  <si>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</si>
  <si>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</si>
  <si>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</si>
  <si>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</si>
  <si>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</si>
  <si>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</si>
  <si>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</si>
  <si>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</si>
  <si>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</si>
  <si>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</si>
  <si>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</si>
  <si>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</si>
  <si>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</si>
  <si>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</si>
  <si>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</si>
  <si>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</si>
  <si>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</si>
  <si>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</si>
  <si>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</si>
  <si>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</si>
  <si>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</si>
  <si>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</si>
  <si>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</si>
  <si>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</si>
  <si>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</si>
  <si>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</si>
  <si>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</si>
  <si>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</si>
  <si>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</si>
  <si>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</si>
  <si>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</si>
  <si>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</si>
  <si>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</si>
  <si>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</si>
  <si>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</si>
  <si>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</si>
  <si>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</si>
  <si>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</si>
  <si>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</si>
  <si>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</si>
  <si>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</si>
  <si>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</si>
  <si>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</si>
  <si>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</si>
  <si>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</si>
  <si>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</si>
  <si>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</si>
  <si>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</si>
  <si>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</si>
  <si>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</si>
  <si>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長浜市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</si>
  <si>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</si>
  <si>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</si>
  <si>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</si>
  <si>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</si>
  <si>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</si>
  <si>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</si>
  <si>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</si>
  <si>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</si>
  <si>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</si>
  <si>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</si>
  <si>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</si>
  <si>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長浜市の簡易水道事業について、平成２８年度は余呉・木之本簡易水道事業と西浅井簡易水道事業の２事業を経営している。
　収益的収支比率については、平成２９年度に残る２つの簡易水道事業を長浜水道企業団へ経営統合するに当たり３月末の打切決算となったため、正確な値ではないが、今後は給水人口の減少による料金収入の減少が見込まれ悪化すると考える。
　企業債残高対給水収益比率については、現在、統合再編事業に伴う浄水場施設整備のために借入を行った企業債が影響し、大幅に増加している。
　料金回収率についても、打切り決算の影響で正確な値ではないが、給水人口の減少による料金収入の伸び悩みの克服が課題である。
　給水原価については、統合再編事業費の増加に伴い今後も高くなることが見込まれる。
　施設利用率については、給水区域の統合、施設の統廃合等認可の見直しを行い給水規模を縮小したことから、類似団体の平均を上回る数値となっているが、今後は給水人口の減少が予想され、利用率は悪化するものと考える。
　有収率については、長浜水道企業団への事業移管に備え、大規模な施設洗浄を行ったことにより昨年度と同様に減少した。</t>
    <rPh sb="1" eb="4">
      <t>ナガハマシ</t>
    </rPh>
    <rPh sb="5" eb="7">
      <t>カンイ</t>
    </rPh>
    <rPh sb="7" eb="9">
      <t>スイドウ</t>
    </rPh>
    <rPh sb="9" eb="11">
      <t>ジギョウ</t>
    </rPh>
    <rPh sb="16" eb="18">
      <t>ヘイセイ</t>
    </rPh>
    <rPh sb="20" eb="21">
      <t>ネン</t>
    </rPh>
    <rPh sb="21" eb="22">
      <t>ド</t>
    </rPh>
    <rPh sb="59" eb="62">
      <t>シュウエキテキ</t>
    </rPh>
    <rPh sb="62" eb="64">
      <t>シュウシ</t>
    </rPh>
    <rPh sb="64" eb="66">
      <t>ヒリツ</t>
    </rPh>
    <rPh sb="72" eb="74">
      <t>ヘイセイ</t>
    </rPh>
    <rPh sb="76" eb="78">
      <t>ネンド</t>
    </rPh>
    <rPh sb="79" eb="80">
      <t>ノコ</t>
    </rPh>
    <rPh sb="84" eb="86">
      <t>カンイ</t>
    </rPh>
    <rPh sb="86" eb="88">
      <t>スイドウ</t>
    </rPh>
    <rPh sb="88" eb="90">
      <t>ジギョウ</t>
    </rPh>
    <rPh sb="91" eb="93">
      <t>ナガハマ</t>
    </rPh>
    <rPh sb="93" eb="95">
      <t>スイドウ</t>
    </rPh>
    <rPh sb="95" eb="97">
      <t>キギョウ</t>
    </rPh>
    <rPh sb="97" eb="98">
      <t>ダン</t>
    </rPh>
    <rPh sb="99" eb="101">
      <t>ケイエイ</t>
    </rPh>
    <rPh sb="101" eb="103">
      <t>トウゴウ</t>
    </rPh>
    <rPh sb="106" eb="107">
      <t>ア</t>
    </rPh>
    <rPh sb="110" eb="112">
      <t>ガツマツ</t>
    </rPh>
    <rPh sb="113" eb="115">
      <t>ウチキ</t>
    </rPh>
    <rPh sb="115" eb="117">
      <t>ケッサン</t>
    </rPh>
    <rPh sb="124" eb="126">
      <t>セイカク</t>
    </rPh>
    <rPh sb="127" eb="128">
      <t>アタイ</t>
    </rPh>
    <rPh sb="134" eb="136">
      <t>コンゴ</t>
    </rPh>
    <rPh sb="142" eb="144">
      <t>ゲンショウ</t>
    </rPh>
    <rPh sb="147" eb="149">
      <t>リョウキン</t>
    </rPh>
    <rPh sb="149" eb="151">
      <t>シュウニュウ</t>
    </rPh>
    <rPh sb="152" eb="154">
      <t>ゲンショウ</t>
    </rPh>
    <rPh sb="155" eb="157">
      <t>ミコ</t>
    </rPh>
    <rPh sb="159" eb="161">
      <t>アッカ</t>
    </rPh>
    <rPh sb="164" eb="165">
      <t>カンガ</t>
    </rPh>
    <rPh sb="170" eb="172">
      <t>キギョウ</t>
    </rPh>
    <rPh sb="172" eb="173">
      <t>サイ</t>
    </rPh>
    <rPh sb="173" eb="175">
      <t>ザンダカ</t>
    </rPh>
    <rPh sb="175" eb="176">
      <t>タイ</t>
    </rPh>
    <rPh sb="176" eb="178">
      <t>キュウスイ</t>
    </rPh>
    <rPh sb="178" eb="180">
      <t>シュウエキ</t>
    </rPh>
    <rPh sb="180" eb="182">
      <t>ヒリツ</t>
    </rPh>
    <rPh sb="188" eb="190">
      <t>ゲンザイ</t>
    </rPh>
    <rPh sb="191" eb="193">
      <t>トウゴウ</t>
    </rPh>
    <rPh sb="193" eb="195">
      <t>サイヘン</t>
    </rPh>
    <rPh sb="195" eb="197">
      <t>ジギョウ</t>
    </rPh>
    <rPh sb="198" eb="199">
      <t>トモナ</t>
    </rPh>
    <rPh sb="205" eb="207">
      <t>セイビ</t>
    </rPh>
    <rPh sb="211" eb="213">
      <t>カリイレ</t>
    </rPh>
    <rPh sb="214" eb="215">
      <t>オコナ</t>
    </rPh>
    <rPh sb="217" eb="219">
      <t>キギョウ</t>
    </rPh>
    <rPh sb="219" eb="220">
      <t>サイ</t>
    </rPh>
    <rPh sb="221" eb="223">
      <t>エイキョウ</t>
    </rPh>
    <rPh sb="225" eb="227">
      <t>オオハバ</t>
    </rPh>
    <rPh sb="228" eb="230">
      <t>ゾウカ</t>
    </rPh>
    <rPh sb="237" eb="239">
      <t>リョウキン</t>
    </rPh>
    <rPh sb="239" eb="241">
      <t>カイシュウ</t>
    </rPh>
    <rPh sb="241" eb="242">
      <t>リツ</t>
    </rPh>
    <rPh sb="248" eb="250">
      <t>ウチキ</t>
    </rPh>
    <rPh sb="251" eb="253">
      <t>ケッサン</t>
    </rPh>
    <rPh sb="254" eb="256">
      <t>エイキョウ</t>
    </rPh>
    <rPh sb="257" eb="259">
      <t>セイカク</t>
    </rPh>
    <rPh sb="260" eb="261">
      <t>アタイ</t>
    </rPh>
    <rPh sb="287" eb="289">
      <t>コクフク</t>
    </rPh>
    <rPh sb="298" eb="300">
      <t>キュウスイ</t>
    </rPh>
    <rPh sb="300" eb="302">
      <t>ゲンカ</t>
    </rPh>
    <rPh sb="319" eb="320">
      <t>トモナ</t>
    </rPh>
    <rPh sb="339" eb="341">
      <t>シセツ</t>
    </rPh>
    <rPh sb="341" eb="343">
      <t>リヨウ</t>
    </rPh>
    <rPh sb="343" eb="344">
      <t>リツ</t>
    </rPh>
    <rPh sb="350" eb="352">
      <t>キュウスイ</t>
    </rPh>
    <rPh sb="352" eb="354">
      <t>クイキ</t>
    </rPh>
    <rPh sb="355" eb="357">
      <t>トウゴウ</t>
    </rPh>
    <rPh sb="358" eb="360">
      <t>シセツ</t>
    </rPh>
    <rPh sb="361" eb="364">
      <t>トウハイゴウ</t>
    </rPh>
    <rPh sb="364" eb="365">
      <t>トウ</t>
    </rPh>
    <rPh sb="365" eb="367">
      <t>ニンカ</t>
    </rPh>
    <rPh sb="368" eb="370">
      <t>ミナオ</t>
    </rPh>
    <rPh sb="372" eb="373">
      <t>オコナ</t>
    </rPh>
    <rPh sb="374" eb="376">
      <t>キュウスイ</t>
    </rPh>
    <rPh sb="376" eb="378">
      <t>キボ</t>
    </rPh>
    <rPh sb="379" eb="381">
      <t>シュクショウ</t>
    </rPh>
    <rPh sb="388" eb="390">
      <t>ルイジ</t>
    </rPh>
    <rPh sb="390" eb="392">
      <t>ダンタイ</t>
    </rPh>
    <rPh sb="393" eb="395">
      <t>ヘイキン</t>
    </rPh>
    <rPh sb="396" eb="398">
      <t>ウワマワ</t>
    </rPh>
    <rPh sb="399" eb="401">
      <t>スウチ</t>
    </rPh>
    <rPh sb="409" eb="411">
      <t>コンゴ</t>
    </rPh>
    <rPh sb="412" eb="414">
      <t>キュウスイ</t>
    </rPh>
    <rPh sb="414" eb="416">
      <t>ジンコウ</t>
    </rPh>
    <rPh sb="417" eb="419">
      <t>ゲンショウ</t>
    </rPh>
    <rPh sb="420" eb="422">
      <t>ヨソウ</t>
    </rPh>
    <rPh sb="425" eb="428">
      <t>リヨウリツ</t>
    </rPh>
    <rPh sb="429" eb="431">
      <t>アッカ</t>
    </rPh>
    <rPh sb="436" eb="437">
      <t>カンガ</t>
    </rPh>
    <rPh sb="442" eb="445">
      <t>ユウシュウリツ</t>
    </rPh>
    <rPh sb="451" eb="453">
      <t>ナガハマ</t>
    </rPh>
    <rPh sb="453" eb="455">
      <t>スイドウ</t>
    </rPh>
    <rPh sb="455" eb="457">
      <t>キギョウ</t>
    </rPh>
    <rPh sb="457" eb="458">
      <t>ダン</t>
    </rPh>
    <rPh sb="460" eb="462">
      <t>ジギョウ</t>
    </rPh>
    <rPh sb="462" eb="464">
      <t>イカン</t>
    </rPh>
    <rPh sb="465" eb="466">
      <t>ソナ</t>
    </rPh>
    <rPh sb="468" eb="471">
      <t>ダイキボ</t>
    </rPh>
    <rPh sb="472" eb="474">
      <t>シセツ</t>
    </rPh>
    <rPh sb="485" eb="487">
      <t>サクネン</t>
    </rPh>
    <rPh sb="487" eb="488">
      <t>ド</t>
    </rPh>
    <rPh sb="489" eb="491">
      <t>ドウヨウ</t>
    </rPh>
    <rPh sb="492" eb="494">
      <t>ゲンショウ</t>
    </rPh>
    <phoneticPr fontId="4"/>
  </si>
  <si>
    <t>　統合再編事業において、取水、浄水施設など、安全な水質の確保のための整備を進めているが、管路については、下水道管敷設時に更新を行っているため、現在のところ敷設後３０年を経過したものはない。
　このことから管路の更新については、今後、事業移管先である長浜水道企業団の経営状況に鑑みて、アセットマネジメント、ストックマネジメントを策定し、計画的に行っていく予定である。</t>
    <rPh sb="1" eb="3">
      <t>トウゴウ</t>
    </rPh>
    <rPh sb="3" eb="5">
      <t>サイヘン</t>
    </rPh>
    <rPh sb="5" eb="7">
      <t>ジギョウ</t>
    </rPh>
    <rPh sb="12" eb="14">
      <t>シュスイ</t>
    </rPh>
    <rPh sb="15" eb="17">
      <t>ジョウスイ</t>
    </rPh>
    <rPh sb="17" eb="19">
      <t>シセツ</t>
    </rPh>
    <rPh sb="22" eb="24">
      <t>アンゼン</t>
    </rPh>
    <rPh sb="25" eb="27">
      <t>スイシツ</t>
    </rPh>
    <rPh sb="28" eb="30">
      <t>カクホ</t>
    </rPh>
    <rPh sb="34" eb="36">
      <t>セイビ</t>
    </rPh>
    <rPh sb="37" eb="38">
      <t>スス</t>
    </rPh>
    <rPh sb="44" eb="46">
      <t>カンロ</t>
    </rPh>
    <rPh sb="52" eb="55">
      <t>ゲスイドウ</t>
    </rPh>
    <rPh sb="55" eb="56">
      <t>カン</t>
    </rPh>
    <rPh sb="56" eb="58">
      <t>フセツ</t>
    </rPh>
    <rPh sb="58" eb="59">
      <t>ジ</t>
    </rPh>
    <rPh sb="60" eb="62">
      <t>コウシン</t>
    </rPh>
    <rPh sb="63" eb="64">
      <t>オコナ</t>
    </rPh>
    <rPh sb="71" eb="73">
      <t>ゲンザイ</t>
    </rPh>
    <rPh sb="77" eb="79">
      <t>フセツ</t>
    </rPh>
    <rPh sb="79" eb="80">
      <t>ゴ</t>
    </rPh>
    <rPh sb="82" eb="83">
      <t>ネン</t>
    </rPh>
    <rPh sb="84" eb="86">
      <t>ケイカ</t>
    </rPh>
    <rPh sb="102" eb="104">
      <t>カンロ</t>
    </rPh>
    <rPh sb="105" eb="107">
      <t>コウシン</t>
    </rPh>
    <rPh sb="113" eb="115">
      <t>コンゴ</t>
    </rPh>
    <rPh sb="116" eb="118">
      <t>ジギョウ</t>
    </rPh>
    <rPh sb="118" eb="120">
      <t>イカン</t>
    </rPh>
    <rPh sb="120" eb="121">
      <t>サキ</t>
    </rPh>
    <rPh sb="124" eb="126">
      <t>ナガハマ</t>
    </rPh>
    <rPh sb="126" eb="128">
      <t>スイドウ</t>
    </rPh>
    <rPh sb="128" eb="130">
      <t>キギョウ</t>
    </rPh>
    <rPh sb="130" eb="131">
      <t>ダン</t>
    </rPh>
    <rPh sb="132" eb="134">
      <t>ケイエイ</t>
    </rPh>
    <rPh sb="134" eb="136">
      <t>ジョウキョウ</t>
    </rPh>
    <rPh sb="137" eb="138">
      <t>カンガ</t>
    </rPh>
    <rPh sb="167" eb="170">
      <t>ケイカクテキ</t>
    </rPh>
    <rPh sb="171" eb="172">
      <t>オコナ</t>
    </rPh>
    <rPh sb="176" eb="178">
      <t>ヨテイ</t>
    </rPh>
    <phoneticPr fontId="4"/>
  </si>
  <si>
    <t>非設置</t>
    <rPh sb="0" eb="1">
      <t>ヒ</t>
    </rPh>
    <rPh sb="1" eb="3">
      <t>セッチ</t>
    </rPh>
    <phoneticPr fontId="4"/>
  </si>
  <si>
    <t>　長浜市では、平成２３年度に策定した地域水道ビジョンに基づき、平成２９年度に残る２つの簡易水道事業を長浜水道企業団へ事業移管することになる。今後は、長浜水道企業団で事業運営を行うが、過疎化等によって給水人口が減少し料金収入が伸び悩んでいることに加え、統合再編事業費の増加による影響で、厳しい経営状況になることが予想される。
　しかしながら、料金改定も実施したばかりで、すぐにはできないことから、新規建設事業等を抑制することで、経営状況の悪化を防ぐ必要がある。</t>
    <rPh sb="1" eb="3">
      <t>ナガハマ</t>
    </rPh>
    <rPh sb="3" eb="4">
      <t>シ</t>
    </rPh>
    <rPh sb="27" eb="28">
      <t>モト</t>
    </rPh>
    <rPh sb="31" eb="33">
      <t>ヘイセイ</t>
    </rPh>
    <rPh sb="35" eb="36">
      <t>ネン</t>
    </rPh>
    <rPh sb="36" eb="37">
      <t>ド</t>
    </rPh>
    <rPh sb="38" eb="39">
      <t>ノコ</t>
    </rPh>
    <rPh sb="43" eb="45">
      <t>カンイ</t>
    </rPh>
    <rPh sb="45" eb="47">
      <t>スイドウ</t>
    </rPh>
    <rPh sb="47" eb="49">
      <t>ジギョウ</t>
    </rPh>
    <rPh sb="50" eb="52">
      <t>ナガハマ</t>
    </rPh>
    <rPh sb="52" eb="54">
      <t>スイドウ</t>
    </rPh>
    <rPh sb="54" eb="56">
      <t>キギョウ</t>
    </rPh>
    <rPh sb="56" eb="57">
      <t>ダン</t>
    </rPh>
    <rPh sb="58" eb="60">
      <t>ジギョウ</t>
    </rPh>
    <rPh sb="60" eb="62">
      <t>イカン</t>
    </rPh>
    <rPh sb="74" eb="76">
      <t>ナガハマ</t>
    </rPh>
    <rPh sb="76" eb="78">
      <t>スイドウ</t>
    </rPh>
    <rPh sb="78" eb="80">
      <t>キギョウ</t>
    </rPh>
    <rPh sb="80" eb="81">
      <t>ダン</t>
    </rPh>
    <rPh sb="82" eb="84">
      <t>ジギョウ</t>
    </rPh>
    <rPh sb="84" eb="86">
      <t>ウンエイ</t>
    </rPh>
    <rPh sb="87" eb="88">
      <t>オコナ</t>
    </rPh>
    <rPh sb="91" eb="94">
      <t>カソカ</t>
    </rPh>
    <rPh sb="94" eb="95">
      <t>トウ</t>
    </rPh>
    <rPh sb="99" eb="101">
      <t>キュウスイ</t>
    </rPh>
    <rPh sb="101" eb="103">
      <t>ジンコウ</t>
    </rPh>
    <rPh sb="104" eb="106">
      <t>ゲンショウ</t>
    </rPh>
    <rPh sb="107" eb="109">
      <t>リョウキン</t>
    </rPh>
    <rPh sb="109" eb="111">
      <t>シュウニュウ</t>
    </rPh>
    <rPh sb="112" eb="113">
      <t>ノ</t>
    </rPh>
    <rPh sb="114" eb="115">
      <t>ナヤ</t>
    </rPh>
    <rPh sb="122" eb="123">
      <t>クワ</t>
    </rPh>
    <rPh sb="125" eb="127">
      <t>トウゴウ</t>
    </rPh>
    <rPh sb="127" eb="129">
      <t>サイヘン</t>
    </rPh>
    <rPh sb="129" eb="131">
      <t>ジギョウ</t>
    </rPh>
    <rPh sb="131" eb="132">
      <t>ヒ</t>
    </rPh>
    <rPh sb="133" eb="135">
      <t>ゾウカ</t>
    </rPh>
    <rPh sb="138" eb="140">
      <t>エイキョウ</t>
    </rPh>
    <rPh sb="142" eb="143">
      <t>キビ</t>
    </rPh>
    <rPh sb="145" eb="147">
      <t>ケイエイ</t>
    </rPh>
    <rPh sb="147" eb="149">
      <t>ジョウキョウ</t>
    </rPh>
    <rPh sb="155" eb="157">
      <t>ヨソウ</t>
    </rPh>
    <rPh sb="170" eb="172">
      <t>リョウキン</t>
    </rPh>
    <rPh sb="172" eb="174">
      <t>カイテイ</t>
    </rPh>
    <rPh sb="175" eb="177">
      <t>ジッシ</t>
    </rPh>
    <rPh sb="197" eb="199">
      <t>シンキ</t>
    </rPh>
    <rPh sb="199" eb="201">
      <t>ケンセツ</t>
    </rPh>
    <rPh sb="201" eb="203">
      <t>ジギョウ</t>
    </rPh>
    <rPh sb="203" eb="204">
      <t>トウ</t>
    </rPh>
    <rPh sb="205" eb="207">
      <t>ヨクセイ</t>
    </rPh>
    <rPh sb="213" eb="215">
      <t>ケイエイ</t>
    </rPh>
    <rPh sb="215" eb="217">
      <t>ジョウキョウ</t>
    </rPh>
    <rPh sb="218" eb="220">
      <t>アッカ</t>
    </rPh>
    <rPh sb="221" eb="222">
      <t>フセ</t>
    </rPh>
    <rPh sb="223" eb="2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</si>
</sst>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13" xfId="1" applyNumberFormat="1" applyFont="1" applyBorder="1" applyAlignment="1" applyProtection="1">
      <alignment horizontal="center" vertical="center" shrinkToFit="1"/>
      <protection locked="0"/>
    </xf>
    <xf numFmtId="0" fontId="5" fillId="0" borderId="14" xfId="1" applyNumberFormat="1" applyFont="1" applyBorder="1" applyAlignment="1" applyProtection="1">
      <alignment horizontal="center" vertical="center" shrinkToFit="1"/>
      <protection locked="0"/>
    </xf>
    <xf numFmtId="0" fontId="5" fillId="0" borderId="15"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0.08</c:v>
                </c:pt>
                <c:pt idx="1">
                  <c:v>0</c:v>
                </c:pt>
                <c:pt idx="2">
                  <c:v>0</c:v>
                </c:pt>
                <c:pt idx="3">
                  <c:v>0</c:v>
                </c:pt>
                <c:pt idx="4">
                  <c:v>0</c:v>
                </c:pt>
              </c:numCache>
            </c:numRef>
          </c:val>
        </c:ser>
        <c:dLbls>
          <c:showLegendKey val="0"/>
          <c:showVal val="0"/>
          <c:showCatName val="0"/>
          <c:showSerName val="0"/>
          <c:showPercent val="0"/>
          <c:showBubbleSize val="0"/>
        </c:dLbls>
        <c:gapWidth val="150"/>
        <c:axId val="482945184"/>
        <c:axId val="48294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482945184"/>
        <c:axId val="482945968"/>
      </c:lineChart>
      <c:dateAx>
        <c:axId val="482945184"/>
        <c:scaling>
          <c:orientation val="minMax"/>
        </c:scaling>
        <c:delete val="1"/>
        <c:axPos val="b"/>
        <c:numFmt formatCode="ge" sourceLinked="1"/>
        <c:majorTickMark val="none"/>
        <c:minorTickMark val="none"/>
        <c:tickLblPos val="none"/>
        <c:crossAx val="482945968"/>
        <c:crosses val="autoZero"/>
        <c:auto val="1"/>
        <c:lblOffset val="100"/>
        <c:baseTimeUnit val="years"/>
      </c:dateAx>
      <c:valAx>
        <c:axId val="48294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9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73.56</c:v>
                </c:pt>
                <c:pt idx="1">
                  <c:v>52.07</c:v>
                </c:pt>
                <c:pt idx="2">
                  <c:v>80.61</c:v>
                </c:pt>
                <c:pt idx="3">
                  <c:v>82.04</c:v>
                </c:pt>
                <c:pt idx="4">
                  <c:v>81.02</c:v>
                </c:pt>
              </c:numCache>
            </c:numRef>
          </c:val>
        </c:ser>
        <c:dLbls>
          <c:showLegendKey val="0"/>
          <c:showVal val="0"/>
          <c:showCatName val="0"/>
          <c:showSerName val="0"/>
          <c:showPercent val="0"/>
          <c:showBubbleSize val="0"/>
        </c:dLbls>
        <c:gapWidth val="150"/>
        <c:axId val="477129944"/>
        <c:axId val="4771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477129944"/>
        <c:axId val="477130336"/>
      </c:lineChart>
      <c:dateAx>
        <c:axId val="477129944"/>
        <c:scaling>
          <c:orientation val="minMax"/>
        </c:scaling>
        <c:delete val="1"/>
        <c:axPos val="b"/>
        <c:numFmt formatCode="ge" sourceLinked="1"/>
        <c:majorTickMark val="none"/>
        <c:minorTickMark val="none"/>
        <c:tickLblPos val="none"/>
        <c:crossAx val="477130336"/>
        <c:crosses val="autoZero"/>
        <c:auto val="1"/>
        <c:lblOffset val="100"/>
        <c:baseTimeUnit val="years"/>
      </c:dateAx>
      <c:valAx>
        <c:axId val="4771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12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77.900000000000006</c:v>
                </c:pt>
                <c:pt idx="1">
                  <c:v>79.45</c:v>
                </c:pt>
                <c:pt idx="2">
                  <c:v>76.959999999999994</c:v>
                </c:pt>
                <c:pt idx="3">
                  <c:v>70.239999999999995</c:v>
                </c:pt>
                <c:pt idx="4">
                  <c:v>69.31</c:v>
                </c:pt>
              </c:numCache>
            </c:numRef>
          </c:val>
        </c:ser>
        <c:dLbls>
          <c:showLegendKey val="0"/>
          <c:showVal val="0"/>
          <c:showCatName val="0"/>
          <c:showSerName val="0"/>
          <c:showPercent val="0"/>
          <c:showBubbleSize val="0"/>
        </c:dLbls>
        <c:gapWidth val="150"/>
        <c:axId val="477131512"/>
        <c:axId val="4771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477131512"/>
        <c:axId val="477131904"/>
      </c:lineChart>
      <c:dateAx>
        <c:axId val="477131512"/>
        <c:scaling>
          <c:orientation val="minMax"/>
        </c:scaling>
        <c:delete val="1"/>
        <c:axPos val="b"/>
        <c:numFmt formatCode="ge" sourceLinked="1"/>
        <c:majorTickMark val="none"/>
        <c:minorTickMark val="none"/>
        <c:tickLblPos val="none"/>
        <c:crossAx val="477131904"/>
        <c:crosses val="autoZero"/>
        <c:auto val="1"/>
        <c:lblOffset val="100"/>
        <c:baseTimeUnit val="years"/>
      </c:dateAx>
      <c:valAx>
        <c:axId val="4771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13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141.24</c:v>
                </c:pt>
                <c:pt idx="1">
                  <c:v>81.290000000000006</c:v>
                </c:pt>
                <c:pt idx="2">
                  <c:v>78.97</c:v>
                </c:pt>
                <c:pt idx="3">
                  <c:v>90.06</c:v>
                </c:pt>
                <c:pt idx="4">
                  <c:v>78.930000000000007</c:v>
                </c:pt>
              </c:numCache>
            </c:numRef>
          </c:val>
        </c:ser>
        <c:dLbls>
          <c:showLegendKey val="0"/>
          <c:showVal val="0"/>
          <c:showCatName val="0"/>
          <c:showSerName val="0"/>
          <c:showPercent val="0"/>
          <c:showBubbleSize val="0"/>
        </c:dLbls>
        <c:gapWidth val="150"/>
        <c:axId val="482943616"/>
        <c:axId val="48294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482943616"/>
        <c:axId val="482942832"/>
      </c:lineChart>
      <c:dateAx>
        <c:axId val="482943616"/>
        <c:scaling>
          <c:orientation val="minMax"/>
        </c:scaling>
        <c:delete val="1"/>
        <c:axPos val="b"/>
        <c:numFmt formatCode="ge" sourceLinked="1"/>
        <c:majorTickMark val="none"/>
        <c:minorTickMark val="none"/>
        <c:tickLblPos val="none"/>
        <c:crossAx val="482942832"/>
        <c:crosses val="autoZero"/>
        <c:auto val="1"/>
        <c:lblOffset val="100"/>
        <c:baseTimeUnit val="years"/>
      </c:dateAx>
      <c:valAx>
        <c:axId val="48294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9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2941656"/>
        <c:axId val="48293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2941656"/>
        <c:axId val="482939696"/>
      </c:lineChart>
      <c:dateAx>
        <c:axId val="482941656"/>
        <c:scaling>
          <c:orientation val="minMax"/>
        </c:scaling>
        <c:delete val="1"/>
        <c:axPos val="b"/>
        <c:numFmt formatCode="ge" sourceLinked="1"/>
        <c:majorTickMark val="none"/>
        <c:minorTickMark val="none"/>
        <c:tickLblPos val="none"/>
        <c:crossAx val="482939696"/>
        <c:crosses val="autoZero"/>
        <c:auto val="1"/>
        <c:lblOffset val="100"/>
        <c:baseTimeUnit val="years"/>
      </c:dateAx>
      <c:valAx>
        <c:axId val="48293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94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8964104"/>
        <c:axId val="39896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8964104"/>
        <c:axId val="398964496"/>
      </c:lineChart>
      <c:dateAx>
        <c:axId val="398964104"/>
        <c:scaling>
          <c:orientation val="minMax"/>
        </c:scaling>
        <c:delete val="1"/>
        <c:axPos val="b"/>
        <c:numFmt formatCode="ge" sourceLinked="1"/>
        <c:majorTickMark val="none"/>
        <c:minorTickMark val="none"/>
        <c:tickLblPos val="none"/>
        <c:crossAx val="398964496"/>
        <c:crosses val="autoZero"/>
        <c:auto val="1"/>
        <c:lblOffset val="100"/>
        <c:baseTimeUnit val="years"/>
      </c:dateAx>
      <c:valAx>
        <c:axId val="39896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96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8970376"/>
        <c:axId val="3989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8970376"/>
        <c:axId val="398969984"/>
      </c:lineChart>
      <c:dateAx>
        <c:axId val="398970376"/>
        <c:scaling>
          <c:orientation val="minMax"/>
        </c:scaling>
        <c:delete val="1"/>
        <c:axPos val="b"/>
        <c:numFmt formatCode="ge" sourceLinked="1"/>
        <c:majorTickMark val="none"/>
        <c:minorTickMark val="none"/>
        <c:tickLblPos val="none"/>
        <c:crossAx val="398969984"/>
        <c:crosses val="autoZero"/>
        <c:auto val="1"/>
        <c:lblOffset val="100"/>
        <c:baseTimeUnit val="years"/>
      </c:dateAx>
      <c:valAx>
        <c:axId val="3989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97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8968416"/>
        <c:axId val="39896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8968416"/>
        <c:axId val="398968024"/>
      </c:lineChart>
      <c:dateAx>
        <c:axId val="398968416"/>
        <c:scaling>
          <c:orientation val="minMax"/>
        </c:scaling>
        <c:delete val="1"/>
        <c:axPos val="b"/>
        <c:numFmt formatCode="ge" sourceLinked="1"/>
        <c:majorTickMark val="none"/>
        <c:minorTickMark val="none"/>
        <c:tickLblPos val="none"/>
        <c:crossAx val="398968024"/>
        <c:crosses val="autoZero"/>
        <c:auto val="1"/>
        <c:lblOffset val="100"/>
        <c:baseTimeUnit val="years"/>
      </c:dateAx>
      <c:valAx>
        <c:axId val="39896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9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1002.74</c:v>
                </c:pt>
                <c:pt idx="1">
                  <c:v>924.15</c:v>
                </c:pt>
                <c:pt idx="2">
                  <c:v>925.54</c:v>
                </c:pt>
                <c:pt idx="3">
                  <c:v>1362.54</c:v>
                </c:pt>
                <c:pt idx="4">
                  <c:v>1604.44</c:v>
                </c:pt>
              </c:numCache>
            </c:numRef>
          </c:val>
        </c:ser>
        <c:dLbls>
          <c:showLegendKey val="0"/>
          <c:showVal val="0"/>
          <c:showCatName val="0"/>
          <c:showSerName val="0"/>
          <c:showPercent val="0"/>
          <c:showBubbleSize val="0"/>
        </c:dLbls>
        <c:gapWidth val="150"/>
        <c:axId val="398966064"/>
        <c:axId val="39896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398966064"/>
        <c:axId val="398965672"/>
      </c:lineChart>
      <c:dateAx>
        <c:axId val="398966064"/>
        <c:scaling>
          <c:orientation val="minMax"/>
        </c:scaling>
        <c:delete val="1"/>
        <c:axPos val="b"/>
        <c:numFmt formatCode="ge" sourceLinked="1"/>
        <c:majorTickMark val="none"/>
        <c:minorTickMark val="none"/>
        <c:tickLblPos val="none"/>
        <c:crossAx val="398965672"/>
        <c:crosses val="autoZero"/>
        <c:auto val="1"/>
        <c:lblOffset val="100"/>
        <c:baseTimeUnit val="years"/>
      </c:dateAx>
      <c:valAx>
        <c:axId val="39896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96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79.84</c:v>
                </c:pt>
                <c:pt idx="1">
                  <c:v>70.36</c:v>
                </c:pt>
                <c:pt idx="2">
                  <c:v>70.27</c:v>
                </c:pt>
                <c:pt idx="3">
                  <c:v>74.239999999999995</c:v>
                </c:pt>
                <c:pt idx="4">
                  <c:v>52.05</c:v>
                </c:pt>
              </c:numCache>
            </c:numRef>
          </c:val>
        </c:ser>
        <c:dLbls>
          <c:showLegendKey val="0"/>
          <c:showVal val="0"/>
          <c:showCatName val="0"/>
          <c:showSerName val="0"/>
          <c:showPercent val="0"/>
          <c:showBubbleSize val="0"/>
        </c:dLbls>
        <c:gapWidth val="150"/>
        <c:axId val="398968808"/>
        <c:axId val="47712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398968808"/>
        <c:axId val="477128376"/>
      </c:lineChart>
      <c:dateAx>
        <c:axId val="398968808"/>
        <c:scaling>
          <c:orientation val="minMax"/>
        </c:scaling>
        <c:delete val="1"/>
        <c:axPos val="b"/>
        <c:numFmt formatCode="ge" sourceLinked="1"/>
        <c:majorTickMark val="none"/>
        <c:minorTickMark val="none"/>
        <c:tickLblPos val="none"/>
        <c:crossAx val="477128376"/>
        <c:crosses val="autoZero"/>
        <c:auto val="1"/>
        <c:lblOffset val="100"/>
        <c:baseTimeUnit val="years"/>
      </c:dateAx>
      <c:valAx>
        <c:axId val="47712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96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127.67</c:v>
                </c:pt>
                <c:pt idx="1">
                  <c:v>185.63</c:v>
                </c:pt>
                <c:pt idx="2">
                  <c:v>192.23</c:v>
                </c:pt>
                <c:pt idx="3">
                  <c:v>179.22</c:v>
                </c:pt>
                <c:pt idx="4">
                  <c:v>220.4</c:v>
                </c:pt>
              </c:numCache>
            </c:numRef>
          </c:val>
        </c:ser>
        <c:dLbls>
          <c:showLegendKey val="0"/>
          <c:showVal val="0"/>
          <c:showCatName val="0"/>
          <c:showSerName val="0"/>
          <c:showPercent val="0"/>
          <c:showBubbleSize val="0"/>
        </c:dLbls>
        <c:gapWidth val="150"/>
        <c:axId val="477127592"/>
        <c:axId val="4771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477127592"/>
        <c:axId val="477127200"/>
      </c:lineChart>
      <c:dateAx>
        <c:axId val="477127592"/>
        <c:scaling>
          <c:orientation val="minMax"/>
        </c:scaling>
        <c:delete val="1"/>
        <c:axPos val="b"/>
        <c:numFmt formatCode="ge" sourceLinked="1"/>
        <c:majorTickMark val="none"/>
        <c:minorTickMark val="none"/>
        <c:tickLblPos val="none"/>
        <c:crossAx val="477127200"/>
        <c:crosses val="autoZero"/>
        <c:auto val="1"/>
        <c:lblOffset val="100"/>
        <c:baseTimeUnit val="years"/>
      </c:dateAx>
      <c:valAx>
        <c:axId val="4771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12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 zoomScale="75" zoomScaleNormal="75"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滋賀県　長浜市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122</v>
      </c>
      <c r="AE8" s="51"/>
      <c r="AF8" s="51"/>
      <c r="AG8" s="51"/>
      <c r="AH8" s="51"/>
      <c r="AI8" s="51"/>
      <c r="AJ8" s="52"/>
      <c r="AK8" s="2"/>
      <c r="AL8" s="53">
        <f>データ!$R$6</f>
        <v>120123</v>
      </c>
      <c r="AM8" s="53"/>
      <c r="AN8" s="53"/>
      <c r="AO8" s="53"/>
      <c r="AP8" s="53"/>
      <c r="AQ8" s="53"/>
      <c r="AR8" s="53"/>
      <c r="AS8" s="53"/>
      <c r="AT8" s="46">
        <f>データ!$S$6</f>
        <v>681.02</v>
      </c>
      <c r="AU8" s="46"/>
      <c r="AV8" s="46"/>
      <c r="AW8" s="46"/>
      <c r="AX8" s="46"/>
      <c r="AY8" s="46"/>
      <c r="AZ8" s="46"/>
      <c r="BA8" s="46"/>
      <c r="BB8" s="46">
        <f>データ!$T$6</f>
        <v>176.39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4" t="s">
        <v>19</v>
      </c>
      <c r="BM9" s="55"/>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6.52</v>
      </c>
      <c r="Q10" s="46"/>
      <c r="R10" s="46"/>
      <c r="S10" s="46"/>
      <c r="T10" s="46"/>
      <c r="U10" s="46"/>
      <c r="V10" s="46"/>
      <c r="W10" s="53">
        <f>データ!$Q$6</f>
        <v>2580</v>
      </c>
      <c r="X10" s="53"/>
      <c r="Y10" s="53"/>
      <c r="Z10" s="53"/>
      <c r="AA10" s="53"/>
      <c r="AB10" s="53"/>
      <c r="AC10" s="53"/>
      <c r="AD10" s="2"/>
      <c r="AE10" s="2"/>
      <c r="AF10" s="2"/>
      <c r="AG10" s="2"/>
      <c r="AH10" s="2"/>
      <c r="AI10" s="2"/>
      <c r="AJ10" s="2"/>
      <c r="AK10" s="2"/>
      <c r="AL10" s="53">
        <f>データ!$U$6</f>
        <v>7809</v>
      </c>
      <c r="AM10" s="53"/>
      <c r="AN10" s="53"/>
      <c r="AO10" s="53"/>
      <c r="AP10" s="53"/>
      <c r="AQ10" s="53"/>
      <c r="AR10" s="53"/>
      <c r="AS10" s="53"/>
      <c r="AT10" s="46">
        <f>データ!$V$6</f>
        <v>14.01</v>
      </c>
      <c r="AU10" s="46"/>
      <c r="AV10" s="46"/>
      <c r="AW10" s="46"/>
      <c r="AX10" s="46"/>
      <c r="AY10" s="46"/>
      <c r="AZ10" s="46"/>
      <c r="BA10" s="46"/>
      <c r="BB10" s="46">
        <f>データ!$W$6</f>
        <v>557.39</v>
      </c>
      <c r="BC10" s="46"/>
      <c r="BD10" s="46"/>
      <c r="BE10" s="46"/>
      <c r="BF10" s="46"/>
      <c r="BG10" s="46"/>
      <c r="BH10" s="46"/>
      <c r="BI10" s="46"/>
      <c r="BJ10" s="2"/>
      <c r="BK10" s="2"/>
      <c r="BL10" s="56" t="s">
        <v>21</v>
      </c>
      <c r="BM10" s="5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2" t="s">
        <v>120</v>
      </c>
      <c r="BM16" s="73"/>
      <c r="BN16" s="73"/>
      <c r="BO16" s="73"/>
      <c r="BP16" s="73"/>
      <c r="BQ16" s="73"/>
      <c r="BR16" s="73"/>
      <c r="BS16" s="73"/>
      <c r="BT16" s="73"/>
      <c r="BU16" s="73"/>
      <c r="BV16" s="73"/>
      <c r="BW16" s="73"/>
      <c r="BX16" s="73"/>
      <c r="BY16" s="73"/>
      <c r="BZ16" s="74"/>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78" t="s">
        <v>26</v>
      </c>
      <c r="D34" s="78"/>
      <c r="E34" s="78"/>
      <c r="F34" s="78"/>
      <c r="G34" s="78"/>
      <c r="H34" s="78"/>
      <c r="I34" s="78"/>
      <c r="J34" s="78"/>
      <c r="K34" s="78"/>
      <c r="L34" s="78"/>
      <c r="M34" s="78"/>
      <c r="N34" s="78"/>
      <c r="O34" s="78"/>
      <c r="P34" s="78"/>
      <c r="Q34" s="20"/>
      <c r="R34" s="78" t="s">
        <v>27</v>
      </c>
      <c r="S34" s="78"/>
      <c r="T34" s="78"/>
      <c r="U34" s="78"/>
      <c r="V34" s="78"/>
      <c r="W34" s="78"/>
      <c r="X34" s="78"/>
      <c r="Y34" s="78"/>
      <c r="Z34" s="78"/>
      <c r="AA34" s="78"/>
      <c r="AB34" s="78"/>
      <c r="AC34" s="78"/>
      <c r="AD34" s="78"/>
      <c r="AE34" s="78"/>
      <c r="AF34" s="20"/>
      <c r="AG34" s="78" t="s">
        <v>28</v>
      </c>
      <c r="AH34" s="78"/>
      <c r="AI34" s="78"/>
      <c r="AJ34" s="78"/>
      <c r="AK34" s="78"/>
      <c r="AL34" s="78"/>
      <c r="AM34" s="78"/>
      <c r="AN34" s="78"/>
      <c r="AO34" s="78"/>
      <c r="AP34" s="78"/>
      <c r="AQ34" s="78"/>
      <c r="AR34" s="78"/>
      <c r="AS34" s="78"/>
      <c r="AT34" s="78"/>
      <c r="AU34" s="20"/>
      <c r="AV34" s="78" t="s">
        <v>29</v>
      </c>
      <c r="AW34" s="78"/>
      <c r="AX34" s="78"/>
      <c r="AY34" s="78"/>
      <c r="AZ34" s="78"/>
      <c r="BA34" s="78"/>
      <c r="BB34" s="78"/>
      <c r="BC34" s="78"/>
      <c r="BD34" s="78"/>
      <c r="BE34" s="78"/>
      <c r="BF34" s="78"/>
      <c r="BG34" s="78"/>
      <c r="BH34" s="78"/>
      <c r="BI34" s="78"/>
      <c r="BJ34" s="19"/>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78"/>
      <c r="D35" s="78"/>
      <c r="E35" s="78"/>
      <c r="F35" s="78"/>
      <c r="G35" s="78"/>
      <c r="H35" s="78"/>
      <c r="I35" s="78"/>
      <c r="J35" s="78"/>
      <c r="K35" s="78"/>
      <c r="L35" s="78"/>
      <c r="M35" s="78"/>
      <c r="N35" s="78"/>
      <c r="O35" s="78"/>
      <c r="P35" s="78"/>
      <c r="Q35" s="20"/>
      <c r="R35" s="78"/>
      <c r="S35" s="78"/>
      <c r="T35" s="78"/>
      <c r="U35" s="78"/>
      <c r="V35" s="78"/>
      <c r="W35" s="78"/>
      <c r="X35" s="78"/>
      <c r="Y35" s="78"/>
      <c r="Z35" s="78"/>
      <c r="AA35" s="78"/>
      <c r="AB35" s="78"/>
      <c r="AC35" s="78"/>
      <c r="AD35" s="78"/>
      <c r="AE35" s="78"/>
      <c r="AF35" s="20"/>
      <c r="AG35" s="78"/>
      <c r="AH35" s="78"/>
      <c r="AI35" s="78"/>
      <c r="AJ35" s="78"/>
      <c r="AK35" s="78"/>
      <c r="AL35" s="78"/>
      <c r="AM35" s="78"/>
      <c r="AN35" s="78"/>
      <c r="AO35" s="78"/>
      <c r="AP35" s="78"/>
      <c r="AQ35" s="78"/>
      <c r="AR35" s="78"/>
      <c r="AS35" s="78"/>
      <c r="AT35" s="78"/>
      <c r="AU35" s="20"/>
      <c r="AV35" s="78"/>
      <c r="AW35" s="78"/>
      <c r="AX35" s="78"/>
      <c r="AY35" s="78"/>
      <c r="AZ35" s="78"/>
      <c r="BA35" s="78"/>
      <c r="BB35" s="78"/>
      <c r="BC35" s="78"/>
      <c r="BD35" s="78"/>
      <c r="BE35" s="78"/>
      <c r="BF35" s="78"/>
      <c r="BG35" s="78"/>
      <c r="BH35" s="78"/>
      <c r="BI35" s="78"/>
      <c r="BJ35" s="19"/>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5"/>
      <c r="BM44" s="76"/>
      <c r="BN44" s="76"/>
      <c r="BO44" s="76"/>
      <c r="BP44" s="76"/>
      <c r="BQ44" s="76"/>
      <c r="BR44" s="76"/>
      <c r="BS44" s="76"/>
      <c r="BT44" s="76"/>
      <c r="BU44" s="76"/>
      <c r="BV44" s="76"/>
      <c r="BW44" s="76"/>
      <c r="BX44" s="76"/>
      <c r="BY44" s="76"/>
      <c r="BZ44" s="77"/>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6" t="s">
        <v>30</v>
      </c>
      <c r="BM45" s="67"/>
      <c r="BN45" s="67"/>
      <c r="BO45" s="67"/>
      <c r="BP45" s="67"/>
      <c r="BQ45" s="67"/>
      <c r="BR45" s="67"/>
      <c r="BS45" s="67"/>
      <c r="BT45" s="67"/>
      <c r="BU45" s="67"/>
      <c r="BV45" s="67"/>
      <c r="BW45" s="67"/>
      <c r="BX45" s="67"/>
      <c r="BY45" s="67"/>
      <c r="BZ45" s="68"/>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2" t="s">
        <v>121</v>
      </c>
      <c r="BM47" s="73"/>
      <c r="BN47" s="73"/>
      <c r="BO47" s="73"/>
      <c r="BP47" s="73"/>
      <c r="BQ47" s="73"/>
      <c r="BR47" s="73"/>
      <c r="BS47" s="73"/>
      <c r="BT47" s="73"/>
      <c r="BU47" s="73"/>
      <c r="BV47" s="73"/>
      <c r="BW47" s="73"/>
      <c r="BX47" s="73"/>
      <c r="BY47" s="73"/>
      <c r="BZ47" s="74"/>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78" t="s">
        <v>31</v>
      </c>
      <c r="D56" s="78"/>
      <c r="E56" s="78"/>
      <c r="F56" s="78"/>
      <c r="G56" s="78"/>
      <c r="H56" s="78"/>
      <c r="I56" s="78"/>
      <c r="J56" s="78"/>
      <c r="K56" s="78"/>
      <c r="L56" s="78"/>
      <c r="M56" s="78"/>
      <c r="N56" s="78"/>
      <c r="O56" s="78"/>
      <c r="P56" s="78"/>
      <c r="Q56" s="20"/>
      <c r="R56" s="78" t="s">
        <v>32</v>
      </c>
      <c r="S56" s="78"/>
      <c r="T56" s="78"/>
      <c r="U56" s="78"/>
      <c r="V56" s="78"/>
      <c r="W56" s="78"/>
      <c r="X56" s="78"/>
      <c r="Y56" s="78"/>
      <c r="Z56" s="78"/>
      <c r="AA56" s="78"/>
      <c r="AB56" s="78"/>
      <c r="AC56" s="78"/>
      <c r="AD56" s="78"/>
      <c r="AE56" s="78"/>
      <c r="AF56" s="20"/>
      <c r="AG56" s="78" t="s">
        <v>33</v>
      </c>
      <c r="AH56" s="78"/>
      <c r="AI56" s="78"/>
      <c r="AJ56" s="78"/>
      <c r="AK56" s="78"/>
      <c r="AL56" s="78"/>
      <c r="AM56" s="78"/>
      <c r="AN56" s="78"/>
      <c r="AO56" s="78"/>
      <c r="AP56" s="78"/>
      <c r="AQ56" s="78"/>
      <c r="AR56" s="78"/>
      <c r="AS56" s="78"/>
      <c r="AT56" s="78"/>
      <c r="AU56" s="20"/>
      <c r="AV56" s="78" t="s">
        <v>34</v>
      </c>
      <c r="AW56" s="78"/>
      <c r="AX56" s="78"/>
      <c r="AY56" s="78"/>
      <c r="AZ56" s="78"/>
      <c r="BA56" s="78"/>
      <c r="BB56" s="78"/>
      <c r="BC56" s="78"/>
      <c r="BD56" s="78"/>
      <c r="BE56" s="78"/>
      <c r="BF56" s="78"/>
      <c r="BG56" s="78"/>
      <c r="BH56" s="78"/>
      <c r="BI56" s="78"/>
      <c r="BJ56" s="19"/>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78"/>
      <c r="D57" s="78"/>
      <c r="E57" s="78"/>
      <c r="F57" s="78"/>
      <c r="G57" s="78"/>
      <c r="H57" s="78"/>
      <c r="I57" s="78"/>
      <c r="J57" s="78"/>
      <c r="K57" s="78"/>
      <c r="L57" s="78"/>
      <c r="M57" s="78"/>
      <c r="N57" s="78"/>
      <c r="O57" s="78"/>
      <c r="P57" s="78"/>
      <c r="Q57" s="20"/>
      <c r="R57" s="78"/>
      <c r="S57" s="78"/>
      <c r="T57" s="78"/>
      <c r="U57" s="78"/>
      <c r="V57" s="78"/>
      <c r="W57" s="78"/>
      <c r="X57" s="78"/>
      <c r="Y57" s="78"/>
      <c r="Z57" s="78"/>
      <c r="AA57" s="78"/>
      <c r="AB57" s="78"/>
      <c r="AC57" s="78"/>
      <c r="AD57" s="78"/>
      <c r="AE57" s="78"/>
      <c r="AF57" s="20"/>
      <c r="AG57" s="78"/>
      <c r="AH57" s="78"/>
      <c r="AI57" s="78"/>
      <c r="AJ57" s="78"/>
      <c r="AK57" s="78"/>
      <c r="AL57" s="78"/>
      <c r="AM57" s="78"/>
      <c r="AN57" s="78"/>
      <c r="AO57" s="78"/>
      <c r="AP57" s="78"/>
      <c r="AQ57" s="78"/>
      <c r="AR57" s="78"/>
      <c r="AS57" s="78"/>
      <c r="AT57" s="78"/>
      <c r="AU57" s="20"/>
      <c r="AV57" s="78"/>
      <c r="AW57" s="78"/>
      <c r="AX57" s="78"/>
      <c r="AY57" s="78"/>
      <c r="AZ57" s="78"/>
      <c r="BA57" s="78"/>
      <c r="BB57" s="78"/>
      <c r="BC57" s="78"/>
      <c r="BD57" s="78"/>
      <c r="BE57" s="78"/>
      <c r="BF57" s="78"/>
      <c r="BG57" s="78"/>
      <c r="BH57" s="78"/>
      <c r="BI57" s="78"/>
      <c r="BJ57" s="19"/>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63" t="s">
        <v>35</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72"/>
      <c r="BM60" s="73"/>
      <c r="BN60" s="73"/>
      <c r="BO60" s="73"/>
      <c r="BP60" s="73"/>
      <c r="BQ60" s="73"/>
      <c r="BR60" s="73"/>
      <c r="BS60" s="73"/>
      <c r="BT60" s="73"/>
      <c r="BU60" s="73"/>
      <c r="BV60" s="73"/>
      <c r="BW60" s="73"/>
      <c r="BX60" s="73"/>
      <c r="BY60" s="73"/>
      <c r="BZ60" s="74"/>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5"/>
      <c r="BM63" s="76"/>
      <c r="BN63" s="76"/>
      <c r="BO63" s="76"/>
      <c r="BP63" s="76"/>
      <c r="BQ63" s="76"/>
      <c r="BR63" s="76"/>
      <c r="BS63" s="76"/>
      <c r="BT63" s="76"/>
      <c r="BU63" s="76"/>
      <c r="BV63" s="76"/>
      <c r="BW63" s="76"/>
      <c r="BX63" s="76"/>
      <c r="BY63" s="76"/>
      <c r="BZ63" s="77"/>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6" t="s">
        <v>36</v>
      </c>
      <c r="BM64" s="67"/>
      <c r="BN64" s="67"/>
      <c r="BO64" s="67"/>
      <c r="BP64" s="67"/>
      <c r="BQ64" s="67"/>
      <c r="BR64" s="67"/>
      <c r="BS64" s="67"/>
      <c r="BT64" s="67"/>
      <c r="BU64" s="67"/>
      <c r="BV64" s="67"/>
      <c r="BW64" s="67"/>
      <c r="BX64" s="67"/>
      <c r="BY64" s="67"/>
      <c r="BZ64" s="68"/>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2" t="s">
        <v>123</v>
      </c>
      <c r="BM66" s="73"/>
      <c r="BN66" s="73"/>
      <c r="BO66" s="73"/>
      <c r="BP66" s="73"/>
      <c r="BQ66" s="73"/>
      <c r="BR66" s="73"/>
      <c r="BS66" s="73"/>
      <c r="BT66" s="73"/>
      <c r="BU66" s="73"/>
      <c r="BV66" s="73"/>
      <c r="BW66" s="73"/>
      <c r="BX66" s="73"/>
      <c r="BY66" s="73"/>
      <c r="BZ66" s="74"/>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78" t="s">
        <v>37</v>
      </c>
      <c r="D79" s="78"/>
      <c r="E79" s="78"/>
      <c r="F79" s="78"/>
      <c r="G79" s="78"/>
      <c r="H79" s="78"/>
      <c r="I79" s="78"/>
      <c r="J79" s="78"/>
      <c r="K79" s="78"/>
      <c r="L79" s="78"/>
      <c r="M79" s="78"/>
      <c r="N79" s="78"/>
      <c r="O79" s="78"/>
      <c r="P79" s="78"/>
      <c r="Q79" s="78"/>
      <c r="R79" s="78"/>
      <c r="S79" s="78"/>
      <c r="T79" s="78"/>
      <c r="U79" s="20"/>
      <c r="V79" s="20"/>
      <c r="W79" s="78" t="s">
        <v>38</v>
      </c>
      <c r="X79" s="78"/>
      <c r="Y79" s="78"/>
      <c r="Z79" s="78"/>
      <c r="AA79" s="78"/>
      <c r="AB79" s="78"/>
      <c r="AC79" s="78"/>
      <c r="AD79" s="78"/>
      <c r="AE79" s="78"/>
      <c r="AF79" s="78"/>
      <c r="AG79" s="78"/>
      <c r="AH79" s="78"/>
      <c r="AI79" s="78"/>
      <c r="AJ79" s="78"/>
      <c r="AK79" s="78"/>
      <c r="AL79" s="78"/>
      <c r="AM79" s="78"/>
      <c r="AN79" s="78"/>
      <c r="AO79" s="20"/>
      <c r="AP79" s="20"/>
      <c r="AQ79" s="78" t="s">
        <v>39</v>
      </c>
      <c r="AR79" s="78"/>
      <c r="AS79" s="78"/>
      <c r="AT79" s="78"/>
      <c r="AU79" s="78"/>
      <c r="AV79" s="78"/>
      <c r="AW79" s="78"/>
      <c r="AX79" s="78"/>
      <c r="AY79" s="78"/>
      <c r="AZ79" s="78"/>
      <c r="BA79" s="78"/>
      <c r="BB79" s="78"/>
      <c r="BC79" s="78"/>
      <c r="BD79" s="78"/>
      <c r="BE79" s="78"/>
      <c r="BF79" s="78"/>
      <c r="BG79" s="78"/>
      <c r="BH79" s="78"/>
      <c r="BI79" s="18"/>
      <c r="BJ79" s="19"/>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78"/>
      <c r="D80" s="78"/>
      <c r="E80" s="78"/>
      <c r="F80" s="78"/>
      <c r="G80" s="78"/>
      <c r="H80" s="78"/>
      <c r="I80" s="78"/>
      <c r="J80" s="78"/>
      <c r="K80" s="78"/>
      <c r="L80" s="78"/>
      <c r="M80" s="78"/>
      <c r="N80" s="78"/>
      <c r="O80" s="78"/>
      <c r="P80" s="78"/>
      <c r="Q80" s="78"/>
      <c r="R80" s="78"/>
      <c r="S80" s="78"/>
      <c r="T80" s="78"/>
      <c r="U80" s="20"/>
      <c r="V80" s="20"/>
      <c r="W80" s="78"/>
      <c r="X80" s="78"/>
      <c r="Y80" s="78"/>
      <c r="Z80" s="78"/>
      <c r="AA80" s="78"/>
      <c r="AB80" s="78"/>
      <c r="AC80" s="78"/>
      <c r="AD80" s="78"/>
      <c r="AE80" s="78"/>
      <c r="AF80" s="78"/>
      <c r="AG80" s="78"/>
      <c r="AH80" s="78"/>
      <c r="AI80" s="78"/>
      <c r="AJ80" s="78"/>
      <c r="AK80" s="78"/>
      <c r="AL80" s="78"/>
      <c r="AM80" s="78"/>
      <c r="AN80" s="78"/>
      <c r="AO80" s="20"/>
      <c r="AP80" s="20"/>
      <c r="AQ80" s="78"/>
      <c r="AR80" s="78"/>
      <c r="AS80" s="78"/>
      <c r="AT80" s="78"/>
      <c r="AU80" s="78"/>
      <c r="AV80" s="78"/>
      <c r="AW80" s="78"/>
      <c r="AX80" s="78"/>
      <c r="AY80" s="78"/>
      <c r="AZ80" s="78"/>
      <c r="BA80" s="78"/>
      <c r="BB80" s="78"/>
      <c r="BC80" s="78"/>
      <c r="BD80" s="78"/>
      <c r="BE80" s="78"/>
      <c r="BF80" s="78"/>
      <c r="BG80" s="78"/>
      <c r="BH80" s="78"/>
      <c r="BI80" s="18"/>
      <c r="BJ80" s="19"/>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0" t="s">
        <v>64</v>
      </c>
      <c r="I3" s="81"/>
      <c r="J3" s="81"/>
      <c r="K3" s="81"/>
      <c r="L3" s="81"/>
      <c r="M3" s="81"/>
      <c r="N3" s="81"/>
      <c r="O3" s="81"/>
      <c r="P3" s="81"/>
      <c r="Q3" s="81"/>
      <c r="R3" s="81"/>
      <c r="S3" s="81"/>
      <c r="T3" s="81"/>
      <c r="U3" s="81"/>
      <c r="V3" s="81"/>
      <c r="W3" s="82"/>
      <c r="X3" s="86" t="s">
        <v>65</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66</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9" t="s">
        <v>67</v>
      </c>
      <c r="B4" s="31"/>
      <c r="C4" s="31"/>
      <c r="D4" s="31"/>
      <c r="E4" s="31"/>
      <c r="F4" s="31"/>
      <c r="G4" s="31"/>
      <c r="H4" s="83"/>
      <c r="I4" s="84"/>
      <c r="J4" s="84"/>
      <c r="K4" s="84"/>
      <c r="L4" s="84"/>
      <c r="M4" s="84"/>
      <c r="N4" s="84"/>
      <c r="O4" s="84"/>
      <c r="P4" s="84"/>
      <c r="Q4" s="84"/>
      <c r="R4" s="84"/>
      <c r="S4" s="84"/>
      <c r="T4" s="84"/>
      <c r="U4" s="84"/>
      <c r="V4" s="84"/>
      <c r="W4" s="85"/>
      <c r="X4" s="79" t="s">
        <v>68</v>
      </c>
      <c r="Y4" s="79"/>
      <c r="Z4" s="79"/>
      <c r="AA4" s="79"/>
      <c r="AB4" s="79"/>
      <c r="AC4" s="79"/>
      <c r="AD4" s="79"/>
      <c r="AE4" s="79"/>
      <c r="AF4" s="79"/>
      <c r="AG4" s="79"/>
      <c r="AH4" s="79"/>
      <c r="AI4" s="79" t="s">
        <v>69</v>
      </c>
      <c r="AJ4" s="79"/>
      <c r="AK4" s="79"/>
      <c r="AL4" s="79"/>
      <c r="AM4" s="79"/>
      <c r="AN4" s="79"/>
      <c r="AO4" s="79"/>
      <c r="AP4" s="79"/>
      <c r="AQ4" s="79"/>
      <c r="AR4" s="79"/>
      <c r="AS4" s="79"/>
      <c r="AT4" s="79" t="s">
        <v>70</v>
      </c>
      <c r="AU4" s="79"/>
      <c r="AV4" s="79"/>
      <c r="AW4" s="79"/>
      <c r="AX4" s="79"/>
      <c r="AY4" s="79"/>
      <c r="AZ4" s="79"/>
      <c r="BA4" s="79"/>
      <c r="BB4" s="79"/>
      <c r="BC4" s="79"/>
      <c r="BD4" s="79"/>
      <c r="BE4" s="79" t="s">
        <v>71</v>
      </c>
      <c r="BF4" s="79"/>
      <c r="BG4" s="79"/>
      <c r="BH4" s="79"/>
      <c r="BI4" s="79"/>
      <c r="BJ4" s="79"/>
      <c r="BK4" s="79"/>
      <c r="BL4" s="79"/>
      <c r="BM4" s="79"/>
      <c r="BN4" s="79"/>
      <c r="BO4" s="79"/>
      <c r="BP4" s="79" t="s">
        <v>72</v>
      </c>
      <c r="BQ4" s="79"/>
      <c r="BR4" s="79"/>
      <c r="BS4" s="79"/>
      <c r="BT4" s="79"/>
      <c r="BU4" s="79"/>
      <c r="BV4" s="79"/>
      <c r="BW4" s="79"/>
      <c r="BX4" s="79"/>
      <c r="BY4" s="79"/>
      <c r="BZ4" s="79"/>
      <c r="CA4" s="79" t="s">
        <v>73</v>
      </c>
      <c r="CB4" s="79"/>
      <c r="CC4" s="79"/>
      <c r="CD4" s="79"/>
      <c r="CE4" s="79"/>
      <c r="CF4" s="79"/>
      <c r="CG4" s="79"/>
      <c r="CH4" s="79"/>
      <c r="CI4" s="79"/>
      <c r="CJ4" s="79"/>
      <c r="CK4" s="79"/>
      <c r="CL4" s="79" t="s">
        <v>74</v>
      </c>
      <c r="CM4" s="79"/>
      <c r="CN4" s="79"/>
      <c r="CO4" s="79"/>
      <c r="CP4" s="79"/>
      <c r="CQ4" s="79"/>
      <c r="CR4" s="79"/>
      <c r="CS4" s="79"/>
      <c r="CT4" s="79"/>
      <c r="CU4" s="79"/>
      <c r="CV4" s="79"/>
      <c r="CW4" s="79" t="s">
        <v>75</v>
      </c>
      <c r="CX4" s="79"/>
      <c r="CY4" s="79"/>
      <c r="CZ4" s="79"/>
      <c r="DA4" s="79"/>
      <c r="DB4" s="79"/>
      <c r="DC4" s="79"/>
      <c r="DD4" s="79"/>
      <c r="DE4" s="79"/>
      <c r="DF4" s="79"/>
      <c r="DG4" s="79"/>
      <c r="DH4" s="79" t="s">
        <v>76</v>
      </c>
      <c r="DI4" s="79"/>
      <c r="DJ4" s="79"/>
      <c r="DK4" s="79"/>
      <c r="DL4" s="79"/>
      <c r="DM4" s="79"/>
      <c r="DN4" s="79"/>
      <c r="DO4" s="79"/>
      <c r="DP4" s="79"/>
      <c r="DQ4" s="79"/>
      <c r="DR4" s="79"/>
      <c r="DS4" s="79" t="s">
        <v>77</v>
      </c>
      <c r="DT4" s="79"/>
      <c r="DU4" s="79"/>
      <c r="DV4" s="79"/>
      <c r="DW4" s="79"/>
      <c r="DX4" s="79"/>
      <c r="DY4" s="79"/>
      <c r="DZ4" s="79"/>
      <c r="EA4" s="79"/>
      <c r="EB4" s="79"/>
      <c r="EC4" s="79"/>
      <c r="ED4" s="79" t="s">
        <v>78</v>
      </c>
      <c r="EE4" s="79"/>
      <c r="EF4" s="79"/>
      <c r="EG4" s="79"/>
      <c r="EH4" s="79"/>
      <c r="EI4" s="79"/>
      <c r="EJ4" s="79"/>
      <c r="EK4" s="79"/>
      <c r="EL4" s="79"/>
      <c r="EM4" s="79"/>
      <c r="EN4" s="79"/>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252034</v>
      </c>
      <c r="D6" s="34">
        <f t="shared" si="3"/>
        <v>47</v>
      </c>
      <c r="E6" s="34">
        <f t="shared" si="3"/>
        <v>1</v>
      </c>
      <c r="F6" s="34">
        <f t="shared" si="3"/>
        <v>0</v>
      </c>
      <c r="G6" s="34">
        <f t="shared" si="3"/>
        <v>0</v>
      </c>
      <c r="H6" s="34" t="str">
        <f t="shared" si="3"/>
        <v>滋賀県　長浜市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6.52</v>
      </c>
      <c r="Q6" s="35">
        <f t="shared" si="3"/>
        <v>2580</v>
      </c>
      <c r="R6" s="35">
        <f t="shared" si="3"/>
        <v>120123</v>
      </c>
      <c r="S6" s="35">
        <f t="shared" si="3"/>
        <v>681.02</v>
      </c>
      <c r="T6" s="35">
        <f t="shared" si="3"/>
        <v>176.39</v>
      </c>
      <c r="U6" s="35">
        <f t="shared" si="3"/>
        <v>7809</v>
      </c>
      <c r="V6" s="35">
        <f t="shared" si="3"/>
        <v>14.01</v>
      </c>
      <c r="W6" s="35">
        <f t="shared" si="3"/>
        <v>557.39</v>
      </c>
      <c r="X6" s="36">
        <f>IF(X7="",NA(),X7)</f>
        <v>141.24</v>
      </c>
      <c r="Y6" s="36">
        <f t="shared" ref="Y6:AG6" si="4">IF(Y7="",NA(),Y7)</f>
        <v>81.290000000000006</v>
      </c>
      <c r="Z6" s="36">
        <f t="shared" si="4"/>
        <v>78.97</v>
      </c>
      <c r="AA6" s="36">
        <f t="shared" si="4"/>
        <v>90.06</v>
      </c>
      <c r="AB6" s="36">
        <f t="shared" si="4"/>
        <v>78.930000000000007</v>
      </c>
      <c r="AC6" s="36">
        <f t="shared" si="4"/>
        <v>75.91</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1002.74</v>
      </c>
      <c r="BF6" s="36">
        <f t="shared" ref="BF6:BN6" si="7">IF(BF7="",NA(),BF7)</f>
        <v>924.15</v>
      </c>
      <c r="BG6" s="36">
        <f t="shared" si="7"/>
        <v>925.54</v>
      </c>
      <c r="BH6" s="36">
        <f t="shared" si="7"/>
        <v>1362.54</v>
      </c>
      <c r="BI6" s="36">
        <f t="shared" si="7"/>
        <v>1604.44</v>
      </c>
      <c r="BJ6" s="36">
        <f t="shared" si="7"/>
        <v>1321.78</v>
      </c>
      <c r="BK6" s="36">
        <f t="shared" si="7"/>
        <v>1167.7</v>
      </c>
      <c r="BL6" s="36">
        <f t="shared" si="7"/>
        <v>1228.58</v>
      </c>
      <c r="BM6" s="36">
        <f t="shared" si="7"/>
        <v>1280.18</v>
      </c>
      <c r="BN6" s="36">
        <f t="shared" si="7"/>
        <v>1346.23</v>
      </c>
      <c r="BO6" s="35" t="str">
        <f>IF(BO7="","",IF(BO7="-","【-】","【"&amp;SUBSTITUTE(TEXT(BO7,"#,##0.00"),"-","△")&amp;"】"))</f>
        <v>【1,280.76】</v>
      </c>
      <c r="BP6" s="36">
        <f>IF(BP7="",NA(),BP7)</f>
        <v>79.84</v>
      </c>
      <c r="BQ6" s="36">
        <f t="shared" ref="BQ6:BY6" si="8">IF(BQ7="",NA(),BQ7)</f>
        <v>70.36</v>
      </c>
      <c r="BR6" s="36">
        <f t="shared" si="8"/>
        <v>70.27</v>
      </c>
      <c r="BS6" s="36">
        <f t="shared" si="8"/>
        <v>74.239999999999995</v>
      </c>
      <c r="BT6" s="36">
        <f t="shared" si="8"/>
        <v>52.05</v>
      </c>
      <c r="BU6" s="36">
        <f t="shared" si="8"/>
        <v>54.57</v>
      </c>
      <c r="BV6" s="36">
        <f t="shared" si="8"/>
        <v>54.43</v>
      </c>
      <c r="BW6" s="36">
        <f t="shared" si="8"/>
        <v>53.81</v>
      </c>
      <c r="BX6" s="36">
        <f t="shared" si="8"/>
        <v>53.62</v>
      </c>
      <c r="BY6" s="36">
        <f t="shared" si="8"/>
        <v>53.41</v>
      </c>
      <c r="BZ6" s="35" t="str">
        <f>IF(BZ7="","",IF(BZ7="-","【-】","【"&amp;SUBSTITUTE(TEXT(BZ7,"#,##0.00"),"-","△")&amp;"】"))</f>
        <v>【53.06】</v>
      </c>
      <c r="CA6" s="36">
        <f>IF(CA7="",NA(),CA7)</f>
        <v>127.67</v>
      </c>
      <c r="CB6" s="36">
        <f t="shared" ref="CB6:CJ6" si="9">IF(CB7="",NA(),CB7)</f>
        <v>185.63</v>
      </c>
      <c r="CC6" s="36">
        <f t="shared" si="9"/>
        <v>192.23</v>
      </c>
      <c r="CD6" s="36">
        <f t="shared" si="9"/>
        <v>179.22</v>
      </c>
      <c r="CE6" s="36">
        <f t="shared" si="9"/>
        <v>220.4</v>
      </c>
      <c r="CF6" s="36">
        <f t="shared" si="9"/>
        <v>318.02999999999997</v>
      </c>
      <c r="CG6" s="36">
        <f t="shared" si="9"/>
        <v>279.8</v>
      </c>
      <c r="CH6" s="36">
        <f t="shared" si="9"/>
        <v>284.64999999999998</v>
      </c>
      <c r="CI6" s="36">
        <f t="shared" si="9"/>
        <v>287.7</v>
      </c>
      <c r="CJ6" s="36">
        <f t="shared" si="9"/>
        <v>277.39999999999998</v>
      </c>
      <c r="CK6" s="35" t="str">
        <f>IF(CK7="","",IF(CK7="-","【-】","【"&amp;SUBSTITUTE(TEXT(CK7,"#,##0.00"),"-","△")&amp;"】"))</f>
        <v>【314.83】</v>
      </c>
      <c r="CL6" s="36">
        <f>IF(CL7="",NA(),CL7)</f>
        <v>73.56</v>
      </c>
      <c r="CM6" s="36">
        <f t="shared" ref="CM6:CU6" si="10">IF(CM7="",NA(),CM7)</f>
        <v>52.07</v>
      </c>
      <c r="CN6" s="36">
        <f t="shared" si="10"/>
        <v>80.61</v>
      </c>
      <c r="CO6" s="36">
        <f t="shared" si="10"/>
        <v>82.04</v>
      </c>
      <c r="CP6" s="36">
        <f t="shared" si="10"/>
        <v>81.02</v>
      </c>
      <c r="CQ6" s="36">
        <f t="shared" si="10"/>
        <v>63.99</v>
      </c>
      <c r="CR6" s="36">
        <f t="shared" si="10"/>
        <v>60.17</v>
      </c>
      <c r="CS6" s="36">
        <f t="shared" si="10"/>
        <v>58.96</v>
      </c>
      <c r="CT6" s="36">
        <f t="shared" si="10"/>
        <v>58.1</v>
      </c>
      <c r="CU6" s="36">
        <f t="shared" si="10"/>
        <v>56.19</v>
      </c>
      <c r="CV6" s="35" t="str">
        <f>IF(CV7="","",IF(CV7="-","【-】","【"&amp;SUBSTITUTE(TEXT(CV7,"#,##0.00"),"-","△")&amp;"】"))</f>
        <v>【56.28】</v>
      </c>
      <c r="CW6" s="36">
        <f>IF(CW7="",NA(),CW7)</f>
        <v>77.900000000000006</v>
      </c>
      <c r="CX6" s="36">
        <f t="shared" ref="CX6:DF6" si="11">IF(CX7="",NA(),CX7)</f>
        <v>79.45</v>
      </c>
      <c r="CY6" s="36">
        <f t="shared" si="11"/>
        <v>76.959999999999994</v>
      </c>
      <c r="CZ6" s="36">
        <f t="shared" si="11"/>
        <v>70.239999999999995</v>
      </c>
      <c r="DA6" s="36">
        <f t="shared" si="11"/>
        <v>69.31</v>
      </c>
      <c r="DB6" s="36">
        <f t="shared" si="11"/>
        <v>76.260000000000005</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0.08</v>
      </c>
      <c r="EE6" s="35">
        <f t="shared" ref="EE6:EM6" si="14">IF(EE7="",NA(),EE7)</f>
        <v>0</v>
      </c>
      <c r="EF6" s="35">
        <f t="shared" si="14"/>
        <v>0</v>
      </c>
      <c r="EG6" s="35">
        <f t="shared" si="14"/>
        <v>0</v>
      </c>
      <c r="EH6" s="35">
        <f t="shared" si="14"/>
        <v>0</v>
      </c>
      <c r="EI6" s="36">
        <f t="shared" si="14"/>
        <v>0.59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252034</v>
      </c>
      <c r="D7" s="38">
        <v>47</v>
      </c>
      <c r="E7" s="38">
        <v>1</v>
      </c>
      <c r="F7" s="38">
        <v>0</v>
      </c>
      <c r="G7" s="38">
        <v>0</v>
      </c>
      <c r="H7" s="38" t="s">
        <v>108</v>
      </c>
      <c r="I7" s="38" t="s">
        <v>109</v>
      </c>
      <c r="J7" s="38" t="s">
        <v>110</v>
      </c>
      <c r="K7" s="38" t="s">
        <v>111</v>
      </c>
      <c r="L7" s="38" t="s">
        <v>112</v>
      </c>
      <c r="M7" s="38"/>
      <c r="N7" s="39" t="s">
        <v>113</v>
      </c>
      <c r="O7" s="39" t="s">
        <v>114</v>
      </c>
      <c r="P7" s="39">
        <v>6.52</v>
      </c>
      <c r="Q7" s="39">
        <v>2580</v>
      </c>
      <c r="R7" s="39">
        <v>120123</v>
      </c>
      <c r="S7" s="39">
        <v>681.02</v>
      </c>
      <c r="T7" s="39">
        <v>176.39</v>
      </c>
      <c r="U7" s="39">
        <v>7809</v>
      </c>
      <c r="V7" s="39">
        <v>14.01</v>
      </c>
      <c r="W7" s="39">
        <v>557.39</v>
      </c>
      <c r="X7" s="39">
        <v>141.24</v>
      </c>
      <c r="Y7" s="39">
        <v>81.290000000000006</v>
      </c>
      <c r="Z7" s="39">
        <v>78.97</v>
      </c>
      <c r="AA7" s="39">
        <v>90.06</v>
      </c>
      <c r="AB7" s="39">
        <v>78.930000000000007</v>
      </c>
      <c r="AC7" s="39">
        <v>75.91</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1002.74</v>
      </c>
      <c r="BF7" s="39">
        <v>924.15</v>
      </c>
      <c r="BG7" s="39">
        <v>925.54</v>
      </c>
      <c r="BH7" s="39">
        <v>1362.54</v>
      </c>
      <c r="BI7" s="39">
        <v>1604.44</v>
      </c>
      <c r="BJ7" s="39">
        <v>1321.78</v>
      </c>
      <c r="BK7" s="39">
        <v>1167.7</v>
      </c>
      <c r="BL7" s="39">
        <v>1228.58</v>
      </c>
      <c r="BM7" s="39">
        <v>1280.18</v>
      </c>
      <c r="BN7" s="39">
        <v>1346.23</v>
      </c>
      <c r="BO7" s="39">
        <v>1280.76</v>
      </c>
      <c r="BP7" s="39">
        <v>79.84</v>
      </c>
      <c r="BQ7" s="39">
        <v>70.36</v>
      </c>
      <c r="BR7" s="39">
        <v>70.27</v>
      </c>
      <c r="BS7" s="39">
        <v>74.239999999999995</v>
      </c>
      <c r="BT7" s="39">
        <v>52.05</v>
      </c>
      <c r="BU7" s="39">
        <v>54.57</v>
      </c>
      <c r="BV7" s="39">
        <v>54.43</v>
      </c>
      <c r="BW7" s="39">
        <v>53.81</v>
      </c>
      <c r="BX7" s="39">
        <v>53.62</v>
      </c>
      <c r="BY7" s="39">
        <v>53.41</v>
      </c>
      <c r="BZ7" s="39">
        <v>53.06</v>
      </c>
      <c r="CA7" s="39">
        <v>127.67</v>
      </c>
      <c r="CB7" s="39">
        <v>185.63</v>
      </c>
      <c r="CC7" s="39">
        <v>192.23</v>
      </c>
      <c r="CD7" s="39">
        <v>179.22</v>
      </c>
      <c r="CE7" s="39">
        <v>220.4</v>
      </c>
      <c r="CF7" s="39">
        <v>318.02999999999997</v>
      </c>
      <c r="CG7" s="39">
        <v>279.8</v>
      </c>
      <c r="CH7" s="39">
        <v>284.64999999999998</v>
      </c>
      <c r="CI7" s="39">
        <v>287.7</v>
      </c>
      <c r="CJ7" s="39">
        <v>277.39999999999998</v>
      </c>
      <c r="CK7" s="39">
        <v>314.83</v>
      </c>
      <c r="CL7" s="39">
        <v>73.56</v>
      </c>
      <c r="CM7" s="39">
        <v>52.07</v>
      </c>
      <c r="CN7" s="39">
        <v>80.61</v>
      </c>
      <c r="CO7" s="39">
        <v>82.04</v>
      </c>
      <c r="CP7" s="39">
        <v>81.02</v>
      </c>
      <c r="CQ7" s="39">
        <v>63.99</v>
      </c>
      <c r="CR7" s="39">
        <v>60.17</v>
      </c>
      <c r="CS7" s="39">
        <v>58.96</v>
      </c>
      <c r="CT7" s="39">
        <v>58.1</v>
      </c>
      <c r="CU7" s="39">
        <v>56.19</v>
      </c>
      <c r="CV7" s="39">
        <v>56.28</v>
      </c>
      <c r="CW7" s="39">
        <v>77.900000000000006</v>
      </c>
      <c r="CX7" s="39">
        <v>79.45</v>
      </c>
      <c r="CY7" s="39">
        <v>76.959999999999994</v>
      </c>
      <c r="CZ7" s="39">
        <v>70.239999999999995</v>
      </c>
      <c r="DA7" s="39">
        <v>69.31</v>
      </c>
      <c r="DB7" s="39">
        <v>76.260000000000005</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0.08</v>
      </c>
      <c r="EE7" s="39">
        <v>0</v>
      </c>
      <c r="EF7" s="39">
        <v>0</v>
      </c>
      <c r="EG7" s="39">
        <v>0</v>
      </c>
      <c r="EH7" s="39">
        <v>0</v>
      </c>
      <c r="EI7" s="39">
        <v>0.59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輝之</cp:lastModifiedBy>
  <cp:lastPrinted>2018-02-08T07:02:18Z</cp:lastPrinted>
  <dcterms:created xsi:type="dcterms:W3CDTF">2017-12-25T01:44:48Z</dcterms:created>
  <dcterms:modified xsi:type="dcterms:W3CDTF">2018-02-22T05:47:43Z</dcterms:modified>
  <cp:category/>
</cp:coreProperties>
</file>