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下水道庶務担当\16調査\H30調査報告\H31.2.1経営比較分析表（平成29年度決算）について\10 湖南市\下水道【経営比較分析表】2017_252115_46_1718\"/>
    </mc:Choice>
  </mc:AlternateContent>
  <workbookProtection workbookAlgorithmName="SHA-512" workbookHashValue="4WNDDhqcKMPxyXFFuxzCkDxwqH/VYlVemb/M/DB+LwYWI8onyCS4V4sWGLBl0zb8cTe6k/AbK7vAMvH0lO1riQ==" workbookSaltValue="gMw/LcpsmE0R3S4Q8wtg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<sst xmlns="http://schemas.openxmlformats.org/spreadsheetml/2006/main" count="301" uniqueCount="123">
  <si>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</si>
  <si>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</si>
  <si>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</si>
  <si>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</si>
  <si>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</si>
  <si>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</si>
  <si>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</si>
  <si>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</si>
  <si>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</si>
  <si>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</si>
  <si>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</si>
  <si>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</si>
  <si>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</si>
  <si>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</si>
  <si>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</si>
  <si>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</si>
  <si>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</si>
  <si>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</si>
  <si>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</si>
  <si>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</si>
  <si>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</si>
  <si>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</si>
  <si>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</si>
  <si>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</si>
  <si>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</si>
  <si>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</si>
  <si>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</si>
  <si>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</si>
  <si>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</si>
  <si>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</si>
  <si>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</si>
  <si>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</si>
  <si>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</si>
  <si>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</si>
  <si>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</si>
  <si>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</si>
  <si>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</si>
  <si>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</si>
  <si>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</si>
  <si>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</si>
  <si>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</si>
  <si>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</si>
  <si>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</si>
  <si>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</si>
  <si>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</si>
  <si>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</si>
  <si>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</si>
  <si>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</si>
  <si>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</si>
  <si>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</si>
  <si>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</si>
  <si>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</si>
  <si>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</si>
  <si>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</si>
  <si>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</si>
  <si>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</si>
  <si>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</si>
  <si>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</si>
  <si>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</si>
  <si>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</si>
  <si>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</si>
  <si>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</si>
  <si>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</si>
  <si>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</si>
  <si>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</si>
  <si>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</si>
  <si>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</si>
  <si>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</si>
  <si>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</si>
  <si>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</si>
  <si>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</si>
  <si>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</si>
  <si>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</si>
  <si>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</si>
  <si>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</si>
  <si>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</si>
  <si>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</si>
  <si>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</si>
  <si>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</si>
  <si>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</si>
  <si>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</si>
  <si>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</si>
  <si>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</si>
  <si>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</si>
  <si>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</si>
  <si>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</si>
  <si>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</si>
  <si>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</si>
  <si>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</si>
  <si>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</si>
  <si>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</si>
  <si>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</si>
  <si>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</si>
  <si>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</si>
  <si>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</si>
  <si>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</si>
  <si>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</si>
  <si>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</si>
  <si>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</si>
  <si>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</si>
  <si>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</si>
  <si>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</si>
  <si>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</si>
  <si>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</si>
  <si>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</si>
  <si>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</si>
  <si>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</si>
  <si>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</si>
  <si>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</si>
  <si>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</si>
  <si>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</si>
  <si>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</si>
  <si>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</si>
  <si>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</si>
  <si>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</si>
  <si>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</si>
  <si>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</si>
  <si>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</si>
  <si>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</si>
  <si>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</si>
  <si>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本市の公共下水道事業は、平成28年度より地方公営企業法を適用したことにより、数値はH28からとなっています。
①経常収支比率は、100%を超え、単年度黒字ではあるものの類似団体平均値を下回る状況であることから今後も健全な経営をしていくため費用の削減及び収益の増加に努めていきます。
③流動比率は、類似団体平均値と比べて大きく下回っていますが、これは企業債残高が多いことが影響していると考えられ、今後も続くことが想定されます。
④企業債残高対事業規模比較（企業債残高の規模）は類似団体平均値と同程度となっています。
⑤経費回収率は、類似団体平均値より低くなっており、適正な料金改定の実施や水洗化率の促進を図るなど自主財源の確保に努める必要があります。
⑥汚水処理原価については、類似団体平均値と比べるとやや高い数値になっていますが、これは汚水資本費（起債元金償還金）の増加により高額で推移している状況です。
⑦施設利用率は、90%を超えており、概ね効率的な利用が出来ているものと考えます。
⑧水洗化率は、類似団体平均値を上回っており、普及が進んでいるが、更なる接続率向上を目指し、今後も引き続き未接続世帯への啓発・指導を強化していきます。
</t>
    <rPh sb="0" eb="1">
      <t>ホン</t>
    </rPh>
    <rPh sb="1" eb="2">
      <t>シ</t>
    </rPh>
    <rPh sb="3" eb="5">
      <t>コウキョウ</t>
    </rPh>
    <rPh sb="5" eb="8">
      <t>ゲスイドウ</t>
    </rPh>
    <rPh sb="8" eb="10">
      <t>ジギョウ</t>
    </rPh>
    <rPh sb="12" eb="14">
      <t>ヘイセイ</t>
    </rPh>
    <rPh sb="16" eb="17">
      <t>ネン</t>
    </rPh>
    <rPh sb="17" eb="18">
      <t>ド</t>
    </rPh>
    <rPh sb="20" eb="22">
      <t>チホウ</t>
    </rPh>
    <rPh sb="22" eb="24">
      <t>コウエイ</t>
    </rPh>
    <rPh sb="24" eb="26">
      <t>キギョウ</t>
    </rPh>
    <rPh sb="26" eb="27">
      <t>ホウ</t>
    </rPh>
    <rPh sb="28" eb="30">
      <t>テキヨウ</t>
    </rPh>
    <rPh sb="38" eb="40">
      <t>スウチ</t>
    </rPh>
    <rPh sb="56" eb="58">
      <t>ケイジョウ</t>
    </rPh>
    <rPh sb="58" eb="60">
      <t>シュウシ</t>
    </rPh>
    <rPh sb="60" eb="62">
      <t>ヒリツ</t>
    </rPh>
    <rPh sb="69" eb="70">
      <t>コ</t>
    </rPh>
    <rPh sb="72" eb="75">
      <t>タンネンド</t>
    </rPh>
    <rPh sb="75" eb="77">
      <t>クロジ</t>
    </rPh>
    <rPh sb="84" eb="86">
      <t>ルイジ</t>
    </rPh>
    <rPh sb="86" eb="88">
      <t>ダンタイ</t>
    </rPh>
    <rPh sb="88" eb="91">
      <t>ヘイキンチ</t>
    </rPh>
    <rPh sb="92" eb="94">
      <t>シタマワ</t>
    </rPh>
    <rPh sb="95" eb="97">
      <t>ジョウキョウ</t>
    </rPh>
    <rPh sb="104" eb="106">
      <t>コンゴ</t>
    </rPh>
    <rPh sb="107" eb="109">
      <t>ケンゼン</t>
    </rPh>
    <rPh sb="110" eb="112">
      <t>ケイエイ</t>
    </rPh>
    <rPh sb="119" eb="121">
      <t>ヒヨウ</t>
    </rPh>
    <rPh sb="122" eb="124">
      <t>サクゲン</t>
    </rPh>
    <rPh sb="124" eb="125">
      <t>オヨ</t>
    </rPh>
    <rPh sb="126" eb="128">
      <t>シュウエキ</t>
    </rPh>
    <rPh sb="129" eb="131">
      <t>ゾウカ</t>
    </rPh>
    <rPh sb="132" eb="133">
      <t>ツト</t>
    </rPh>
    <rPh sb="142" eb="144">
      <t>リュウドウ</t>
    </rPh>
    <rPh sb="144" eb="146">
      <t>ヒリツ</t>
    </rPh>
    <rPh sb="148" eb="150">
      <t>ルイジ</t>
    </rPh>
    <rPh sb="150" eb="152">
      <t>ダンタイ</t>
    </rPh>
    <rPh sb="152" eb="155">
      <t>ヘイキンチ</t>
    </rPh>
    <rPh sb="156" eb="157">
      <t>クラ</t>
    </rPh>
    <rPh sb="159" eb="160">
      <t>オオ</t>
    </rPh>
    <rPh sb="162" eb="164">
      <t>シタマワ</t>
    </rPh>
    <rPh sb="174" eb="176">
      <t>キギョウ</t>
    </rPh>
    <rPh sb="176" eb="177">
      <t>サイ</t>
    </rPh>
    <rPh sb="177" eb="179">
      <t>ザンダカ</t>
    </rPh>
    <rPh sb="180" eb="181">
      <t>オオ</t>
    </rPh>
    <rPh sb="185" eb="187">
      <t>エイキョウ</t>
    </rPh>
    <rPh sb="192" eb="193">
      <t>カンガ</t>
    </rPh>
    <rPh sb="197" eb="199">
      <t>コンゴ</t>
    </rPh>
    <rPh sb="200" eb="201">
      <t>ツヅ</t>
    </rPh>
    <rPh sb="205" eb="207">
      <t>ソウテイ</t>
    </rPh>
    <rPh sb="214" eb="216">
      <t>キギョウ</t>
    </rPh>
    <rPh sb="216" eb="217">
      <t>サイ</t>
    </rPh>
    <rPh sb="217" eb="219">
      <t>ザンダカ</t>
    </rPh>
    <rPh sb="219" eb="220">
      <t>タイ</t>
    </rPh>
    <rPh sb="220" eb="222">
      <t>ジギョウ</t>
    </rPh>
    <rPh sb="222" eb="224">
      <t>キボ</t>
    </rPh>
    <rPh sb="224" eb="226">
      <t>ヒカク</t>
    </rPh>
    <rPh sb="227" eb="229">
      <t>キギョウ</t>
    </rPh>
    <rPh sb="229" eb="230">
      <t>サイ</t>
    </rPh>
    <rPh sb="230" eb="232">
      <t>ザンダカ</t>
    </rPh>
    <rPh sb="233" eb="235">
      <t>キボ</t>
    </rPh>
    <rPh sb="237" eb="239">
      <t>ルイジ</t>
    </rPh>
    <rPh sb="239" eb="241">
      <t>ダンタイ</t>
    </rPh>
    <rPh sb="241" eb="244">
      <t>ヘイキンチ</t>
    </rPh>
    <rPh sb="245" eb="248">
      <t>ドウテイド</t>
    </rPh>
    <rPh sb="258" eb="260">
      <t>ケイヒ</t>
    </rPh>
    <rPh sb="260" eb="262">
      <t>カイシュウ</t>
    </rPh>
    <rPh sb="262" eb="263">
      <t>リツ</t>
    </rPh>
    <rPh sb="265" eb="267">
      <t>ルイジ</t>
    </rPh>
    <rPh sb="267" eb="269">
      <t>ダンタイ</t>
    </rPh>
    <rPh sb="269" eb="272">
      <t>ヘイキンチ</t>
    </rPh>
    <rPh sb="274" eb="275">
      <t>ヒク</t>
    </rPh>
    <rPh sb="282" eb="284">
      <t>テキセイ</t>
    </rPh>
    <rPh sb="285" eb="287">
      <t>リョウキン</t>
    </rPh>
    <rPh sb="287" eb="289">
      <t>カイテイ</t>
    </rPh>
    <rPh sb="290" eb="292">
      <t>ジッシ</t>
    </rPh>
    <rPh sb="293" eb="296">
      <t>スイセンカ</t>
    </rPh>
    <rPh sb="296" eb="297">
      <t>リツ</t>
    </rPh>
    <rPh sb="298" eb="300">
      <t>ソクシン</t>
    </rPh>
    <rPh sb="301" eb="302">
      <t>ハカ</t>
    </rPh>
    <rPh sb="305" eb="307">
      <t>ジシュ</t>
    </rPh>
    <rPh sb="307" eb="309">
      <t>ザイゲン</t>
    </rPh>
    <rPh sb="310" eb="312">
      <t>カクホ</t>
    </rPh>
    <rPh sb="313" eb="314">
      <t>ツト</t>
    </rPh>
    <rPh sb="316" eb="318">
      <t>ヒツヨウ</t>
    </rPh>
    <rPh sb="326" eb="328">
      <t>オスイ</t>
    </rPh>
    <rPh sb="328" eb="330">
      <t>ショリ</t>
    </rPh>
    <rPh sb="330" eb="332">
      <t>ゲンカ</t>
    </rPh>
    <rPh sb="338" eb="340">
      <t>ルイジ</t>
    </rPh>
    <rPh sb="340" eb="342">
      <t>ダンタイ</t>
    </rPh>
    <rPh sb="342" eb="345">
      <t>ヘイキンチ</t>
    </rPh>
    <rPh sb="346" eb="347">
      <t>クラ</t>
    </rPh>
    <rPh sb="352" eb="353">
      <t>タカ</t>
    </rPh>
    <rPh sb="354" eb="356">
      <t>スウチ</t>
    </rPh>
    <rPh sb="368" eb="370">
      <t>オスイ</t>
    </rPh>
    <rPh sb="370" eb="372">
      <t>シホン</t>
    </rPh>
    <rPh sb="372" eb="373">
      <t>ヒ</t>
    </rPh>
    <rPh sb="374" eb="376">
      <t>キサイ</t>
    </rPh>
    <rPh sb="376" eb="378">
      <t>ガンキン</t>
    </rPh>
    <rPh sb="378" eb="381">
      <t>ショウカンキン</t>
    </rPh>
    <rPh sb="383" eb="385">
      <t>ゾウカ</t>
    </rPh>
    <rPh sb="388" eb="390">
      <t>コウガク</t>
    </rPh>
    <rPh sb="391" eb="393">
      <t>スイイ</t>
    </rPh>
    <rPh sb="397" eb="399">
      <t>ジョウキョウ</t>
    </rPh>
    <rPh sb="451" eb="453">
      <t>ルイジ</t>
    </rPh>
    <rPh sb="453" eb="455">
      <t>ダンタイ</t>
    </rPh>
    <rPh sb="455" eb="458">
      <t>ヘイキンチ</t>
    </rPh>
    <rPh sb="459" eb="460">
      <t>ウワ</t>
    </rPh>
    <rPh sb="460" eb="461">
      <t>マワ</t>
    </rPh>
    <rPh sb="466" eb="468">
      <t>フキュウ</t>
    </rPh>
    <rPh sb="469" eb="470">
      <t>スス</t>
    </rPh>
    <rPh sb="476" eb="477">
      <t>サラ</t>
    </rPh>
    <rPh sb="479" eb="481">
      <t>セツゾク</t>
    </rPh>
    <rPh sb="481" eb="482">
      <t>リツ</t>
    </rPh>
    <rPh sb="482" eb="484">
      <t>コウジョウ</t>
    </rPh>
    <rPh sb="485" eb="487">
      <t>メザ</t>
    </rPh>
    <rPh sb="489" eb="491">
      <t>コンゴ</t>
    </rPh>
    <rPh sb="492" eb="493">
      <t>ヒ</t>
    </rPh>
    <rPh sb="494" eb="495">
      <t>ツヅ</t>
    </rPh>
    <rPh sb="496" eb="499">
      <t>ミセツゾク</t>
    </rPh>
    <rPh sb="499" eb="501">
      <t>セタイ</t>
    </rPh>
    <rPh sb="503" eb="505">
      <t>ケイハツ</t>
    </rPh>
    <rPh sb="506" eb="508">
      <t>シドウ</t>
    </rPh>
    <rPh sb="509" eb="511">
      <t>キョウカ</t>
    </rPh>
    <phoneticPr fontId="4"/>
  </si>
  <si>
    <t>　本市では、耐用年数を経過している老朽管がないため、数値は0となっているが、今後は急速に整備してきた管渠施設等の修繕・改築更新が集中して到来すると予想されるため、平成29年度にストックマネジメント基本計画を策定したところです。
今後、計画的な更新の実施を図っていく予定です。</t>
    <rPh sb="1" eb="2">
      <t>ホン</t>
    </rPh>
    <rPh sb="2" eb="3">
      <t>シ</t>
    </rPh>
    <rPh sb="6" eb="8">
      <t>タイヨウ</t>
    </rPh>
    <rPh sb="8" eb="10">
      <t>ネンスウ</t>
    </rPh>
    <rPh sb="11" eb="13">
      <t>ケイカ</t>
    </rPh>
    <rPh sb="17" eb="19">
      <t>ロウキュウ</t>
    </rPh>
    <rPh sb="19" eb="20">
      <t>カン</t>
    </rPh>
    <rPh sb="26" eb="28">
      <t>スウチ</t>
    </rPh>
    <rPh sb="38" eb="40">
      <t>コンゴ</t>
    </rPh>
    <rPh sb="41" eb="43">
      <t>キュウソク</t>
    </rPh>
    <rPh sb="44" eb="46">
      <t>セイビ</t>
    </rPh>
    <rPh sb="50" eb="52">
      <t>カンキョ</t>
    </rPh>
    <rPh sb="52" eb="54">
      <t>シセツ</t>
    </rPh>
    <rPh sb="54" eb="55">
      <t>トウ</t>
    </rPh>
    <rPh sb="56" eb="58">
      <t>シュウゼン</t>
    </rPh>
    <rPh sb="59" eb="61">
      <t>カイチク</t>
    </rPh>
    <rPh sb="61" eb="63">
      <t>コウシン</t>
    </rPh>
    <rPh sb="64" eb="66">
      <t>シュウチュウ</t>
    </rPh>
    <rPh sb="68" eb="70">
      <t>トウライ</t>
    </rPh>
    <rPh sb="73" eb="75">
      <t>ヨソウ</t>
    </rPh>
    <rPh sb="81" eb="83">
      <t>ヘイセイ</t>
    </rPh>
    <rPh sb="85" eb="87">
      <t>ネンド</t>
    </rPh>
    <rPh sb="98" eb="100">
      <t>キホン</t>
    </rPh>
    <rPh sb="100" eb="102">
      <t>ケイカク</t>
    </rPh>
    <rPh sb="103" eb="105">
      <t>サクテイ</t>
    </rPh>
    <rPh sb="114" eb="116">
      <t>コンゴ</t>
    </rPh>
    <rPh sb="117" eb="120">
      <t>ケイカクテキ</t>
    </rPh>
    <rPh sb="121" eb="123">
      <t>コウシン</t>
    </rPh>
    <rPh sb="124" eb="126">
      <t>ジッシ</t>
    </rPh>
    <rPh sb="127" eb="128">
      <t>ハカ</t>
    </rPh>
    <rPh sb="132" eb="134">
      <t>ヨテイ</t>
    </rPh>
    <phoneticPr fontId="4"/>
  </si>
  <si>
    <t>　本市では、H28年度より地方公営企業法を適用し公営企業として運営を行っています。また、健全な事業運営を図るために「下水道事業経営戦略」を策定し、安定した使用料収入の確保や未収金対策の強化、水洗化の普及促進等を進め、また下水道施設の適正な維持管理、改築更新を計画的に取り組んでいくことで健全な財政運営に努めていきます。</t>
    <rPh sb="1" eb="2">
      <t>ホン</t>
    </rPh>
    <rPh sb="2" eb="3">
      <t>シ</t>
    </rPh>
    <rPh sb="9" eb="11">
      <t>ネンド</t>
    </rPh>
    <rPh sb="13" eb="15">
      <t>チホウ</t>
    </rPh>
    <rPh sb="15" eb="17">
      <t>コウエイ</t>
    </rPh>
    <rPh sb="17" eb="19">
      <t>キギョウ</t>
    </rPh>
    <rPh sb="19" eb="20">
      <t>ホウ</t>
    </rPh>
    <rPh sb="21" eb="23">
      <t>テキヨウ</t>
    </rPh>
    <rPh sb="24" eb="26">
      <t>コウエイ</t>
    </rPh>
    <rPh sb="26" eb="28">
      <t>キギョウ</t>
    </rPh>
    <rPh sb="31" eb="33">
      <t>ウンエイ</t>
    </rPh>
    <rPh sb="34" eb="35">
      <t>オコナ</t>
    </rPh>
    <rPh sb="44" eb="46">
      <t>ケンゼン</t>
    </rPh>
    <rPh sb="47" eb="49">
      <t>ジギョウ</t>
    </rPh>
    <rPh sb="49" eb="51">
      <t>ウンエイ</t>
    </rPh>
    <rPh sb="52" eb="53">
      <t>ハカ</t>
    </rPh>
    <rPh sb="58" eb="61">
      <t>ゲスイドウ</t>
    </rPh>
    <rPh sb="61" eb="63">
      <t>ジギョウ</t>
    </rPh>
    <rPh sb="63" eb="65">
      <t>ケイエイ</t>
    </rPh>
    <rPh sb="65" eb="67">
      <t>センリャク</t>
    </rPh>
    <rPh sb="69" eb="71">
      <t>サクテイ</t>
    </rPh>
    <rPh sb="73" eb="75">
      <t>アンテイ</t>
    </rPh>
    <rPh sb="77" eb="80">
      <t>シヨウリョウ</t>
    </rPh>
    <rPh sb="80" eb="82">
      <t>シュウニュウ</t>
    </rPh>
    <rPh sb="83" eb="85">
      <t>カクホ</t>
    </rPh>
    <rPh sb="86" eb="89">
      <t>ミシュウキン</t>
    </rPh>
    <rPh sb="89" eb="91">
      <t>タイサク</t>
    </rPh>
    <rPh sb="92" eb="94">
      <t>キョウカ</t>
    </rPh>
    <rPh sb="95" eb="98">
      <t>スイセンカ</t>
    </rPh>
    <rPh sb="99" eb="101">
      <t>フキュウ</t>
    </rPh>
    <rPh sb="101" eb="103">
      <t>ソクシン</t>
    </rPh>
    <rPh sb="103" eb="104">
      <t>トウ</t>
    </rPh>
    <rPh sb="105" eb="106">
      <t>スス</t>
    </rPh>
    <rPh sb="110" eb="113">
      <t>ゲスイドウ</t>
    </rPh>
    <rPh sb="113" eb="115">
      <t>シセツ</t>
    </rPh>
    <rPh sb="116" eb="118">
      <t>テキセイ</t>
    </rPh>
    <rPh sb="119" eb="121">
      <t>イジ</t>
    </rPh>
    <rPh sb="121" eb="123">
      <t>カンリ</t>
    </rPh>
    <rPh sb="124" eb="126">
      <t>カイチク</t>
    </rPh>
    <rPh sb="126" eb="128">
      <t>コウシン</t>
    </rPh>
    <rPh sb="129" eb="132">
      <t>ケイカクテキ</t>
    </rPh>
    <rPh sb="133" eb="134">
      <t>ト</t>
    </rPh>
    <rPh sb="135" eb="136">
      <t>ク</t>
    </rPh>
    <rPh sb="143" eb="145">
      <t>ケンゼン</t>
    </rPh>
    <rPh sb="146" eb="148">
      <t>ザイセイ</t>
    </rPh>
    <rPh sb="148" eb="150">
      <t>ウンエイ</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</si>
</sst>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0.25</c:v>
                </c:pt>
                <c:pt idx="4">
                  <c:v>0.56999999999999995</c:v>
                </c:pt>
              </c:numCache>
            </c:numRef>
          </c:val>
          <c:extLst>
            <c:ext xmlns:c16="http://schemas.microsoft.com/office/drawing/2014/chart" uri="{C3380CC4-5D6E-409C-BE32-E72D297353CC}">
              <c16:uniqueId val="{00000000-9FF4-4073-8507-E30FF5696A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0.11</c:v>
                </c:pt>
              </c:numCache>
            </c:numRef>
          </c:val>
          <c:smooth val="0"/>
          <c:extLst>
            <c:ext xmlns:c16="http://schemas.microsoft.com/office/drawing/2014/chart" uri="{C3380CC4-5D6E-409C-BE32-E72D297353CC}">
              <c16:uniqueId val="{00000001-9FF4-4073-8507-E30FF5696A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91.53</c:v>
                </c:pt>
                <c:pt idx="4">
                  <c:v>91.76</c:v>
                </c:pt>
              </c:numCache>
            </c:numRef>
          </c:val>
          <c:extLst>
            <c:ext xmlns:c16="http://schemas.microsoft.com/office/drawing/2014/chart" uri="{C3380CC4-5D6E-409C-BE32-E72D297353CC}">
              <c16:uniqueId val="{00000000-F81F-4272-869D-94AFE9D24A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61.03</c:v>
                </c:pt>
                <c:pt idx="4">
                  <c:v>59.55</c:v>
                </c:pt>
              </c:numCache>
            </c:numRef>
          </c:val>
          <c:smooth val="0"/>
          <c:extLst>
            <c:ext xmlns:c16="http://schemas.microsoft.com/office/drawing/2014/chart" uri="{C3380CC4-5D6E-409C-BE32-E72D297353CC}">
              <c16:uniqueId val="{00000001-F81F-4272-869D-94AFE9D24A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93.21</c:v>
                </c:pt>
                <c:pt idx="4">
                  <c:v>93.83</c:v>
                </c:pt>
              </c:numCache>
            </c:numRef>
          </c:val>
          <c:extLst>
            <c:ext xmlns:c16="http://schemas.microsoft.com/office/drawing/2014/chart" uri="{C3380CC4-5D6E-409C-BE32-E72D297353CC}">
              <c16:uniqueId val="{00000000-2455-4183-A065-4C1A966EB1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86.83</c:v>
                </c:pt>
                <c:pt idx="4">
                  <c:v>87.14</c:v>
                </c:pt>
              </c:numCache>
            </c:numRef>
          </c:val>
          <c:smooth val="0"/>
          <c:extLst>
            <c:ext xmlns:c16="http://schemas.microsoft.com/office/drawing/2014/chart" uri="{C3380CC4-5D6E-409C-BE32-E72D297353CC}">
              <c16:uniqueId val="{00000001-2455-4183-A065-4C1A966EB1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101.25</c:v>
                </c:pt>
                <c:pt idx="4">
                  <c:v>101.62</c:v>
                </c:pt>
              </c:numCache>
            </c:numRef>
          </c:val>
          <c:extLst>
            <c:ext xmlns:c16="http://schemas.microsoft.com/office/drawing/2014/chart" uri="{C3380CC4-5D6E-409C-BE32-E72D297353CC}">
              <c16:uniqueId val="{00000000-EEB6-48C2-8F28-04042E3035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105.73</c:v>
                </c:pt>
                <c:pt idx="4">
                  <c:v>108.38</c:v>
                </c:pt>
              </c:numCache>
            </c:numRef>
          </c:val>
          <c:smooth val="0"/>
          <c:extLst>
            <c:ext xmlns:c16="http://schemas.microsoft.com/office/drawing/2014/chart" uri="{C3380CC4-5D6E-409C-BE32-E72D297353CC}">
              <c16:uniqueId val="{00000001-EEB6-48C2-8F28-04042E3035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2.93</c:v>
                </c:pt>
                <c:pt idx="4">
                  <c:v>6.16</c:v>
                </c:pt>
              </c:numCache>
            </c:numRef>
          </c:val>
          <c:extLst>
            <c:ext xmlns:c16="http://schemas.microsoft.com/office/drawing/2014/chart" uri="{C3380CC4-5D6E-409C-BE32-E72D297353CC}">
              <c16:uniqueId val="{00000000-692A-4049-88BA-1A98F6F7B9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14.26</c:v>
                </c:pt>
                <c:pt idx="4">
                  <c:v>15.21</c:v>
                </c:pt>
              </c:numCache>
            </c:numRef>
          </c:val>
          <c:smooth val="0"/>
          <c:extLst>
            <c:ext xmlns:c16="http://schemas.microsoft.com/office/drawing/2014/chart" uri="{C3380CC4-5D6E-409C-BE32-E72D297353CC}">
              <c16:uniqueId val="{00000001-692A-4049-88BA-1A98F6F7B9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8A-4CBB-96E5-0E98593EB2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018A-4CBB-96E5-0E98593EB2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34C-4B57-B7AF-5C2BAC6A7F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14.68</c:v>
                </c:pt>
                <c:pt idx="4">
                  <c:v>12.78</c:v>
                </c:pt>
              </c:numCache>
            </c:numRef>
          </c:val>
          <c:smooth val="0"/>
          <c:extLst>
            <c:ext xmlns:c16="http://schemas.microsoft.com/office/drawing/2014/chart" uri="{C3380CC4-5D6E-409C-BE32-E72D297353CC}">
              <c16:uniqueId val="{00000001-134C-4B57-B7AF-5C2BAC6A7F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20.57</c:v>
                </c:pt>
                <c:pt idx="4">
                  <c:v>29.05</c:v>
                </c:pt>
              </c:numCache>
            </c:numRef>
          </c:val>
          <c:extLst>
            <c:ext xmlns:c16="http://schemas.microsoft.com/office/drawing/2014/chart" uri="{C3380CC4-5D6E-409C-BE32-E72D297353CC}">
              <c16:uniqueId val="{00000000-57A2-43AB-ABAF-1189A77C0A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50.78</c:v>
                </c:pt>
                <c:pt idx="4">
                  <c:v>57.48</c:v>
                </c:pt>
              </c:numCache>
            </c:numRef>
          </c:val>
          <c:smooth val="0"/>
          <c:extLst>
            <c:ext xmlns:c16="http://schemas.microsoft.com/office/drawing/2014/chart" uri="{C3380CC4-5D6E-409C-BE32-E72D297353CC}">
              <c16:uniqueId val="{00000001-57A2-43AB-ABAF-1189A77C0A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944.46</c:v>
                </c:pt>
                <c:pt idx="4">
                  <c:v>1083.67</c:v>
                </c:pt>
              </c:numCache>
            </c:numRef>
          </c:val>
          <c:extLst>
            <c:ext xmlns:c16="http://schemas.microsoft.com/office/drawing/2014/chart" uri="{C3380CC4-5D6E-409C-BE32-E72D297353CC}">
              <c16:uniqueId val="{00000000-B657-4272-8620-5F96D7494B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1053.93</c:v>
                </c:pt>
                <c:pt idx="4">
                  <c:v>1046.25</c:v>
                </c:pt>
              </c:numCache>
            </c:numRef>
          </c:val>
          <c:smooth val="0"/>
          <c:extLst>
            <c:ext xmlns:c16="http://schemas.microsoft.com/office/drawing/2014/chart" uri="{C3380CC4-5D6E-409C-BE32-E72D297353CC}">
              <c16:uniqueId val="{00000001-B657-4272-8620-5F96D7494B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66.930000000000007</c:v>
                </c:pt>
                <c:pt idx="4">
                  <c:v>71.83</c:v>
                </c:pt>
              </c:numCache>
            </c:numRef>
          </c:val>
          <c:extLst>
            <c:ext xmlns:c16="http://schemas.microsoft.com/office/drawing/2014/chart" uri="{C3380CC4-5D6E-409C-BE32-E72D297353CC}">
              <c16:uniqueId val="{00000000-47AC-4A97-87ED-64942E2137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85.23</c:v>
                </c:pt>
                <c:pt idx="4">
                  <c:v>88.37</c:v>
                </c:pt>
              </c:numCache>
            </c:numRef>
          </c:val>
          <c:smooth val="0"/>
          <c:extLst>
            <c:ext xmlns:c16="http://schemas.microsoft.com/office/drawing/2014/chart" uri="{C3380CC4-5D6E-409C-BE32-E72D297353CC}">
              <c16:uniqueId val="{00000001-47AC-4A97-87ED-64942E2137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232.7</c:v>
                </c:pt>
                <c:pt idx="4">
                  <c:v>219.32</c:v>
                </c:pt>
              </c:numCache>
            </c:numRef>
          </c:val>
          <c:extLst>
            <c:ext xmlns:c16="http://schemas.microsoft.com/office/drawing/2014/chart" uri="{C3380CC4-5D6E-409C-BE32-E72D297353CC}">
              <c16:uniqueId val="{00000000-7E45-419B-B982-44721F384F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185.7</c:v>
                </c:pt>
                <c:pt idx="4">
                  <c:v>178.11</c:v>
                </c:pt>
              </c:numCache>
            </c:numRef>
          </c:val>
          <c:smooth val="0"/>
          <c:extLst>
            <c:ext xmlns:c16="http://schemas.microsoft.com/office/drawing/2014/chart" uri="{C3380CC4-5D6E-409C-BE32-E72D297353CC}">
              <c16:uniqueId val="{00000001-7E45-419B-B982-44721F384F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湖南市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自治体職員</v>
      </c>
      <c r="AE8" s="73"/>
      <c r="AF8" s="73"/>
      <c r="AG8" s="73"/>
      <c r="AH8" s="73"/>
      <c r="AI8" s="73"/>
      <c r="AJ8" s="73"/>
      <c r="AK8" s="3"/>
      <c r="AL8" s="67">
        <f>データ!S6</f>
        <v>54922</v>
      </c>
      <c r="AM8" s="67"/>
      <c r="AN8" s="67"/>
      <c r="AO8" s="67"/>
      <c r="AP8" s="67"/>
      <c r="AQ8" s="67"/>
      <c r="AR8" s="67"/>
      <c r="AS8" s="67"/>
      <c r="AT8" s="66">
        <f>データ!T6</f>
        <v>70.400000000000006</v>
      </c>
      <c r="AU8" s="66"/>
      <c r="AV8" s="66"/>
      <c r="AW8" s="66"/>
      <c r="AX8" s="66"/>
      <c r="AY8" s="66"/>
      <c r="AZ8" s="66"/>
      <c r="BA8" s="66"/>
      <c r="BB8" s="66">
        <f>データ!U6</f>
        <v>780.14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46.57</v>
      </c>
      <c r="J10" s="66"/>
      <c r="K10" s="66"/>
      <c r="L10" s="66"/>
      <c r="M10" s="66"/>
      <c r="N10" s="66"/>
      <c r="O10" s="66"/>
      <c r="P10" s="66">
        <f>データ!P6</f>
        <v>96.02</v>
      </c>
      <c r="Q10" s="66"/>
      <c r="R10" s="66"/>
      <c r="S10" s="66"/>
      <c r="T10" s="66"/>
      <c r="U10" s="66"/>
      <c r="V10" s="66"/>
      <c r="W10" s="66">
        <f>データ!Q6</f>
        <v>85.73</v>
      </c>
      <c r="X10" s="66"/>
      <c r="Y10" s="66"/>
      <c r="Z10" s="66"/>
      <c r="AA10" s="66"/>
      <c r="AB10" s="66"/>
      <c r="AC10" s="66"/>
      <c r="AD10" s="67">
        <f>データ!R6</f>
        <v>2433</v>
      </c>
      <c r="AE10" s="67"/>
      <c r="AF10" s="67"/>
      <c r="AG10" s="67"/>
      <c r="AH10" s="67"/>
      <c r="AI10" s="67"/>
      <c r="AJ10" s="67"/>
      <c r="AK10" s="2"/>
      <c r="AL10" s="67">
        <f>データ!V6</f>
        <v>52598</v>
      </c>
      <c r="AM10" s="67"/>
      <c r="AN10" s="67"/>
      <c r="AO10" s="67"/>
      <c r="AP10" s="67"/>
      <c r="AQ10" s="67"/>
      <c r="AR10" s="67"/>
      <c r="AS10" s="67"/>
      <c r="AT10" s="66">
        <f>データ!W6</f>
        <v>16.940000000000001</v>
      </c>
      <c r="AU10" s="66"/>
      <c r="AV10" s="66"/>
      <c r="AW10" s="66"/>
      <c r="AX10" s="66"/>
      <c r="AY10" s="66"/>
      <c r="AZ10" s="66"/>
      <c r="BA10" s="66"/>
      <c r="BB10" s="66">
        <f>データ!X6</f>
        <v>3104.96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DMLpWzFO8i0JjfhzxTAqdb4kV/dk+UiXoJQKpj9MXNdr6bJYRRLBJWYfHPaC7pUCS4LTXgDEAi2nj5hSHD6t6A==" saltValue="76ODMqhYee/lgKj5d+2er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252115</v>
      </c>
      <c r="D6" s="33">
        <f t="shared" si="3"/>
        <v>46</v>
      </c>
      <c r="E6" s="33">
        <f t="shared" si="3"/>
        <v>17</v>
      </c>
      <c r="F6" s="33">
        <f t="shared" si="3"/>
        <v>1</v>
      </c>
      <c r="G6" s="33">
        <f t="shared" si="3"/>
        <v>0</v>
      </c>
      <c r="H6" s="33" t="str">
        <f t="shared" si="3"/>
        <v>滋賀県　湖南市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46.57</v>
      </c>
      <c r="P6" s="34">
        <f t="shared" si="3"/>
        <v>96.02</v>
      </c>
      <c r="Q6" s="34">
        <f t="shared" si="3"/>
        <v>85.73</v>
      </c>
      <c r="R6" s="34">
        <f t="shared" si="3"/>
        <v>2433</v>
      </c>
      <c r="S6" s="34">
        <f t="shared" si="3"/>
        <v>54922</v>
      </c>
      <c r="T6" s="34">
        <f t="shared" si="3"/>
        <v>70.400000000000006</v>
      </c>
      <c r="U6" s="34">
        <f t="shared" si="3"/>
        <v>780.14</v>
      </c>
      <c r="V6" s="34">
        <f t="shared" si="3"/>
        <v>52598</v>
      </c>
      <c r="W6" s="34">
        <f t="shared" si="3"/>
        <v>16.940000000000001</v>
      </c>
      <c r="X6" s="34">
        <f t="shared" si="3"/>
        <v>3104.96</v>
      </c>
      <c r="Y6" s="35" t="str">
        <f>IF(Y7="",NA(),Y7)</f>
        <v>-</v>
      </c>
      <c r="Z6" s="35" t="str">
        <f t="shared" ref="Z6:AH6" si="4">IF(Z7="",NA(),Z7)</f>
        <v>-</v>
      </c>
      <c r="AA6" s="35" t="str">
        <f t="shared" si="4"/>
        <v>-</v>
      </c>
      <c r="AB6" s="35">
        <f t="shared" si="4"/>
        <v>101.25</v>
      </c>
      <c r="AC6" s="35">
        <f t="shared" si="4"/>
        <v>101.62</v>
      </c>
      <c r="AD6" s="35" t="str">
        <f t="shared" si="4"/>
        <v>-</v>
      </c>
      <c r="AE6" s="35" t="str">
        <f t="shared" si="4"/>
        <v>-</v>
      </c>
      <c r="AF6" s="35" t="str">
        <f t="shared" si="4"/>
        <v>-</v>
      </c>
      <c r="AG6" s="35">
        <f t="shared" si="4"/>
        <v>105.73</v>
      </c>
      <c r="AH6" s="35">
        <f t="shared" si="4"/>
        <v>108.38</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14.68</v>
      </c>
      <c r="AS6" s="35">
        <f t="shared" si="5"/>
        <v>12.78</v>
      </c>
      <c r="AT6" s="34" t="str">
        <f>IF(AT7="","",IF(AT7="-","【-】","【"&amp;SUBSTITUTE(TEXT(AT7,"#,##0.00"),"-","△")&amp;"】"))</f>
        <v>【4.27】</v>
      </c>
      <c r="AU6" s="35" t="str">
        <f>IF(AU7="",NA(),AU7)</f>
        <v>-</v>
      </c>
      <c r="AV6" s="35" t="str">
        <f t="shared" ref="AV6:BD6" si="6">IF(AV7="",NA(),AV7)</f>
        <v>-</v>
      </c>
      <c r="AW6" s="35" t="str">
        <f t="shared" si="6"/>
        <v>-</v>
      </c>
      <c r="AX6" s="35">
        <f t="shared" si="6"/>
        <v>20.57</v>
      </c>
      <c r="AY6" s="35">
        <f t="shared" si="6"/>
        <v>29.05</v>
      </c>
      <c r="AZ6" s="35" t="str">
        <f t="shared" si="6"/>
        <v>-</v>
      </c>
      <c r="BA6" s="35" t="str">
        <f t="shared" si="6"/>
        <v>-</v>
      </c>
      <c r="BB6" s="35" t="str">
        <f t="shared" si="6"/>
        <v>-</v>
      </c>
      <c r="BC6" s="35">
        <f t="shared" si="6"/>
        <v>50.78</v>
      </c>
      <c r="BD6" s="35">
        <f t="shared" si="6"/>
        <v>57.48</v>
      </c>
      <c r="BE6" s="34" t="str">
        <f>IF(BE7="","",IF(BE7="-","【-】","【"&amp;SUBSTITUTE(TEXT(BE7,"#,##0.00"),"-","△")&amp;"】"))</f>
        <v>【66.41】</v>
      </c>
      <c r="BF6" s="35" t="str">
        <f>IF(BF7="",NA(),BF7)</f>
        <v>-</v>
      </c>
      <c r="BG6" s="35" t="str">
        <f t="shared" ref="BG6:BO6" si="7">IF(BG7="",NA(),BG7)</f>
        <v>-</v>
      </c>
      <c r="BH6" s="35" t="str">
        <f t="shared" si="7"/>
        <v>-</v>
      </c>
      <c r="BI6" s="35">
        <f t="shared" si="7"/>
        <v>944.46</v>
      </c>
      <c r="BJ6" s="35">
        <f t="shared" si="7"/>
        <v>1083.67</v>
      </c>
      <c r="BK6" s="35" t="str">
        <f t="shared" si="7"/>
        <v>-</v>
      </c>
      <c r="BL6" s="35" t="str">
        <f t="shared" si="7"/>
        <v>-</v>
      </c>
      <c r="BM6" s="35" t="str">
        <f t="shared" si="7"/>
        <v>-</v>
      </c>
      <c r="BN6" s="35">
        <f t="shared" si="7"/>
        <v>1053.93</v>
      </c>
      <c r="BO6" s="35">
        <f t="shared" si="7"/>
        <v>1046.25</v>
      </c>
      <c r="BP6" s="34" t="str">
        <f>IF(BP7="","",IF(BP7="-","【-】","【"&amp;SUBSTITUTE(TEXT(BP7,"#,##0.00"),"-","△")&amp;"】"))</f>
        <v>【707.33】</v>
      </c>
      <c r="BQ6" s="35" t="str">
        <f>IF(BQ7="",NA(),BQ7)</f>
        <v>-</v>
      </c>
      <c r="BR6" s="35" t="str">
        <f t="shared" ref="BR6:BZ6" si="8">IF(BR7="",NA(),BR7)</f>
        <v>-</v>
      </c>
      <c r="BS6" s="35" t="str">
        <f t="shared" si="8"/>
        <v>-</v>
      </c>
      <c r="BT6" s="35">
        <f t="shared" si="8"/>
        <v>66.930000000000007</v>
      </c>
      <c r="BU6" s="35">
        <f t="shared" si="8"/>
        <v>71.83</v>
      </c>
      <c r="BV6" s="35" t="str">
        <f t="shared" si="8"/>
        <v>-</v>
      </c>
      <c r="BW6" s="35" t="str">
        <f t="shared" si="8"/>
        <v>-</v>
      </c>
      <c r="BX6" s="35" t="str">
        <f t="shared" si="8"/>
        <v>-</v>
      </c>
      <c r="BY6" s="35">
        <f t="shared" si="8"/>
        <v>85.23</v>
      </c>
      <c r="BZ6" s="35">
        <f t="shared" si="8"/>
        <v>88.37</v>
      </c>
      <c r="CA6" s="34" t="str">
        <f>IF(CA7="","",IF(CA7="-","【-】","【"&amp;SUBSTITUTE(TEXT(CA7,"#,##0.00"),"-","△")&amp;"】"))</f>
        <v>【101.26】</v>
      </c>
      <c r="CB6" s="35" t="str">
        <f>IF(CB7="",NA(),CB7)</f>
        <v>-</v>
      </c>
      <c r="CC6" s="35" t="str">
        <f t="shared" ref="CC6:CK6" si="9">IF(CC7="",NA(),CC7)</f>
        <v>-</v>
      </c>
      <c r="CD6" s="35" t="str">
        <f t="shared" si="9"/>
        <v>-</v>
      </c>
      <c r="CE6" s="35">
        <f t="shared" si="9"/>
        <v>232.7</v>
      </c>
      <c r="CF6" s="35">
        <f t="shared" si="9"/>
        <v>219.32</v>
      </c>
      <c r="CG6" s="35" t="str">
        <f t="shared" si="9"/>
        <v>-</v>
      </c>
      <c r="CH6" s="35" t="str">
        <f t="shared" si="9"/>
        <v>-</v>
      </c>
      <c r="CI6" s="35" t="str">
        <f t="shared" si="9"/>
        <v>-</v>
      </c>
      <c r="CJ6" s="35">
        <f t="shared" si="9"/>
        <v>185.7</v>
      </c>
      <c r="CK6" s="35">
        <f t="shared" si="9"/>
        <v>178.11</v>
      </c>
      <c r="CL6" s="34" t="str">
        <f>IF(CL7="","",IF(CL7="-","【-】","【"&amp;SUBSTITUTE(TEXT(CL7,"#,##0.00"),"-","△")&amp;"】"))</f>
        <v>【136.39】</v>
      </c>
      <c r="CM6" s="35" t="str">
        <f>IF(CM7="",NA(),CM7)</f>
        <v>-</v>
      </c>
      <c r="CN6" s="35" t="str">
        <f t="shared" ref="CN6:CV6" si="10">IF(CN7="",NA(),CN7)</f>
        <v>-</v>
      </c>
      <c r="CO6" s="35" t="str">
        <f t="shared" si="10"/>
        <v>-</v>
      </c>
      <c r="CP6" s="35">
        <f t="shared" si="10"/>
        <v>91.53</v>
      </c>
      <c r="CQ6" s="35">
        <f t="shared" si="10"/>
        <v>91.76</v>
      </c>
      <c r="CR6" s="35" t="str">
        <f t="shared" si="10"/>
        <v>-</v>
      </c>
      <c r="CS6" s="35" t="str">
        <f t="shared" si="10"/>
        <v>-</v>
      </c>
      <c r="CT6" s="35" t="str">
        <f t="shared" si="10"/>
        <v>-</v>
      </c>
      <c r="CU6" s="35">
        <f t="shared" si="10"/>
        <v>61.03</v>
      </c>
      <c r="CV6" s="35">
        <f t="shared" si="10"/>
        <v>59.55</v>
      </c>
      <c r="CW6" s="34" t="str">
        <f>IF(CW7="","",IF(CW7="-","【-】","【"&amp;SUBSTITUTE(TEXT(CW7,"#,##0.00"),"-","△")&amp;"】"))</f>
        <v>【60.13】</v>
      </c>
      <c r="CX6" s="35" t="str">
        <f>IF(CX7="",NA(),CX7)</f>
        <v>-</v>
      </c>
      <c r="CY6" s="35" t="str">
        <f t="shared" ref="CY6:DG6" si="11">IF(CY7="",NA(),CY7)</f>
        <v>-</v>
      </c>
      <c r="CZ6" s="35" t="str">
        <f t="shared" si="11"/>
        <v>-</v>
      </c>
      <c r="DA6" s="35">
        <f t="shared" si="11"/>
        <v>93.21</v>
      </c>
      <c r="DB6" s="35">
        <f t="shared" si="11"/>
        <v>93.83</v>
      </c>
      <c r="DC6" s="35" t="str">
        <f t="shared" si="11"/>
        <v>-</v>
      </c>
      <c r="DD6" s="35" t="str">
        <f t="shared" si="11"/>
        <v>-</v>
      </c>
      <c r="DE6" s="35" t="str">
        <f t="shared" si="11"/>
        <v>-</v>
      </c>
      <c r="DF6" s="35">
        <f t="shared" si="11"/>
        <v>86.83</v>
      </c>
      <c r="DG6" s="35">
        <f t="shared" si="11"/>
        <v>87.14</v>
      </c>
      <c r="DH6" s="34" t="str">
        <f>IF(DH7="","",IF(DH7="-","【-】","【"&amp;SUBSTITUTE(TEXT(DH7,"#,##0.00"),"-","△")&amp;"】"))</f>
        <v>【95.06】</v>
      </c>
      <c r="DI6" s="35" t="str">
        <f>IF(DI7="",NA(),DI7)</f>
        <v>-</v>
      </c>
      <c r="DJ6" s="35" t="str">
        <f t="shared" ref="DJ6:DR6" si="12">IF(DJ7="",NA(),DJ7)</f>
        <v>-</v>
      </c>
      <c r="DK6" s="35" t="str">
        <f t="shared" si="12"/>
        <v>-</v>
      </c>
      <c r="DL6" s="35">
        <f t="shared" si="12"/>
        <v>2.93</v>
      </c>
      <c r="DM6" s="35">
        <f t="shared" si="12"/>
        <v>6.16</v>
      </c>
      <c r="DN6" s="35" t="str">
        <f t="shared" si="12"/>
        <v>-</v>
      </c>
      <c r="DO6" s="35" t="str">
        <f t="shared" si="12"/>
        <v>-</v>
      </c>
      <c r="DP6" s="35" t="str">
        <f t="shared" si="12"/>
        <v>-</v>
      </c>
      <c r="DQ6" s="35">
        <f t="shared" si="12"/>
        <v>14.26</v>
      </c>
      <c r="DR6" s="35">
        <f t="shared" si="12"/>
        <v>15.21</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0.01</v>
      </c>
      <c r="ED6" s="34" t="str">
        <f>IF(ED7="","",IF(ED7="-","【-】","【"&amp;SUBSTITUTE(TEXT(ED7,"#,##0.00"),"-","△")&amp;"】"))</f>
        <v>【5.37】</v>
      </c>
      <c r="EE6" s="35" t="str">
        <f>IF(EE7="",NA(),EE7)</f>
        <v>-</v>
      </c>
      <c r="EF6" s="35" t="str">
        <f t="shared" ref="EF6:EN6" si="14">IF(EF7="",NA(),EF7)</f>
        <v>-</v>
      </c>
      <c r="EG6" s="35" t="str">
        <f t="shared" si="14"/>
        <v>-</v>
      </c>
      <c r="EH6" s="35">
        <f t="shared" si="14"/>
        <v>0.25</v>
      </c>
      <c r="EI6" s="35">
        <f t="shared" si="14"/>
        <v>0.56999999999999995</v>
      </c>
      <c r="EJ6" s="35" t="str">
        <f t="shared" si="14"/>
        <v>-</v>
      </c>
      <c r="EK6" s="35" t="str">
        <f t="shared" si="14"/>
        <v>-</v>
      </c>
      <c r="EL6" s="35" t="str">
        <f t="shared" si="14"/>
        <v>-</v>
      </c>
      <c r="EM6" s="35">
        <f t="shared" si="14"/>
        <v>0.01</v>
      </c>
      <c r="EN6" s="35">
        <f t="shared" si="14"/>
        <v>0.11</v>
      </c>
      <c r="EO6" s="34" t="str">
        <f>IF(EO7="","",IF(EO7="-","【-】","【"&amp;SUBSTITUTE(TEXT(EO7,"#,##0.00"),"-","△")&amp;"】"))</f>
        <v>【0.23】</v>
      </c>
    </row>
    <row r="7" spans="1:148" s="36" customFormat="1" x14ac:dyDescent="0.15">
      <c r="A7" s="28"/>
      <c r="B7" s="37">
        <v>2017</v>
      </c>
      <c r="C7" s="37">
        <v>252115</v>
      </c>
      <c r="D7" s="37">
        <v>46</v>
      </c>
      <c r="E7" s="37">
        <v>17</v>
      </c>
      <c r="F7" s="37">
        <v>1</v>
      </c>
      <c r="G7" s="37">
        <v>0</v>
      </c>
      <c r="H7" s="37" t="s">
        <v>108</v>
      </c>
      <c r="I7" s="37" t="s">
        <v>109</v>
      </c>
      <c r="J7" s="37" t="s">
        <v>110</v>
      </c>
      <c r="K7" s="37" t="s">
        <v>111</v>
      </c>
      <c r="L7" s="37" t="s">
        <v>112</v>
      </c>
      <c r="M7" s="37" t="s">
        <v>113</v>
      </c>
      <c r="N7" s="38" t="s">
        <v>114</v>
      </c>
      <c r="O7" s="38">
        <v>46.57</v>
      </c>
      <c r="P7" s="38">
        <v>96.02</v>
      </c>
      <c r="Q7" s="38">
        <v>85.73</v>
      </c>
      <c r="R7" s="38">
        <v>2433</v>
      </c>
      <c r="S7" s="38">
        <v>54922</v>
      </c>
      <c r="T7" s="38">
        <v>70.400000000000006</v>
      </c>
      <c r="U7" s="38">
        <v>780.14</v>
      </c>
      <c r="V7" s="38">
        <v>52598</v>
      </c>
      <c r="W7" s="38">
        <v>16.940000000000001</v>
      </c>
      <c r="X7" s="38">
        <v>3104.96</v>
      </c>
      <c r="Y7" s="38" t="s">
        <v>114</v>
      </c>
      <c r="Z7" s="38" t="s">
        <v>114</v>
      </c>
      <c r="AA7" s="38" t="s">
        <v>114</v>
      </c>
      <c r="AB7" s="38">
        <v>101.25</v>
      </c>
      <c r="AC7" s="38">
        <v>101.62</v>
      </c>
      <c r="AD7" s="38" t="s">
        <v>114</v>
      </c>
      <c r="AE7" s="38" t="s">
        <v>114</v>
      </c>
      <c r="AF7" s="38" t="s">
        <v>114</v>
      </c>
      <c r="AG7" s="38">
        <v>105.73</v>
      </c>
      <c r="AH7" s="38">
        <v>108.38</v>
      </c>
      <c r="AI7" s="38">
        <v>108.8</v>
      </c>
      <c r="AJ7" s="38" t="s">
        <v>114</v>
      </c>
      <c r="AK7" s="38" t="s">
        <v>114</v>
      </c>
      <c r="AL7" s="38" t="s">
        <v>114</v>
      </c>
      <c r="AM7" s="38">
        <v>0</v>
      </c>
      <c r="AN7" s="38">
        <v>0</v>
      </c>
      <c r="AO7" s="38" t="s">
        <v>114</v>
      </c>
      <c r="AP7" s="38" t="s">
        <v>114</v>
      </c>
      <c r="AQ7" s="38" t="s">
        <v>114</v>
      </c>
      <c r="AR7" s="38">
        <v>14.68</v>
      </c>
      <c r="AS7" s="38">
        <v>12.78</v>
      </c>
      <c r="AT7" s="38">
        <v>4.2699999999999996</v>
      </c>
      <c r="AU7" s="38" t="s">
        <v>114</v>
      </c>
      <c r="AV7" s="38" t="s">
        <v>114</v>
      </c>
      <c r="AW7" s="38" t="s">
        <v>114</v>
      </c>
      <c r="AX7" s="38">
        <v>20.57</v>
      </c>
      <c r="AY7" s="38">
        <v>29.05</v>
      </c>
      <c r="AZ7" s="38" t="s">
        <v>114</v>
      </c>
      <c r="BA7" s="38" t="s">
        <v>114</v>
      </c>
      <c r="BB7" s="38" t="s">
        <v>114</v>
      </c>
      <c r="BC7" s="38">
        <v>50.78</v>
      </c>
      <c r="BD7" s="38">
        <v>57.48</v>
      </c>
      <c r="BE7" s="38">
        <v>66.41</v>
      </c>
      <c r="BF7" s="38" t="s">
        <v>114</v>
      </c>
      <c r="BG7" s="38" t="s">
        <v>114</v>
      </c>
      <c r="BH7" s="38" t="s">
        <v>114</v>
      </c>
      <c r="BI7" s="38">
        <v>944.46</v>
      </c>
      <c r="BJ7" s="38">
        <v>1083.67</v>
      </c>
      <c r="BK7" s="38" t="s">
        <v>114</v>
      </c>
      <c r="BL7" s="38" t="s">
        <v>114</v>
      </c>
      <c r="BM7" s="38" t="s">
        <v>114</v>
      </c>
      <c r="BN7" s="38">
        <v>1053.93</v>
      </c>
      <c r="BO7" s="38">
        <v>1046.25</v>
      </c>
      <c r="BP7" s="38">
        <v>707.33</v>
      </c>
      <c r="BQ7" s="38" t="s">
        <v>114</v>
      </c>
      <c r="BR7" s="38" t="s">
        <v>114</v>
      </c>
      <c r="BS7" s="38" t="s">
        <v>114</v>
      </c>
      <c r="BT7" s="38">
        <v>66.930000000000007</v>
      </c>
      <c r="BU7" s="38">
        <v>71.83</v>
      </c>
      <c r="BV7" s="38" t="s">
        <v>114</v>
      </c>
      <c r="BW7" s="38" t="s">
        <v>114</v>
      </c>
      <c r="BX7" s="38" t="s">
        <v>114</v>
      </c>
      <c r="BY7" s="38">
        <v>85.23</v>
      </c>
      <c r="BZ7" s="38">
        <v>88.37</v>
      </c>
      <c r="CA7" s="38">
        <v>101.26</v>
      </c>
      <c r="CB7" s="38" t="s">
        <v>114</v>
      </c>
      <c r="CC7" s="38" t="s">
        <v>114</v>
      </c>
      <c r="CD7" s="38" t="s">
        <v>114</v>
      </c>
      <c r="CE7" s="38">
        <v>232.7</v>
      </c>
      <c r="CF7" s="38">
        <v>219.32</v>
      </c>
      <c r="CG7" s="38" t="s">
        <v>114</v>
      </c>
      <c r="CH7" s="38" t="s">
        <v>114</v>
      </c>
      <c r="CI7" s="38" t="s">
        <v>114</v>
      </c>
      <c r="CJ7" s="38">
        <v>185.7</v>
      </c>
      <c r="CK7" s="38">
        <v>178.11</v>
      </c>
      <c r="CL7" s="38">
        <v>136.38999999999999</v>
      </c>
      <c r="CM7" s="38" t="s">
        <v>114</v>
      </c>
      <c r="CN7" s="38" t="s">
        <v>114</v>
      </c>
      <c r="CO7" s="38" t="s">
        <v>114</v>
      </c>
      <c r="CP7" s="38">
        <v>91.53</v>
      </c>
      <c r="CQ7" s="38">
        <v>91.76</v>
      </c>
      <c r="CR7" s="38" t="s">
        <v>114</v>
      </c>
      <c r="CS7" s="38" t="s">
        <v>114</v>
      </c>
      <c r="CT7" s="38" t="s">
        <v>114</v>
      </c>
      <c r="CU7" s="38">
        <v>61.03</v>
      </c>
      <c r="CV7" s="38">
        <v>59.55</v>
      </c>
      <c r="CW7" s="38">
        <v>60.13</v>
      </c>
      <c r="CX7" s="38" t="s">
        <v>114</v>
      </c>
      <c r="CY7" s="38" t="s">
        <v>114</v>
      </c>
      <c r="CZ7" s="38" t="s">
        <v>114</v>
      </c>
      <c r="DA7" s="38">
        <v>93.21</v>
      </c>
      <c r="DB7" s="38">
        <v>93.83</v>
      </c>
      <c r="DC7" s="38" t="s">
        <v>114</v>
      </c>
      <c r="DD7" s="38" t="s">
        <v>114</v>
      </c>
      <c r="DE7" s="38" t="s">
        <v>114</v>
      </c>
      <c r="DF7" s="38">
        <v>86.83</v>
      </c>
      <c r="DG7" s="38">
        <v>87.14</v>
      </c>
      <c r="DH7" s="38">
        <v>95.06</v>
      </c>
      <c r="DI7" s="38" t="s">
        <v>114</v>
      </c>
      <c r="DJ7" s="38" t="s">
        <v>114</v>
      </c>
      <c r="DK7" s="38" t="s">
        <v>114</v>
      </c>
      <c r="DL7" s="38">
        <v>2.93</v>
      </c>
      <c r="DM7" s="38">
        <v>6.16</v>
      </c>
      <c r="DN7" s="38" t="s">
        <v>114</v>
      </c>
      <c r="DO7" s="38" t="s">
        <v>114</v>
      </c>
      <c r="DP7" s="38" t="s">
        <v>114</v>
      </c>
      <c r="DQ7" s="38">
        <v>14.26</v>
      </c>
      <c r="DR7" s="38">
        <v>15.21</v>
      </c>
      <c r="DS7" s="38">
        <v>38.130000000000003</v>
      </c>
      <c r="DT7" s="38" t="s">
        <v>114</v>
      </c>
      <c r="DU7" s="38" t="s">
        <v>114</v>
      </c>
      <c r="DV7" s="38" t="s">
        <v>114</v>
      </c>
      <c r="DW7" s="38">
        <v>0</v>
      </c>
      <c r="DX7" s="38">
        <v>0</v>
      </c>
      <c r="DY7" s="38" t="s">
        <v>114</v>
      </c>
      <c r="DZ7" s="38" t="s">
        <v>114</v>
      </c>
      <c r="EA7" s="38" t="s">
        <v>114</v>
      </c>
      <c r="EB7" s="38">
        <v>0.01</v>
      </c>
      <c r="EC7" s="38">
        <v>0.01</v>
      </c>
      <c r="ED7" s="38">
        <v>5.37</v>
      </c>
      <c r="EE7" s="38" t="s">
        <v>114</v>
      </c>
      <c r="EF7" s="38" t="s">
        <v>114</v>
      </c>
      <c r="EG7" s="38" t="s">
        <v>114</v>
      </c>
      <c r="EH7" s="38">
        <v>0.25</v>
      </c>
      <c r="EI7" s="38">
        <v>0.56999999999999995</v>
      </c>
      <c r="EJ7" s="38" t="s">
        <v>114</v>
      </c>
      <c r="EK7" s="38" t="s">
        <v>114</v>
      </c>
      <c r="EL7" s="38" t="s">
        <v>114</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2019-02-04T08:54:21Z</cp:lastPrinted>
  <dcterms:created xsi:type="dcterms:W3CDTF">2018-12-03T08:49:43Z</dcterms:created>
  <dcterms:modified xsi:type="dcterms:W3CDTF">2019-02-04T10:52:15Z</dcterms:modified>
  <cp:category/>
</cp:coreProperties>
</file>