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90 その他\03 公営企業・第三セクター\公営企業\H31\02 調査\〆2020.2.5_公営企業に係る経営比較分析表（平成30年度決算）の分析等について\04 県提出分\"/>
    </mc:Choice>
  </mc:AlternateContent>
  <workbookProtection workbookAlgorithmName="SHA-512" workbookHashValue="8N8M+/tpTNLEd6KLBl0Hxh5Q/VLxhsTtPMEEAsXhK4JRdrkro1UUpQb0cRasqojOdlpq3WUDAhco/WBzELBiFw==" workbookSaltValue="LdBAjW1CY72dROI0OS2m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AT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<sst xmlns="http://schemas.openxmlformats.org/spreadsheetml/2006/main" count="311" uniqueCount="111">
  <si>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</si>
  <si>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</si>
  <si>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</si>
  <si>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</si>
  <si>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</si>
  <si>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</si>
  <si>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</si>
  <si>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</si>
  <si>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</si>
  <si>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</si>
  <si>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</si>
  <si>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</si>
  <si>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</si>
  <si>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</si>
  <si>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</si>
  <si>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</si>
  <si>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</si>
  <si>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</si>
  <si>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</si>
  <si>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</si>
  <si>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</si>
  <si>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</si>
  <si>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</si>
  <si>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</si>
  <si>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</si>
  <si>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</si>
  <si>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</si>
  <si>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</si>
  <si>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</si>
  <si>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</si>
  <si>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</si>
  <si>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</si>
  <si>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</si>
  <si>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</si>
  <si>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</si>
  <si>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</si>
  <si>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</si>
  <si>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</si>
  <si>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</si>
  <si>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</si>
  <si>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</si>
  <si>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</si>
  <si>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</si>
  <si>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</si>
  <si>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</si>
  <si>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</si>
  <si>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</si>
  <si>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</si>
  <si>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</si>
  <si>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</si>
  <si>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</si>
  <si>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</si>
  <si>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</si>
  <si>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</si>
  <si>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</si>
  <si>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</si>
  <si>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</si>
  <si>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</si>
  <si>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</si>
  <si>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</si>
  <si>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</si>
  <si>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</si>
  <si>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</si>
  <si>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</si>
  <si>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</si>
  <si>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</si>
  <si>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</si>
  <si>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</si>
  <si>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</si>
  <si>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</si>
  <si>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</si>
  <si>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</si>
  <si>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</si>
  <si>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</si>
  <si>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</si>
  <si>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</si>
  <si>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</si>
  <si>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</si>
  <si>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</si>
  <si>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</si>
  <si>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</si>
  <si>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</si>
  <si>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</si>
  <si>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</si>
  <si>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</si>
  <si>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</si>
  <si>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</si>
  <si>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</si>
  <si>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</si>
  <si>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</si>
  <si>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</si>
  <si>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</si>
  <si>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</si>
  <si>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</si>
  <si>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</si>
  <si>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</si>
  <si>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</si>
  <si>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</si>
  <si>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</si>
  <si>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</si>
  <si>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</si>
  <si>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</si>
  <si>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</si>
  <si>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</si>
  <si>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</si>
  <si>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</si>
  <si>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</si>
  <si>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</si>
  <si>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が100％を下回っており、料金で回収すべき経費をすべて料金では賄えていない状況です。将来の人口減少を考慮すると、料金収入も減少が見込まれるため、今後ますます厳しくなることが想定されます。
　汚水処理原価については、類似団体平均や全国平均と比較すると低く抑えられているものの、投資の効率化や維持管理費の削減等により、健全経営を継続していく必要があると考えられます。
　水洗化率については、類似団体平均および全国平均を上回っており、毎年順調に増加していることから、水洗化啓発活動を効果的に行えているといえます。</t>
    <rPh sb="120" eb="122">
      <t>ゼンコク</t>
    </rPh>
    <rPh sb="122" eb="124">
      <t>ヘイキン</t>
    </rPh>
    <rPh sb="125" eb="127">
      <t>ヒカク</t>
    </rPh>
    <rPh sb="130" eb="131">
      <t>ヒク</t>
    </rPh>
    <rPh sb="132" eb="133">
      <t>オサ</t>
    </rPh>
    <rPh sb="163" eb="165">
      <t>ケンゼン</t>
    </rPh>
    <rPh sb="165" eb="167">
      <t>ケイエイ</t>
    </rPh>
    <rPh sb="168" eb="170">
      <t>ケイゾク</t>
    </rPh>
    <phoneticPr fontId="16"/>
  </si>
  <si>
    <t>　下水道施設長寿命化基本計画および農業集落排水処理施設に係る最適整備構想に基づき、計画的な施設の老朽化状況等の調査および改築・更新工事を実施し、施設寿命の延伸を図ります。</t>
    <phoneticPr fontId="16"/>
  </si>
  <si>
    <t>　水洗化率は順調に増加しているものの、経費回収率が100％を下回っており、経営状況は厳しいと言わざるを得ません。今後は、人口減少に伴う有収水量の減少が懸念されるため、投資の効率化や維持管理費の削減等を行い、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</si>
</sst>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2B8-487A-B546-C7DF15ADF9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72B8-487A-B546-C7DF15ADF9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57.08</c:v>
                </c:pt>
              </c:numCache>
            </c:numRef>
          </c:val>
          <c:extLst>
            <c:ext xmlns:c16="http://schemas.microsoft.com/office/drawing/2014/chart" uri="{C3380CC4-5D6E-409C-BE32-E72D297353CC}">
              <c16:uniqueId val="{00000000-2BD5-49C8-B5E3-FF4FC47250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2BD5-49C8-B5E3-FF4FC47250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95.59</c:v>
                </c:pt>
              </c:numCache>
            </c:numRef>
          </c:val>
          <c:extLst>
            <c:ext xmlns:c16="http://schemas.microsoft.com/office/drawing/2014/chart" uri="{C3380CC4-5D6E-409C-BE32-E72D297353CC}">
              <c16:uniqueId val="{00000000-6097-4045-B9FA-6E08364C50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6097-4045-B9FA-6E08364C50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122.54</c:v>
                </c:pt>
              </c:numCache>
            </c:numRef>
          </c:val>
          <c:extLst>
            <c:ext xmlns:c16="http://schemas.microsoft.com/office/drawing/2014/chart" uri="{C3380CC4-5D6E-409C-BE32-E72D297353CC}">
              <c16:uniqueId val="{00000000-8701-4076-9735-339767943D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8701-4076-9735-339767943D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CB6D-4D47-BC06-C53779BB03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CB6D-4D47-BC06-C53779BB03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95-4DE7-AC91-C37760C202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695-4DE7-AC91-C37760C202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A0-4F11-8C45-051A08C376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14A0-4F11-8C45-051A08C376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30.47</c:v>
                </c:pt>
              </c:numCache>
            </c:numRef>
          </c:val>
          <c:extLst>
            <c:ext xmlns:c16="http://schemas.microsoft.com/office/drawing/2014/chart" uri="{C3380CC4-5D6E-409C-BE32-E72D297353CC}">
              <c16:uniqueId val="{00000000-3E8C-49A5-9F3F-44C99DA051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3E8C-49A5-9F3F-44C99DA051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64.39</c:v>
                </c:pt>
              </c:numCache>
            </c:numRef>
          </c:val>
          <c:extLst>
            <c:ext xmlns:c16="http://schemas.microsoft.com/office/drawing/2014/chart" uri="{C3380CC4-5D6E-409C-BE32-E72D297353CC}">
              <c16:uniqueId val="{00000000-496A-4923-84C6-2E3F50A5BE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496A-4923-84C6-2E3F50A5BE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58.6</c:v>
                </c:pt>
              </c:numCache>
            </c:numRef>
          </c:val>
          <c:extLst>
            <c:ext xmlns:c16="http://schemas.microsoft.com/office/drawing/2014/chart" uri="{C3380CC4-5D6E-409C-BE32-E72D297353CC}">
              <c16:uniqueId val="{00000000-2AB1-421B-AAD9-7BEE47C5B1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2AB1-421B-AAD9-7BEE47C5B1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241.01</c:v>
                </c:pt>
              </c:numCache>
            </c:numRef>
          </c:val>
          <c:extLst>
            <c:ext xmlns:c16="http://schemas.microsoft.com/office/drawing/2014/chart" uri="{C3380CC4-5D6E-409C-BE32-E72D297353CC}">
              <c16:uniqueId val="{00000000-13FD-4AAE-8E1F-1C07EAADE7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13FD-4AAE-8E1F-1C07EAADE7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米原市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39295</v>
      </c>
      <c r="AM8" s="50"/>
      <c r="AN8" s="50"/>
      <c r="AO8" s="50"/>
      <c r="AP8" s="50"/>
      <c r="AQ8" s="50"/>
      <c r="AR8" s="50"/>
      <c r="AS8" s="50"/>
      <c r="AT8" s="45">
        <f>データ!T6</f>
        <v>250.39</v>
      </c>
      <c r="AU8" s="45"/>
      <c r="AV8" s="45"/>
      <c r="AW8" s="45"/>
      <c r="AX8" s="45"/>
      <c r="AY8" s="45"/>
      <c r="AZ8" s="45"/>
      <c r="BA8" s="45"/>
      <c r="BB8" s="45">
        <f>データ!U6</f>
        <v>156.94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66.77</v>
      </c>
      <c r="J10" s="45"/>
      <c r="K10" s="45"/>
      <c r="L10" s="45"/>
      <c r="M10" s="45"/>
      <c r="N10" s="45"/>
      <c r="O10" s="45"/>
      <c r="P10" s="45">
        <f>データ!P6</f>
        <v>9.61</v>
      </c>
      <c r="Q10" s="45"/>
      <c r="R10" s="45"/>
      <c r="S10" s="45"/>
      <c r="T10" s="45"/>
      <c r="U10" s="45"/>
      <c r="V10" s="45"/>
      <c r="W10" s="45">
        <f>データ!Q6</f>
        <v>91.98</v>
      </c>
      <c r="X10" s="45"/>
      <c r="Y10" s="45"/>
      <c r="Z10" s="45"/>
      <c r="AA10" s="45"/>
      <c r="AB10" s="45"/>
      <c r="AC10" s="45"/>
      <c r="AD10" s="50">
        <f>データ!R6</f>
        <v>2776</v>
      </c>
      <c r="AE10" s="50"/>
      <c r="AF10" s="50"/>
      <c r="AG10" s="50"/>
      <c r="AH10" s="50"/>
      <c r="AI10" s="50"/>
      <c r="AJ10" s="50"/>
      <c r="AK10" s="2"/>
      <c r="AL10" s="50">
        <f>データ!V6</f>
        <v>3761</v>
      </c>
      <c r="AM10" s="50"/>
      <c r="AN10" s="50"/>
      <c r="AO10" s="50"/>
      <c r="AP10" s="50"/>
      <c r="AQ10" s="50"/>
      <c r="AR10" s="50"/>
      <c r="AS10" s="50"/>
      <c r="AT10" s="45">
        <f>データ!W6</f>
        <v>1.68</v>
      </c>
      <c r="AU10" s="45"/>
      <c r="AV10" s="45"/>
      <c r="AW10" s="45"/>
      <c r="AX10" s="45"/>
      <c r="AY10" s="45"/>
      <c r="AZ10" s="45"/>
      <c r="BA10" s="45"/>
      <c r="BB10" s="45">
        <f>データ!X6</f>
        <v>2238.69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2jple6pnQKaLKqMDAAz4k4QaD/SaMiOz6H3Tzk/w/nQdicH+sUvoEVhFBiGgZ8sTQ4Y9q93SibsloEa2xi5fg==" saltValue="ru5AP2RHADAUILjkATm5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252140</v>
      </c>
      <c r="D6" s="33">
        <f t="shared" si="3"/>
        <v>46</v>
      </c>
      <c r="E6" s="33">
        <f t="shared" si="3"/>
        <v>17</v>
      </c>
      <c r="F6" s="33">
        <f t="shared" si="3"/>
        <v>5</v>
      </c>
      <c r="G6" s="33">
        <f t="shared" si="3"/>
        <v>0</v>
      </c>
      <c r="H6" s="33" t="str">
        <f t="shared" si="3"/>
        <v>滋賀県　米原市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66.77</v>
      </c>
      <c r="P6" s="34">
        <f t="shared" si="3"/>
        <v>9.61</v>
      </c>
      <c r="Q6" s="34">
        <f t="shared" si="3"/>
        <v>91.98</v>
      </c>
      <c r="R6" s="34">
        <f t="shared" si="3"/>
        <v>2776</v>
      </c>
      <c r="S6" s="34">
        <f t="shared" si="3"/>
        <v>39295</v>
      </c>
      <c r="T6" s="34">
        <f t="shared" si="3"/>
        <v>250.39</v>
      </c>
      <c r="U6" s="34">
        <f t="shared" si="3"/>
        <v>156.94</v>
      </c>
      <c r="V6" s="34">
        <f t="shared" si="3"/>
        <v>3761</v>
      </c>
      <c r="W6" s="34">
        <f t="shared" si="3"/>
        <v>1.68</v>
      </c>
      <c r="X6" s="34">
        <f t="shared" si="3"/>
        <v>2238.69</v>
      </c>
      <c r="Y6" s="35" t="str">
        <f>IF(Y7="",NA(),Y7)</f>
        <v>-</v>
      </c>
      <c r="Z6" s="35" t="str">
        <f t="shared" ref="Z6:AH6" si="4">IF(Z7="",NA(),Z7)</f>
        <v>-</v>
      </c>
      <c r="AA6" s="35" t="str">
        <f t="shared" si="4"/>
        <v>-</v>
      </c>
      <c r="AB6" s="35" t="str">
        <f t="shared" si="4"/>
        <v>-</v>
      </c>
      <c r="AC6" s="35">
        <f t="shared" si="4"/>
        <v>122.54</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30.47</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64.39</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58.6</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241.01</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57.08</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95.59</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4.88</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252140</v>
      </c>
      <c r="D7" s="37">
        <v>46</v>
      </c>
      <c r="E7" s="37">
        <v>17</v>
      </c>
      <c r="F7" s="37">
        <v>5</v>
      </c>
      <c r="G7" s="37">
        <v>0</v>
      </c>
      <c r="H7" s="37" t="s">
        <v>96</v>
      </c>
      <c r="I7" s="37" t="s">
        <v>97</v>
      </c>
      <c r="J7" s="37" t="s">
        <v>98</v>
      </c>
      <c r="K7" s="37" t="s">
        <v>99</v>
      </c>
      <c r="L7" s="37" t="s">
        <v>100</v>
      </c>
      <c r="M7" s="37" t="s">
        <v>101</v>
      </c>
      <c r="N7" s="38" t="s">
        <v>102</v>
      </c>
      <c r="O7" s="38">
        <v>66.77</v>
      </c>
      <c r="P7" s="38">
        <v>9.61</v>
      </c>
      <c r="Q7" s="38">
        <v>91.98</v>
      </c>
      <c r="R7" s="38">
        <v>2776</v>
      </c>
      <c r="S7" s="38">
        <v>39295</v>
      </c>
      <c r="T7" s="38">
        <v>250.39</v>
      </c>
      <c r="U7" s="38">
        <v>156.94</v>
      </c>
      <c r="V7" s="38">
        <v>3761</v>
      </c>
      <c r="W7" s="38">
        <v>1.68</v>
      </c>
      <c r="X7" s="38">
        <v>2238.69</v>
      </c>
      <c r="Y7" s="38" t="s">
        <v>102</v>
      </c>
      <c r="Z7" s="38" t="s">
        <v>102</v>
      </c>
      <c r="AA7" s="38" t="s">
        <v>102</v>
      </c>
      <c r="AB7" s="38" t="s">
        <v>102</v>
      </c>
      <c r="AC7" s="38">
        <v>122.54</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30.47</v>
      </c>
      <c r="AZ7" s="38" t="s">
        <v>102</v>
      </c>
      <c r="BA7" s="38" t="s">
        <v>102</v>
      </c>
      <c r="BB7" s="38" t="s">
        <v>102</v>
      </c>
      <c r="BC7" s="38" t="s">
        <v>102</v>
      </c>
      <c r="BD7" s="38">
        <v>29.54</v>
      </c>
      <c r="BE7" s="38">
        <v>34.270000000000003</v>
      </c>
      <c r="BF7" s="38" t="s">
        <v>102</v>
      </c>
      <c r="BG7" s="38" t="s">
        <v>102</v>
      </c>
      <c r="BH7" s="38" t="s">
        <v>102</v>
      </c>
      <c r="BI7" s="38" t="s">
        <v>102</v>
      </c>
      <c r="BJ7" s="38">
        <v>64.39</v>
      </c>
      <c r="BK7" s="38" t="s">
        <v>102</v>
      </c>
      <c r="BL7" s="38" t="s">
        <v>102</v>
      </c>
      <c r="BM7" s="38" t="s">
        <v>102</v>
      </c>
      <c r="BN7" s="38" t="s">
        <v>102</v>
      </c>
      <c r="BO7" s="38">
        <v>789.46</v>
      </c>
      <c r="BP7" s="38">
        <v>747.76</v>
      </c>
      <c r="BQ7" s="38" t="s">
        <v>102</v>
      </c>
      <c r="BR7" s="38" t="s">
        <v>102</v>
      </c>
      <c r="BS7" s="38" t="s">
        <v>102</v>
      </c>
      <c r="BT7" s="38" t="s">
        <v>102</v>
      </c>
      <c r="BU7" s="38">
        <v>58.6</v>
      </c>
      <c r="BV7" s="38" t="s">
        <v>102</v>
      </c>
      <c r="BW7" s="38" t="s">
        <v>102</v>
      </c>
      <c r="BX7" s="38" t="s">
        <v>102</v>
      </c>
      <c r="BY7" s="38" t="s">
        <v>102</v>
      </c>
      <c r="BZ7" s="38">
        <v>57.77</v>
      </c>
      <c r="CA7" s="38">
        <v>59.51</v>
      </c>
      <c r="CB7" s="38" t="s">
        <v>102</v>
      </c>
      <c r="CC7" s="38" t="s">
        <v>102</v>
      </c>
      <c r="CD7" s="38" t="s">
        <v>102</v>
      </c>
      <c r="CE7" s="38" t="s">
        <v>102</v>
      </c>
      <c r="CF7" s="38">
        <v>241.01</v>
      </c>
      <c r="CG7" s="38" t="s">
        <v>102</v>
      </c>
      <c r="CH7" s="38" t="s">
        <v>102</v>
      </c>
      <c r="CI7" s="38" t="s">
        <v>102</v>
      </c>
      <c r="CJ7" s="38" t="s">
        <v>102</v>
      </c>
      <c r="CK7" s="38">
        <v>274.35000000000002</v>
      </c>
      <c r="CL7" s="38">
        <v>261.45999999999998</v>
      </c>
      <c r="CM7" s="38" t="s">
        <v>102</v>
      </c>
      <c r="CN7" s="38" t="s">
        <v>102</v>
      </c>
      <c r="CO7" s="38" t="s">
        <v>102</v>
      </c>
      <c r="CP7" s="38" t="s">
        <v>102</v>
      </c>
      <c r="CQ7" s="38">
        <v>57.08</v>
      </c>
      <c r="CR7" s="38" t="s">
        <v>102</v>
      </c>
      <c r="CS7" s="38" t="s">
        <v>102</v>
      </c>
      <c r="CT7" s="38" t="s">
        <v>102</v>
      </c>
      <c r="CU7" s="38" t="s">
        <v>102</v>
      </c>
      <c r="CV7" s="38">
        <v>50.68</v>
      </c>
      <c r="CW7" s="38">
        <v>52.23</v>
      </c>
      <c r="CX7" s="38" t="s">
        <v>102</v>
      </c>
      <c r="CY7" s="38" t="s">
        <v>102</v>
      </c>
      <c r="CZ7" s="38" t="s">
        <v>102</v>
      </c>
      <c r="DA7" s="38" t="s">
        <v>102</v>
      </c>
      <c r="DB7" s="38">
        <v>95.59</v>
      </c>
      <c r="DC7" s="38" t="s">
        <v>102</v>
      </c>
      <c r="DD7" s="38" t="s">
        <v>102</v>
      </c>
      <c r="DE7" s="38" t="s">
        <v>102</v>
      </c>
      <c r="DF7" s="38" t="s">
        <v>102</v>
      </c>
      <c r="DG7" s="38">
        <v>84.86</v>
      </c>
      <c r="DH7" s="38">
        <v>85.82</v>
      </c>
      <c r="DI7" s="38" t="s">
        <v>102</v>
      </c>
      <c r="DJ7" s="38" t="s">
        <v>102</v>
      </c>
      <c r="DK7" s="38" t="s">
        <v>102</v>
      </c>
      <c r="DL7" s="38" t="s">
        <v>102</v>
      </c>
      <c r="DM7" s="38">
        <v>4.88</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2020-01-28T02:55:43Z</cp:lastPrinted>
  <dcterms:created xsi:type="dcterms:W3CDTF">2019-12-05T04:54:21Z</dcterms:created>
  <dcterms:modified xsi:type="dcterms:W3CDTF">2020-01-30T13:29:35Z</dcterms:modified>
  <cp:category/>
</cp:coreProperties>
</file>