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H31調査報告\R2.1.24経営比較分析表（平成30年度決算）の分析等について\10 湖南市\"/>
    </mc:Choice>
  </mc:AlternateContent>
  <workbookProtection workbookAlgorithmName="SHA-512" workbookHashValue="Bw5G0DkqBsl+jLoJjOXHf0XkmwLc1dfW4RmIDfhXV1bscGy9BbL1M6qEUa+ZEFzPDu0cby4BQV+lJSfWK8OUDg==" workbookSaltValue="7PsOgLFuX+2G5nNv+ZGr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<sst xmlns="http://schemas.openxmlformats.org/spreadsheetml/2006/main" count="268" uniqueCount="111">
  <si>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</si>
  <si>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</si>
  <si>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</si>
  <si>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</si>
  <si>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</si>
  <si>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</si>
  <si>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</si>
  <si>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</si>
  <si>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</si>
  <si>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</si>
  <si>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</si>
  <si>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</si>
  <si>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</si>
  <si>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</si>
  <si>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</si>
  <si>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</si>
  <si>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</si>
  <si>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</si>
  <si>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</si>
  <si>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</si>
  <si>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</si>
  <si>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</si>
  <si>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</si>
  <si>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</si>
  <si>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</si>
  <si>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</si>
  <si>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</si>
  <si>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</si>
  <si>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</si>
  <si>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</si>
  <si>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</si>
  <si>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</si>
  <si>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</si>
  <si>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</si>
  <si>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</si>
  <si>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</si>
  <si>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</si>
  <si>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</si>
  <si>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</si>
  <si>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</si>
  <si>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</si>
  <si>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</si>
  <si>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</si>
  <si>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</si>
  <si>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</si>
  <si>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</si>
  <si>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</si>
  <si>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</si>
  <si>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</si>
  <si>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</si>
  <si>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</si>
  <si>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</si>
  <si>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</si>
  <si>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</si>
  <si>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</si>
  <si>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</si>
  <si>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</si>
  <si>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</si>
  <si>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</si>
  <si>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</si>
  <si>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</si>
  <si>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</si>
  <si>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</si>
  <si>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</si>
  <si>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</si>
  <si>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</si>
  <si>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</si>
  <si>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</si>
  <si>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</si>
  <si>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</si>
  <si>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</si>
  <si>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</si>
  <si>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</si>
  <si>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</si>
  <si>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</si>
  <si>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</si>
  <si>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</si>
  <si>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</si>
  <si>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</si>
  <si>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</si>
  <si>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</si>
  <si>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</si>
  <si>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</si>
  <si>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</si>
  <si>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</si>
  <si>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</si>
  <si>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</si>
  <si>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</si>
  <si>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</si>
  <si>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</si>
  <si>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</si>
  <si>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</si>
  <si>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</si>
  <si>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</si>
  <si>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</si>
  <si>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</si>
  <si>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</si>
  <si>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</si>
  <si>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</si>
  <si>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</si>
  <si>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</si>
  <si>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</si>
  <si>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</si>
  <si>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</si>
  <si>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</si>
  <si>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</si>
  <si>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</si>
  <si>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</si>
  <si>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耐用年数を経過している老朽管がないため、管渠老朽化率の数値は0となっていますが、今後は、これまでに整備してきた管渠施設等の修繕・改築更新が集中して到来すると予想されるため、ストックマネジメント計画に基づき、計画的な更新の実施を図っていく必要があります。</t>
    <phoneticPr fontId="4"/>
  </si>
  <si>
    <t>　本市では、平成28年度より地方公営企業法を適用し公営企業として運営を行っています。
　健全な事業運営を図るために、下水道事業経営戦略を策定し、安定した使用料収入の確保や未収金対策の強化、水洗化普及促進等を進めるとともに、下水道施設の適正な維持管理や改築更新を計画的に取り組んでいきます。</t>
    <phoneticPr fontId="4"/>
  </si>
  <si>
    <t xml:space="preserve">　本市の公共下水道事業は、平成28年度より地方公営企業法を適用しているため、数値はH28年度からとなっています。
　経常収支比率は、単年度収支が赤字となったことにより100%を下回る結果となりました。今後も更なる費用の削減及び収益の増加を図り経営改善に向けて取り組んでいきます。
　累積欠損金比率は、H30年度収支の赤字が要因となっています。
　流動比率は、類似団体平均値より大きく下回っていますが、これは企業債残高が多いことが影響していると考えられ、今後も続くと想定しています。
　経費回収率は、類似団体平均値及び全国平均値より低くなっているため、適正な使用料収入の確保及び汚水処理経費の削減など改善していく必要があります。
　汚水処理原価は、類似団体平均値と同程度になっていますが、今後も維持管理経費の削減、接続率の向上による有収水量の増加を進めていく必要があります。
　施設利用率は、H30年度決算統計より流域下水道関連については記入の必要がなくなったため表示していません。
　水洗化比率は、類似団体平均値を上回っており、普及が進んでいる状況です。
</t>
    <rPh sb="331" eb="334">
      <t>ドウテイド</t>
    </rPh>
    <rPh sb="343" eb="34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</si>
</sst>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24-4686-AF0C-C699FBC8A6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9224-4686-AF0C-C699FBC8A6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91.51</c:v>
                </c:pt>
                <c:pt idx="3">
                  <c:v>91.78</c:v>
                </c:pt>
                <c:pt idx="4">
                  <c:v>0</c:v>
                </c:pt>
              </c:numCache>
            </c:numRef>
          </c:val>
          <c:extLst>
            <c:ext xmlns:c16="http://schemas.microsoft.com/office/drawing/2014/chart" uri="{C3380CC4-5D6E-409C-BE32-E72D297353CC}">
              <c16:uniqueId val="{00000000-1A73-4B48-BDE9-33258B94D6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1A73-4B48-BDE9-33258B94D6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95.45</c:v>
                </c:pt>
                <c:pt idx="3">
                  <c:v>97.75</c:v>
                </c:pt>
                <c:pt idx="4">
                  <c:v>97.75</c:v>
                </c:pt>
              </c:numCache>
            </c:numRef>
          </c:val>
          <c:extLst>
            <c:ext xmlns:c16="http://schemas.microsoft.com/office/drawing/2014/chart" uri="{C3380CC4-5D6E-409C-BE32-E72D297353CC}">
              <c16:uniqueId val="{00000000-B9CF-4091-9736-22F49CAF49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B9CF-4091-9736-22F49CAF49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101.56</c:v>
                </c:pt>
                <c:pt idx="3">
                  <c:v>102.25</c:v>
                </c:pt>
                <c:pt idx="4">
                  <c:v>98.66</c:v>
                </c:pt>
              </c:numCache>
            </c:numRef>
          </c:val>
          <c:extLst>
            <c:ext xmlns:c16="http://schemas.microsoft.com/office/drawing/2014/chart" uri="{C3380CC4-5D6E-409C-BE32-E72D297353CC}">
              <c16:uniqueId val="{00000000-EAEB-41D2-94B7-C26AD8ECB0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EAEB-41D2-94B7-C26AD8ECB0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2.93</c:v>
                </c:pt>
                <c:pt idx="3">
                  <c:v>6.16</c:v>
                </c:pt>
                <c:pt idx="4">
                  <c:v>8.5</c:v>
                </c:pt>
              </c:numCache>
            </c:numRef>
          </c:val>
          <c:extLst>
            <c:ext xmlns:c16="http://schemas.microsoft.com/office/drawing/2014/chart" uri="{C3380CC4-5D6E-409C-BE32-E72D297353CC}">
              <c16:uniqueId val="{00000000-84ED-41CE-98FE-0BB9E86A5F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84ED-41CE-98FE-0BB9E86A5F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7F-48ED-9F7A-8D0CBEDA86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6F7F-48ED-9F7A-8D0CBEDA86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c:v>0.73</c:v>
                </c:pt>
              </c:numCache>
            </c:numRef>
          </c:val>
          <c:extLst>
            <c:ext xmlns:c16="http://schemas.microsoft.com/office/drawing/2014/chart" uri="{C3380CC4-5D6E-409C-BE32-E72D297353CC}">
              <c16:uniqueId val="{00000000-C0BA-40F8-A081-606F32193C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C0BA-40F8-A081-606F32193C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20.57</c:v>
                </c:pt>
                <c:pt idx="3">
                  <c:v>29.05</c:v>
                </c:pt>
                <c:pt idx="4">
                  <c:v>33.28</c:v>
                </c:pt>
              </c:numCache>
            </c:numRef>
          </c:val>
          <c:extLst>
            <c:ext xmlns:c16="http://schemas.microsoft.com/office/drawing/2014/chart" uri="{C3380CC4-5D6E-409C-BE32-E72D297353CC}">
              <c16:uniqueId val="{00000000-0856-46D1-B1B5-54F61A24F3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0856-46D1-B1B5-54F61A24F3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944.45</c:v>
                </c:pt>
                <c:pt idx="3">
                  <c:v>1096.79</c:v>
                </c:pt>
                <c:pt idx="4">
                  <c:v>998.25</c:v>
                </c:pt>
              </c:numCache>
            </c:numRef>
          </c:val>
          <c:extLst>
            <c:ext xmlns:c16="http://schemas.microsoft.com/office/drawing/2014/chart" uri="{C3380CC4-5D6E-409C-BE32-E72D297353CC}">
              <c16:uniqueId val="{00000000-AA13-4330-82B6-AF1B6FE86F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AA13-4330-82B6-AF1B6FE86F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67.680000000000007</c:v>
                </c:pt>
                <c:pt idx="3">
                  <c:v>73.14</c:v>
                </c:pt>
                <c:pt idx="4">
                  <c:v>70.14</c:v>
                </c:pt>
              </c:numCache>
            </c:numRef>
          </c:val>
          <c:extLst>
            <c:ext xmlns:c16="http://schemas.microsoft.com/office/drawing/2014/chart" uri="{C3380CC4-5D6E-409C-BE32-E72D297353CC}">
              <c16:uniqueId val="{00000000-B37E-4C14-84D3-CC0331F9A7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B37E-4C14-84D3-CC0331F9A7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230.12</c:v>
                </c:pt>
                <c:pt idx="3">
                  <c:v>215.38</c:v>
                </c:pt>
                <c:pt idx="4">
                  <c:v>222.42</c:v>
                </c:pt>
              </c:numCache>
            </c:numRef>
          </c:val>
          <c:extLst>
            <c:ext xmlns:c16="http://schemas.microsoft.com/office/drawing/2014/chart" uri="{C3380CC4-5D6E-409C-BE32-E72D297353CC}">
              <c16:uniqueId val="{00000000-4601-4F98-B5E4-85CE8C14AA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4601-4F98-B5E4-85CE8C14AA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湖南市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55053</v>
      </c>
      <c r="AM8" s="50"/>
      <c r="AN8" s="50"/>
      <c r="AO8" s="50"/>
      <c r="AP8" s="50"/>
      <c r="AQ8" s="50"/>
      <c r="AR8" s="50"/>
      <c r="AS8" s="50"/>
      <c r="AT8" s="45">
        <f>データ!T6</f>
        <v>70.400000000000006</v>
      </c>
      <c r="AU8" s="45"/>
      <c r="AV8" s="45"/>
      <c r="AW8" s="45"/>
      <c r="AX8" s="45"/>
      <c r="AY8" s="45"/>
      <c r="AZ8" s="45"/>
      <c r="BA8" s="45"/>
      <c r="BB8" s="45">
        <f>データ!U6</f>
        <v>782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v>
      </c>
      <c r="J10" s="45"/>
      <c r="K10" s="45"/>
      <c r="L10" s="45"/>
      <c r="M10" s="45"/>
      <c r="N10" s="45"/>
      <c r="O10" s="45"/>
      <c r="P10" s="45">
        <f>データ!P6</f>
        <v>1.37</v>
      </c>
      <c r="Q10" s="45"/>
      <c r="R10" s="45"/>
      <c r="S10" s="45"/>
      <c r="T10" s="45"/>
      <c r="U10" s="45"/>
      <c r="V10" s="45"/>
      <c r="W10" s="45">
        <f>データ!Q6</f>
        <v>84.69</v>
      </c>
      <c r="X10" s="45"/>
      <c r="Y10" s="45"/>
      <c r="Z10" s="45"/>
      <c r="AA10" s="45"/>
      <c r="AB10" s="45"/>
      <c r="AC10" s="45"/>
      <c r="AD10" s="50">
        <f>データ!R6</f>
        <v>2433</v>
      </c>
      <c r="AE10" s="50"/>
      <c r="AF10" s="50"/>
      <c r="AG10" s="50"/>
      <c r="AH10" s="50"/>
      <c r="AI10" s="50"/>
      <c r="AJ10" s="50"/>
      <c r="AK10" s="2"/>
      <c r="AL10" s="50">
        <f>データ!V6</f>
        <v>756</v>
      </c>
      <c r="AM10" s="50"/>
      <c r="AN10" s="50"/>
      <c r="AO10" s="50"/>
      <c r="AP10" s="50"/>
      <c r="AQ10" s="50"/>
      <c r="AR10" s="50"/>
      <c r="AS10" s="50"/>
      <c r="AT10" s="45">
        <f>データ!W6</f>
        <v>0.8</v>
      </c>
      <c r="AU10" s="45"/>
      <c r="AV10" s="45"/>
      <c r="AW10" s="45"/>
      <c r="AX10" s="45"/>
      <c r="AY10" s="45"/>
      <c r="AZ10" s="45"/>
      <c r="BA10" s="45"/>
      <c r="BB10" s="45">
        <f>データ!X6</f>
        <v>945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G3DBZ/Yxdb5jrKEsCbznUAo4SiMRpYFhbbW9FRkHNL/HTEcUEKdffW0CgVX5NvXrdAjxqeo0JlyVJtzYynN+A==" saltValue="4PwCwBGuDfj7S5NHsIeV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48</v>
      </c>
      <c r="P6" s="34">
        <f t="shared" si="3"/>
        <v>1.37</v>
      </c>
      <c r="Q6" s="34">
        <f t="shared" si="3"/>
        <v>84.69</v>
      </c>
      <c r="R6" s="34">
        <f t="shared" si="3"/>
        <v>2433</v>
      </c>
      <c r="S6" s="34">
        <f t="shared" si="3"/>
        <v>55053</v>
      </c>
      <c r="T6" s="34">
        <f t="shared" si="3"/>
        <v>70.400000000000006</v>
      </c>
      <c r="U6" s="34">
        <f t="shared" si="3"/>
        <v>782</v>
      </c>
      <c r="V6" s="34">
        <f t="shared" si="3"/>
        <v>756</v>
      </c>
      <c r="W6" s="34">
        <f t="shared" si="3"/>
        <v>0.8</v>
      </c>
      <c r="X6" s="34">
        <f t="shared" si="3"/>
        <v>945</v>
      </c>
      <c r="Y6" s="35" t="str">
        <f>IF(Y7="",NA(),Y7)</f>
        <v>-</v>
      </c>
      <c r="Z6" s="35" t="str">
        <f t="shared" ref="Z6:AH6" si="4">IF(Z7="",NA(),Z7)</f>
        <v>-</v>
      </c>
      <c r="AA6" s="35">
        <f t="shared" si="4"/>
        <v>101.56</v>
      </c>
      <c r="AB6" s="35">
        <f t="shared" si="4"/>
        <v>102.25</v>
      </c>
      <c r="AC6" s="35">
        <f t="shared" si="4"/>
        <v>98.66</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5">
        <f t="shared" si="5"/>
        <v>0.73</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20.57</v>
      </c>
      <c r="AX6" s="35">
        <f t="shared" si="6"/>
        <v>29.05</v>
      </c>
      <c r="AY6" s="35">
        <f t="shared" si="6"/>
        <v>33.28</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944.45</v>
      </c>
      <c r="BI6" s="35">
        <f t="shared" si="7"/>
        <v>1096.79</v>
      </c>
      <c r="BJ6" s="35">
        <f t="shared" si="7"/>
        <v>998.25</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67.680000000000007</v>
      </c>
      <c r="BT6" s="35">
        <f t="shared" si="8"/>
        <v>73.14</v>
      </c>
      <c r="BU6" s="35">
        <f t="shared" si="8"/>
        <v>70.14</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230.12</v>
      </c>
      <c r="CE6" s="35">
        <f t="shared" si="9"/>
        <v>215.38</v>
      </c>
      <c r="CF6" s="35">
        <f t="shared" si="9"/>
        <v>222.42</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91.51</v>
      </c>
      <c r="CP6" s="35">
        <f t="shared" si="10"/>
        <v>91.78</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95.45</v>
      </c>
      <c r="DA6" s="35">
        <f t="shared" si="11"/>
        <v>97.75</v>
      </c>
      <c r="DB6" s="35">
        <f t="shared" si="11"/>
        <v>97.75</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2.93</v>
      </c>
      <c r="DL6" s="35">
        <f t="shared" si="12"/>
        <v>6.16</v>
      </c>
      <c r="DM6" s="35">
        <f t="shared" si="12"/>
        <v>8.5</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252115</v>
      </c>
      <c r="D7" s="37">
        <v>46</v>
      </c>
      <c r="E7" s="37">
        <v>17</v>
      </c>
      <c r="F7" s="37">
        <v>4</v>
      </c>
      <c r="G7" s="37">
        <v>0</v>
      </c>
      <c r="H7" s="37" t="s">
        <v>96</v>
      </c>
      <c r="I7" s="37" t="s">
        <v>97</v>
      </c>
      <c r="J7" s="37" t="s">
        <v>98</v>
      </c>
      <c r="K7" s="37" t="s">
        <v>99</v>
      </c>
      <c r="L7" s="37" t="s">
        <v>100</v>
      </c>
      <c r="M7" s="37" t="s">
        <v>101</v>
      </c>
      <c r="N7" s="38" t="s">
        <v>102</v>
      </c>
      <c r="O7" s="38">
        <v>48</v>
      </c>
      <c r="P7" s="38">
        <v>1.37</v>
      </c>
      <c r="Q7" s="38">
        <v>84.69</v>
      </c>
      <c r="R7" s="38">
        <v>2433</v>
      </c>
      <c r="S7" s="38">
        <v>55053</v>
      </c>
      <c r="T7" s="38">
        <v>70.400000000000006</v>
      </c>
      <c r="U7" s="38">
        <v>782</v>
      </c>
      <c r="V7" s="38">
        <v>756</v>
      </c>
      <c r="W7" s="38">
        <v>0.8</v>
      </c>
      <c r="X7" s="38">
        <v>945</v>
      </c>
      <c r="Y7" s="38" t="s">
        <v>102</v>
      </c>
      <c r="Z7" s="38" t="s">
        <v>102</v>
      </c>
      <c r="AA7" s="38">
        <v>101.56</v>
      </c>
      <c r="AB7" s="38">
        <v>102.25</v>
      </c>
      <c r="AC7" s="38">
        <v>98.66</v>
      </c>
      <c r="AD7" s="38" t="s">
        <v>102</v>
      </c>
      <c r="AE7" s="38" t="s">
        <v>102</v>
      </c>
      <c r="AF7" s="38">
        <v>100.85</v>
      </c>
      <c r="AG7" s="38">
        <v>102.13</v>
      </c>
      <c r="AH7" s="38">
        <v>101.72</v>
      </c>
      <c r="AI7" s="38">
        <v>101.92</v>
      </c>
      <c r="AJ7" s="38" t="s">
        <v>102</v>
      </c>
      <c r="AK7" s="38" t="s">
        <v>102</v>
      </c>
      <c r="AL7" s="38">
        <v>0</v>
      </c>
      <c r="AM7" s="38">
        <v>0</v>
      </c>
      <c r="AN7" s="38">
        <v>0.73</v>
      </c>
      <c r="AO7" s="38" t="s">
        <v>102</v>
      </c>
      <c r="AP7" s="38" t="s">
        <v>102</v>
      </c>
      <c r="AQ7" s="38">
        <v>110.77</v>
      </c>
      <c r="AR7" s="38">
        <v>109.51</v>
      </c>
      <c r="AS7" s="38">
        <v>112.88</v>
      </c>
      <c r="AT7" s="38">
        <v>88.06</v>
      </c>
      <c r="AU7" s="38" t="s">
        <v>102</v>
      </c>
      <c r="AV7" s="38" t="s">
        <v>102</v>
      </c>
      <c r="AW7" s="38">
        <v>20.57</v>
      </c>
      <c r="AX7" s="38">
        <v>29.05</v>
      </c>
      <c r="AY7" s="38">
        <v>33.28</v>
      </c>
      <c r="AZ7" s="38" t="s">
        <v>102</v>
      </c>
      <c r="BA7" s="38" t="s">
        <v>102</v>
      </c>
      <c r="BB7" s="38">
        <v>46.78</v>
      </c>
      <c r="BC7" s="38">
        <v>47.44</v>
      </c>
      <c r="BD7" s="38">
        <v>49.18</v>
      </c>
      <c r="BE7" s="38">
        <v>54.23</v>
      </c>
      <c r="BF7" s="38" t="s">
        <v>102</v>
      </c>
      <c r="BG7" s="38" t="s">
        <v>102</v>
      </c>
      <c r="BH7" s="38">
        <v>944.45</v>
      </c>
      <c r="BI7" s="38">
        <v>1096.79</v>
      </c>
      <c r="BJ7" s="38">
        <v>998.25</v>
      </c>
      <c r="BK7" s="38" t="s">
        <v>102</v>
      </c>
      <c r="BL7" s="38" t="s">
        <v>102</v>
      </c>
      <c r="BM7" s="38">
        <v>1298.9100000000001</v>
      </c>
      <c r="BN7" s="38">
        <v>1243.71</v>
      </c>
      <c r="BO7" s="38">
        <v>1194.1500000000001</v>
      </c>
      <c r="BP7" s="38">
        <v>1209.4000000000001</v>
      </c>
      <c r="BQ7" s="38" t="s">
        <v>102</v>
      </c>
      <c r="BR7" s="38" t="s">
        <v>102</v>
      </c>
      <c r="BS7" s="38">
        <v>67.680000000000007</v>
      </c>
      <c r="BT7" s="38">
        <v>73.14</v>
      </c>
      <c r="BU7" s="38">
        <v>70.14</v>
      </c>
      <c r="BV7" s="38" t="s">
        <v>102</v>
      </c>
      <c r="BW7" s="38" t="s">
        <v>102</v>
      </c>
      <c r="BX7" s="38">
        <v>69.87</v>
      </c>
      <c r="BY7" s="38">
        <v>74.3</v>
      </c>
      <c r="BZ7" s="38">
        <v>72.260000000000005</v>
      </c>
      <c r="CA7" s="38">
        <v>74.48</v>
      </c>
      <c r="CB7" s="38" t="s">
        <v>102</v>
      </c>
      <c r="CC7" s="38" t="s">
        <v>102</v>
      </c>
      <c r="CD7" s="38">
        <v>230.12</v>
      </c>
      <c r="CE7" s="38">
        <v>215.38</v>
      </c>
      <c r="CF7" s="38">
        <v>222.42</v>
      </c>
      <c r="CG7" s="38" t="s">
        <v>102</v>
      </c>
      <c r="CH7" s="38" t="s">
        <v>102</v>
      </c>
      <c r="CI7" s="38">
        <v>234.96</v>
      </c>
      <c r="CJ7" s="38">
        <v>221.81</v>
      </c>
      <c r="CK7" s="38">
        <v>230.02</v>
      </c>
      <c r="CL7" s="38">
        <v>219.46</v>
      </c>
      <c r="CM7" s="38" t="s">
        <v>102</v>
      </c>
      <c r="CN7" s="38" t="s">
        <v>102</v>
      </c>
      <c r="CO7" s="38">
        <v>91.51</v>
      </c>
      <c r="CP7" s="38">
        <v>91.78</v>
      </c>
      <c r="CQ7" s="38" t="s">
        <v>102</v>
      </c>
      <c r="CR7" s="38" t="s">
        <v>102</v>
      </c>
      <c r="CS7" s="38" t="s">
        <v>102</v>
      </c>
      <c r="CT7" s="38">
        <v>42.9</v>
      </c>
      <c r="CU7" s="38">
        <v>43.36</v>
      </c>
      <c r="CV7" s="38">
        <v>42.56</v>
      </c>
      <c r="CW7" s="38">
        <v>42.82</v>
      </c>
      <c r="CX7" s="38" t="s">
        <v>102</v>
      </c>
      <c r="CY7" s="38" t="s">
        <v>102</v>
      </c>
      <c r="CZ7" s="38">
        <v>95.45</v>
      </c>
      <c r="DA7" s="38">
        <v>97.75</v>
      </c>
      <c r="DB7" s="38">
        <v>97.75</v>
      </c>
      <c r="DC7" s="38" t="s">
        <v>102</v>
      </c>
      <c r="DD7" s="38" t="s">
        <v>102</v>
      </c>
      <c r="DE7" s="38">
        <v>83.5</v>
      </c>
      <c r="DF7" s="38">
        <v>83.06</v>
      </c>
      <c r="DG7" s="38">
        <v>83.32</v>
      </c>
      <c r="DH7" s="38">
        <v>83.36</v>
      </c>
      <c r="DI7" s="38" t="s">
        <v>102</v>
      </c>
      <c r="DJ7" s="38" t="s">
        <v>102</v>
      </c>
      <c r="DK7" s="38">
        <v>2.93</v>
      </c>
      <c r="DL7" s="38">
        <v>6.16</v>
      </c>
      <c r="DM7" s="38">
        <v>8.5</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2020-02-05T01:24:46Z</cp:lastPrinted>
  <dcterms:created xsi:type="dcterms:W3CDTF">2019-12-05T04:50:33Z</dcterms:created>
  <dcterms:modified xsi:type="dcterms:W3CDTF">2020-02-05T01:24:58Z</dcterms:modified>
  <cp:category/>
</cp:coreProperties>
</file>