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BH00$\05_理財係\11 公営企業\H31公営企業\03  経営比較分析表\20200109 経営比較分析表（H30決算）\3 市→県\07 栗東市(〇)\"/>
    </mc:Choice>
  </mc:AlternateContent>
  <workbookProtection workbookAlgorithmName="SHA-512" workbookHashValue="VNtPvQGunG/om/v/E8XVjoc5vYMiyNhcYAWxsb9nugPDvxjY/Uq2XH9jSGAOQ9D6VJiC/wzsUiPCAiJaBzQLJA==" workbookSaltValue="j59mLI+vzIqFJrYucgCzfA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<sst xmlns="http://schemas.openxmlformats.org/spreadsheetml/2006/main" count="228" uniqueCount="114">
  <si>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</si>
  <si>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</si>
  <si>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</si>
  <si>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</si>
  <si>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</si>
  <si>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</si>
  <si>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</si>
  <si>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</si>
  <si>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</si>
  <si>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</si>
  <si>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</si>
  <si>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</si>
  <si>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</si>
  <si>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</si>
  <si>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</si>
  <si>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</si>
  <si>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</si>
  <si>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</si>
  <si>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</si>
  <si>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</si>
  <si>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</si>
  <si>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</si>
  <si>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</si>
  <si>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</si>
  <si>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</si>
  <si>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</si>
  <si>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</si>
  <si>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</si>
  <si>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</si>
  <si>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</si>
  <si>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</si>
  <si>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</si>
  <si>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</si>
  <si>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</si>
  <si>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</si>
  <si>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</si>
  <si>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</si>
  <si>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</si>
  <si>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</si>
  <si>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</si>
  <si>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</si>
  <si>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</si>
  <si>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</si>
  <si>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</si>
  <si>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</si>
  <si>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</si>
  <si>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</si>
  <si>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</si>
  <si>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</si>
  <si>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</si>
  <si>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</si>
  <si>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</si>
  <si>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</si>
  <si>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</si>
  <si>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</si>
  <si>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</si>
  <si>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</si>
  <si>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</si>
  <si>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</si>
  <si>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</si>
  <si>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</si>
  <si>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</si>
  <si>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</si>
  <si>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</si>
  <si>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</si>
  <si>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</si>
  <si>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</si>
  <si>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</si>
  <si>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</si>
  <si>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</si>
  <si>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</si>
  <si>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</si>
  <si>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</si>
  <si>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</si>
  <si>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</si>
  <si>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</si>
  <si>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</si>
  <si>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</si>
  <si>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</si>
  <si>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</si>
  <si>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</si>
  <si>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</si>
  <si>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</si>
  <si>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</si>
  <si>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</si>
  <si>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</si>
  <si>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</si>
  <si>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</si>
  <si>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</si>
  <si>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</si>
  <si>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</si>
  <si>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</si>
  <si>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</si>
  <si>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</si>
  <si>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</si>
  <si>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</si>
  <si>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</si>
  <si>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</si>
  <si>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栗東市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</si>
  <si>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</si>
  <si>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</si>
  <si>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</si>
  <si>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</si>
  <si>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</si>
  <si>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</si>
  <si>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</si>
  <si>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</si>
  <si>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</si>
  <si>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</si>
  <si>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</si>
  <si>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</si>
  <si>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本事業の供用開始は観音寺地区が平成１３年から、浅柄野地区では平成１０年からであり、管渠更新の必要な時期に達しておりません。今後、老朽化の状況に合わせて計画を策定し、更新整備を進めます。</t>
    <rPh sb="1" eb="2">
      <t>ホン</t>
    </rPh>
    <rPh sb="2" eb="4">
      <t>ジギョウ</t>
    </rPh>
    <rPh sb="5" eb="7">
      <t>キョウヨウ</t>
    </rPh>
    <rPh sb="7" eb="9">
      <t>カイシ</t>
    </rPh>
    <rPh sb="10" eb="13">
      <t>カンオンジ</t>
    </rPh>
    <rPh sb="13" eb="15">
      <t>チク</t>
    </rPh>
    <rPh sb="16" eb="18">
      <t>ヘイセイ</t>
    </rPh>
    <rPh sb="20" eb="21">
      <t>ネン</t>
    </rPh>
    <rPh sb="24" eb="25">
      <t>アサ</t>
    </rPh>
    <rPh sb="25" eb="26">
      <t>エ</t>
    </rPh>
    <rPh sb="26" eb="27">
      <t>ノ</t>
    </rPh>
    <rPh sb="27" eb="29">
      <t>チク</t>
    </rPh>
    <rPh sb="31" eb="33">
      <t>ヘイセイ</t>
    </rPh>
    <rPh sb="35" eb="36">
      <t>ネン</t>
    </rPh>
    <rPh sb="42" eb="44">
      <t>カンキョ</t>
    </rPh>
    <rPh sb="44" eb="46">
      <t>コウシン</t>
    </rPh>
    <rPh sb="47" eb="49">
      <t>ヒツヨウ</t>
    </rPh>
    <rPh sb="50" eb="52">
      <t>ジキ</t>
    </rPh>
    <rPh sb="53" eb="54">
      <t>タッ</t>
    </rPh>
    <rPh sb="62" eb="64">
      <t>コンゴ</t>
    </rPh>
    <rPh sb="65" eb="68">
      <t>ロウキュウカ</t>
    </rPh>
    <rPh sb="69" eb="71">
      <t>ジョウキョウ</t>
    </rPh>
    <rPh sb="72" eb="73">
      <t>ア</t>
    </rPh>
    <rPh sb="76" eb="78">
      <t>ケイカク</t>
    </rPh>
    <rPh sb="79" eb="81">
      <t>サクテイ</t>
    </rPh>
    <rPh sb="83" eb="85">
      <t>コウシン</t>
    </rPh>
    <rPh sb="85" eb="87">
      <t>セイビ</t>
    </rPh>
    <rPh sb="88" eb="89">
      <t>スス</t>
    </rPh>
    <phoneticPr fontId="4"/>
  </si>
  <si>
    <t>　当処理区域の２地区は、市街化を抑制すべき市街化調整区域であるため、使用者数の増減は少なく推移し、浅柄野地区においては、公共下水道への接続時期の検討を進め、合理的な事業運営を図ります。</t>
    <rPh sb="1" eb="2">
      <t>トウ</t>
    </rPh>
    <rPh sb="2" eb="4">
      <t>ショリ</t>
    </rPh>
    <rPh sb="4" eb="6">
      <t>クイキ</t>
    </rPh>
    <rPh sb="8" eb="10">
      <t>チク</t>
    </rPh>
    <rPh sb="12" eb="15">
      <t>シガイカ</t>
    </rPh>
    <rPh sb="16" eb="18">
      <t>ヨクセイ</t>
    </rPh>
    <rPh sb="21" eb="24">
      <t>シガイカ</t>
    </rPh>
    <rPh sb="24" eb="26">
      <t>チョウセイ</t>
    </rPh>
    <rPh sb="26" eb="28">
      <t>クイキ</t>
    </rPh>
    <rPh sb="34" eb="36">
      <t>シヨウ</t>
    </rPh>
    <rPh sb="36" eb="37">
      <t>シャ</t>
    </rPh>
    <rPh sb="37" eb="38">
      <t>スウ</t>
    </rPh>
    <rPh sb="39" eb="41">
      <t>ゾウゲン</t>
    </rPh>
    <rPh sb="42" eb="43">
      <t>スク</t>
    </rPh>
    <rPh sb="45" eb="47">
      <t>スイイ</t>
    </rPh>
    <rPh sb="49" eb="50">
      <t>セン</t>
    </rPh>
    <rPh sb="50" eb="51">
      <t>エ</t>
    </rPh>
    <rPh sb="51" eb="52">
      <t>ノ</t>
    </rPh>
    <rPh sb="52" eb="54">
      <t>チク</t>
    </rPh>
    <rPh sb="60" eb="62">
      <t>コウキョウ</t>
    </rPh>
    <rPh sb="62" eb="65">
      <t>ゲスイドウ</t>
    </rPh>
    <rPh sb="67" eb="69">
      <t>セツゾク</t>
    </rPh>
    <rPh sb="69" eb="71">
      <t>ジキ</t>
    </rPh>
    <rPh sb="72" eb="74">
      <t>ケントウ</t>
    </rPh>
    <rPh sb="75" eb="76">
      <t>スス</t>
    </rPh>
    <rPh sb="78" eb="81">
      <t>ゴウリテキ</t>
    </rPh>
    <rPh sb="82" eb="84">
      <t>ジギョウ</t>
    </rPh>
    <rPh sb="84" eb="86">
      <t>ウンエイ</t>
    </rPh>
    <rPh sb="87" eb="88">
      <t>ハカ</t>
    </rPh>
    <phoneticPr fontId="4"/>
  </si>
  <si>
    <t>　本市農業集落排水事業については、観音寺地区・浅柄野地区の２地区で事業を進めています。①収益的収支比率は１００％前後で推移しており、単年度収支はわずかですが、赤字となっています。
　しかしながら、⑤経費回収率、⑥汚水処理原価と⑦施設利用率については、使用料を公共下水道と同一料金で設定していることや、市街化調整区域での事業で受益者についても、少数に限定されることから、類似団体平均値と大きく差があり、使用料以外の収入で経費を賄っている状態であると考えられます。
　⑧水洗化率については、全国平均を上回っており、受益者の理解と協力により、高い水洗化率となっております。</t>
    <rPh sb="114" eb="116">
      <t>シセツ</t>
    </rPh>
    <rPh sb="116" eb="119">
      <t>リヨウリツ</t>
    </rPh>
    <rPh sb="125" eb="128">
      <t>シヨウリョウ</t>
    </rPh>
    <rPh sb="129" eb="131">
      <t>コウキョウ</t>
    </rPh>
    <rPh sb="131" eb="134">
      <t>ゲスイドウ</t>
    </rPh>
    <rPh sb="135" eb="137">
      <t>ドウイツ</t>
    </rPh>
    <rPh sb="137" eb="139">
      <t>リョウキン</t>
    </rPh>
    <rPh sb="140" eb="142">
      <t>セッテイ</t>
    </rPh>
    <rPh sb="150" eb="153">
      <t>シガイカ</t>
    </rPh>
    <rPh sb="153" eb="155">
      <t>チョウセイ</t>
    </rPh>
    <rPh sb="155" eb="157">
      <t>クイキ</t>
    </rPh>
    <rPh sb="159" eb="161">
      <t>ジギョウ</t>
    </rPh>
    <rPh sb="162" eb="165">
      <t>ジュエキシャ</t>
    </rPh>
    <rPh sb="171" eb="173">
      <t>ショウスウ</t>
    </rPh>
    <rPh sb="174" eb="176">
      <t>ゲンテイ</t>
    </rPh>
    <rPh sb="184" eb="186">
      <t>ルイジ</t>
    </rPh>
    <rPh sb="186" eb="188">
      <t>ダンタイ</t>
    </rPh>
    <rPh sb="188" eb="191">
      <t>ヘイキンチ</t>
    </rPh>
    <rPh sb="192" eb="193">
      <t>オオ</t>
    </rPh>
    <rPh sb="195" eb="196">
      <t>サ</t>
    </rPh>
    <rPh sb="200" eb="203">
      <t>シヨウリョウ</t>
    </rPh>
    <rPh sb="203" eb="205">
      <t>イガイ</t>
    </rPh>
    <rPh sb="206" eb="208">
      <t>シュウニュウ</t>
    </rPh>
    <rPh sb="209" eb="211">
      <t>ケイヒ</t>
    </rPh>
    <rPh sb="212" eb="213">
      <t>マカナ</t>
    </rPh>
    <rPh sb="217" eb="219">
      <t>ジョウタイ</t>
    </rPh>
    <rPh sb="223" eb="224">
      <t>カンガ</t>
    </rPh>
    <rPh sb="233" eb="236">
      <t>スイセンカ</t>
    </rPh>
    <rPh sb="236" eb="237">
      <t>リツ</t>
    </rPh>
    <rPh sb="243" eb="245">
      <t>ゼンコク</t>
    </rPh>
    <rPh sb="245" eb="247">
      <t>ヘイキン</t>
    </rPh>
    <rPh sb="248" eb="250">
      <t>ウワマワ</t>
    </rPh>
    <rPh sb="255" eb="258">
      <t>ジュエキシャ</t>
    </rPh>
    <rPh sb="259" eb="261">
      <t>リカイ</t>
    </rPh>
    <rPh sb="262" eb="264">
      <t>キョウリョク</t>
    </rPh>
    <rPh sb="268" eb="269">
      <t>タカ</t>
    </rPh>
    <rPh sb="270" eb="273">
      <t>スイセンカ</t>
    </rPh>
    <rPh sb="273" eb="274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</si>
</sst>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A-4626-BBD0-B0C51C230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492704"/>
        <c:axId val="136748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0A-4626-BBD0-B0C51C230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492704"/>
        <c:axId val="1367487808"/>
      </c:lineChart>
      <c:dateAx>
        <c:axId val="136749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487808"/>
        <c:crosses val="autoZero"/>
        <c:auto val="1"/>
        <c:lblOffset val="100"/>
        <c:baseTimeUnit val="years"/>
      </c:dateAx>
      <c:valAx>
        <c:axId val="136748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49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19.079999999999998</c:v>
                </c:pt>
                <c:pt idx="1">
                  <c:v>18.420000000000002</c:v>
                </c:pt>
                <c:pt idx="2">
                  <c:v>19.079999999999998</c:v>
                </c:pt>
                <c:pt idx="3">
                  <c:v>16.45</c:v>
                </c:pt>
                <c:pt idx="4">
                  <c:v>17.760000000000002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94-494E-9F58-D8F0F1A18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675248"/>
        <c:axId val="143968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94-494E-9F58-D8F0F1A18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75248"/>
        <c:axId val="1439683952"/>
      </c:lineChart>
      <c:dateAx>
        <c:axId val="143967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683952"/>
        <c:crosses val="autoZero"/>
        <c:auto val="1"/>
        <c:lblOffset val="100"/>
        <c:baseTimeUnit val="years"/>
      </c:dateAx>
      <c:valAx>
        <c:axId val="143968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67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97.86</c:v>
                </c:pt>
                <c:pt idx="1">
                  <c:v>97.83</c:v>
                </c:pt>
                <c:pt idx="2">
                  <c:v>97.75</c:v>
                </c:pt>
                <c:pt idx="3">
                  <c:v>97.89</c:v>
                </c:pt>
                <c:pt idx="4">
                  <c:v>97.8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1A-453F-B12F-118A82244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689392"/>
        <c:axId val="143967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1A-453F-B12F-118A82244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89392"/>
        <c:axId val="1439677968"/>
      </c:lineChart>
      <c:dateAx>
        <c:axId val="143968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677968"/>
        <c:crosses val="autoZero"/>
        <c:auto val="1"/>
        <c:lblOffset val="100"/>
        <c:baseTimeUnit val="years"/>
      </c:dateAx>
      <c:valAx>
        <c:axId val="143967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68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100.57</c:v>
                </c:pt>
                <c:pt idx="1">
                  <c:v>102.11</c:v>
                </c:pt>
                <c:pt idx="2">
                  <c:v>102.9</c:v>
                </c:pt>
                <c:pt idx="3">
                  <c:v>99.94</c:v>
                </c:pt>
                <c:pt idx="4">
                  <c:v>94.54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B6-4BC1-9299-A77C2E77A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494336"/>
        <c:axId val="136748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B6-4BC1-9299-A77C2E77A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494336"/>
        <c:axId val="1367489984"/>
      </c:lineChart>
      <c:dateAx>
        <c:axId val="136749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489984"/>
        <c:crosses val="autoZero"/>
        <c:auto val="1"/>
        <c:lblOffset val="100"/>
        <c:baseTimeUnit val="years"/>
      </c:dateAx>
      <c:valAx>
        <c:axId val="136748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49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F-466B-9146-5F20EF10D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500864"/>
        <c:axId val="136749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1F-466B-9146-5F20EF10D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500864"/>
        <c:axId val="1367491616"/>
      </c:lineChart>
      <c:dateAx>
        <c:axId val="136750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491616"/>
        <c:crosses val="autoZero"/>
        <c:auto val="1"/>
        <c:lblOffset val="100"/>
        <c:baseTimeUnit val="years"/>
      </c:dateAx>
      <c:valAx>
        <c:axId val="136749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50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36-47ED-A0C2-266BA9421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492160"/>
        <c:axId val="136748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36-47ED-A0C2-266BA9421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492160"/>
        <c:axId val="1367488352"/>
      </c:lineChart>
      <c:dateAx>
        <c:axId val="136749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488352"/>
        <c:crosses val="autoZero"/>
        <c:auto val="1"/>
        <c:lblOffset val="100"/>
        <c:baseTimeUnit val="years"/>
      </c:dateAx>
      <c:valAx>
        <c:axId val="136748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49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A-4865-A6CE-3FB1EF698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495968"/>
        <c:axId val="136749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6A-4865-A6CE-3FB1EF698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495968"/>
        <c:axId val="1367499232"/>
      </c:lineChart>
      <c:dateAx>
        <c:axId val="136749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499232"/>
        <c:crosses val="autoZero"/>
        <c:auto val="1"/>
        <c:lblOffset val="100"/>
        <c:baseTimeUnit val="years"/>
      </c:dateAx>
      <c:valAx>
        <c:axId val="136749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49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63-4AAF-ABAC-DCBDA9A20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498688"/>
        <c:axId val="13674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63-4AAF-ABAC-DCBDA9A20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498688"/>
        <c:axId val="1367499776"/>
      </c:lineChart>
      <c:dateAx>
        <c:axId val="136749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499776"/>
        <c:crosses val="autoZero"/>
        <c:auto val="1"/>
        <c:lblOffset val="100"/>
        <c:baseTimeUnit val="years"/>
      </c:dateAx>
      <c:valAx>
        <c:axId val="13674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49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98.68</c:v>
                </c:pt>
                <c:pt idx="1">
                  <c:v>91.35</c:v>
                </c:pt>
                <c:pt idx="2">
                  <c:v>83.27</c:v>
                </c:pt>
                <c:pt idx="3">
                  <c:v>90.19</c:v>
                </c:pt>
                <c:pt idx="4">
                  <c:v>75.67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E-4017-80D5-5F48B3BEB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500320"/>
        <c:axId val="12117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0E-4017-80D5-5F48B3BEB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500320"/>
        <c:axId val="1211727968"/>
      </c:lineChart>
      <c:dateAx>
        <c:axId val="136750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1727968"/>
        <c:crosses val="autoZero"/>
        <c:auto val="1"/>
        <c:lblOffset val="100"/>
        <c:baseTimeUnit val="years"/>
      </c:dateAx>
      <c:valAx>
        <c:axId val="12117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750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21.3</c:v>
                </c:pt>
                <c:pt idx="1">
                  <c:v>19.399999999999999</c:v>
                </c:pt>
                <c:pt idx="2">
                  <c:v>21.16</c:v>
                </c:pt>
                <c:pt idx="3">
                  <c:v>16.62</c:v>
                </c:pt>
                <c:pt idx="4">
                  <c:v>14.86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A9-48DC-8E68-09BE02584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736128"/>
        <c:axId val="143968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A9-48DC-8E68-09BE02584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736128"/>
        <c:axId val="1439686128"/>
      </c:lineChart>
      <c:dateAx>
        <c:axId val="121173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686128"/>
        <c:crosses val="autoZero"/>
        <c:auto val="1"/>
        <c:lblOffset val="100"/>
        <c:baseTimeUnit val="years"/>
      </c:dateAx>
      <c:valAx>
        <c:axId val="143968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173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641.75</c:v>
                </c:pt>
                <c:pt idx="1">
                  <c:v>718.05</c:v>
                </c:pt>
                <c:pt idx="2">
                  <c:v>654.77</c:v>
                </c:pt>
                <c:pt idx="3">
                  <c:v>824.65</c:v>
                </c:pt>
                <c:pt idx="4">
                  <c:v>942.05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5A-4AF1-B504-BA66A0A4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679600"/>
        <c:axId val="143967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5A-4AF1-B504-BA66A0A4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79600"/>
        <c:axId val="1439676336"/>
      </c:lineChart>
      <c:dateAx>
        <c:axId val="143967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676336"/>
        <c:crosses val="autoZero"/>
        <c:auto val="1"/>
        <c:lblOffset val="100"/>
        <c:baseTimeUnit val="years"/>
      </c:dateAx>
      <c:valAx>
        <c:axId val="143967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67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滋賀県　栗東市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69533</v>
      </c>
      <c r="AM8" s="50"/>
      <c r="AN8" s="50"/>
      <c r="AO8" s="50"/>
      <c r="AP8" s="50"/>
      <c r="AQ8" s="50"/>
      <c r="AR8" s="50"/>
      <c r="AS8" s="50"/>
      <c r="AT8" s="45">
        <f>データ!T6</f>
        <v>52.69</v>
      </c>
      <c r="AU8" s="45"/>
      <c r="AV8" s="45"/>
      <c r="AW8" s="45"/>
      <c r="AX8" s="45"/>
      <c r="AY8" s="45"/>
      <c r="AZ8" s="45"/>
      <c r="BA8" s="45"/>
      <c r="BB8" s="45">
        <f>データ!U6</f>
        <v>1319.66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0.26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2470</v>
      </c>
      <c r="AE10" s="50"/>
      <c r="AF10" s="50"/>
      <c r="AG10" s="50"/>
      <c r="AH10" s="50"/>
      <c r="AI10" s="50"/>
      <c r="AJ10" s="50"/>
      <c r="AK10" s="2"/>
      <c r="AL10" s="50">
        <f>データ!V6</f>
        <v>182</v>
      </c>
      <c r="AM10" s="50"/>
      <c r="AN10" s="50"/>
      <c r="AO10" s="50"/>
      <c r="AP10" s="50"/>
      <c r="AQ10" s="50"/>
      <c r="AR10" s="50"/>
      <c r="AS10" s="50"/>
      <c r="AT10" s="45">
        <f>データ!W6</f>
        <v>0.26</v>
      </c>
      <c r="AU10" s="45"/>
      <c r="AV10" s="45"/>
      <c r="AW10" s="45"/>
      <c r="AX10" s="45"/>
      <c r="AY10" s="45"/>
      <c r="AZ10" s="45"/>
      <c r="BA10" s="45"/>
      <c r="BB10" s="45">
        <f>データ!X6</f>
        <v>700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113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43</v>
      </c>
      <c r="O86" s="26" t="str">
        <f>データ!EO6</f>
        <v>【0.02】</v>
      </c>
    </row>
  </sheetData>
  <sheetProtection algorithmName="SHA-512" hashValue="J7fXyxRAopRYxc1aYqnOU/I36bFR1qVh7B7opBlMkrzL0Vf4k/zH7rOnd722A+JcHp2iNYXBdx2bWadeRJd/Uw==" saltValue="YShBvGkzcLFRR410Hnhqo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252085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滋賀県　栗東市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0.26</v>
      </c>
      <c r="Q6" s="34">
        <f t="shared" si="3"/>
        <v>100</v>
      </c>
      <c r="R6" s="34">
        <f t="shared" si="3"/>
        <v>2470</v>
      </c>
      <c r="S6" s="34">
        <f t="shared" si="3"/>
        <v>69533</v>
      </c>
      <c r="T6" s="34">
        <f t="shared" si="3"/>
        <v>52.69</v>
      </c>
      <c r="U6" s="34">
        <f t="shared" si="3"/>
        <v>1319.66</v>
      </c>
      <c r="V6" s="34">
        <f t="shared" si="3"/>
        <v>182</v>
      </c>
      <c r="W6" s="34">
        <f t="shared" si="3"/>
        <v>0.26</v>
      </c>
      <c r="X6" s="34">
        <f t="shared" si="3"/>
        <v>700</v>
      </c>
      <c r="Y6" s="35">
        <f>IF(Y7="",NA(),Y7)</f>
        <v>100.57</v>
      </c>
      <c r="Z6" s="35">
        <f t="shared" ref="Z6:AH6" si="4">IF(Z7="",NA(),Z7)</f>
        <v>102.11</v>
      </c>
      <c r="AA6" s="35">
        <f t="shared" si="4"/>
        <v>102.9</v>
      </c>
      <c r="AB6" s="35">
        <f t="shared" si="4"/>
        <v>99.94</v>
      </c>
      <c r="AC6" s="35">
        <f t="shared" si="4"/>
        <v>94.54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98.68</v>
      </c>
      <c r="BG6" s="35">
        <f t="shared" ref="BG6:BO6" si="7">IF(BG7="",NA(),BG7)</f>
        <v>91.35</v>
      </c>
      <c r="BH6" s="35">
        <f t="shared" si="7"/>
        <v>83.27</v>
      </c>
      <c r="BI6" s="35">
        <f t="shared" si="7"/>
        <v>90.19</v>
      </c>
      <c r="BJ6" s="35">
        <f t="shared" si="7"/>
        <v>75.67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21.3</v>
      </c>
      <c r="BR6" s="35">
        <f t="shared" ref="BR6:BZ6" si="8">IF(BR7="",NA(),BR7)</f>
        <v>19.399999999999999</v>
      </c>
      <c r="BS6" s="35">
        <f t="shared" si="8"/>
        <v>21.16</v>
      </c>
      <c r="BT6" s="35">
        <f t="shared" si="8"/>
        <v>16.62</v>
      </c>
      <c r="BU6" s="35">
        <f t="shared" si="8"/>
        <v>14.86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641.75</v>
      </c>
      <c r="CC6" s="35">
        <f t="shared" ref="CC6:CK6" si="9">IF(CC7="",NA(),CC7)</f>
        <v>718.05</v>
      </c>
      <c r="CD6" s="35">
        <f t="shared" si="9"/>
        <v>654.77</v>
      </c>
      <c r="CE6" s="35">
        <f t="shared" si="9"/>
        <v>824.65</v>
      </c>
      <c r="CF6" s="35">
        <f t="shared" si="9"/>
        <v>942.05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19.079999999999998</v>
      </c>
      <c r="CN6" s="35">
        <f t="shared" ref="CN6:CV6" si="10">IF(CN7="",NA(),CN7)</f>
        <v>18.420000000000002</v>
      </c>
      <c r="CO6" s="35">
        <f t="shared" si="10"/>
        <v>19.079999999999998</v>
      </c>
      <c r="CP6" s="35">
        <f t="shared" si="10"/>
        <v>16.45</v>
      </c>
      <c r="CQ6" s="35">
        <f t="shared" si="10"/>
        <v>17.760000000000002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97.86</v>
      </c>
      <c r="CY6" s="35">
        <f t="shared" ref="CY6:DG6" si="11">IF(CY7="",NA(),CY7)</f>
        <v>97.83</v>
      </c>
      <c r="CZ6" s="35">
        <f t="shared" si="11"/>
        <v>97.75</v>
      </c>
      <c r="DA6" s="35">
        <f t="shared" si="11"/>
        <v>97.89</v>
      </c>
      <c r="DB6" s="35">
        <f t="shared" si="11"/>
        <v>97.8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252085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0.26</v>
      </c>
      <c r="Q7" s="38">
        <v>100</v>
      </c>
      <c r="R7" s="38">
        <v>2470</v>
      </c>
      <c r="S7" s="38">
        <v>69533</v>
      </c>
      <c r="T7" s="38">
        <v>52.69</v>
      </c>
      <c r="U7" s="38">
        <v>1319.66</v>
      </c>
      <c r="V7" s="38">
        <v>182</v>
      </c>
      <c r="W7" s="38">
        <v>0.26</v>
      </c>
      <c r="X7" s="38">
        <v>700</v>
      </c>
      <c r="Y7" s="38">
        <v>100.57</v>
      </c>
      <c r="Z7" s="38">
        <v>102.11</v>
      </c>
      <c r="AA7" s="38">
        <v>102.9</v>
      </c>
      <c r="AB7" s="38">
        <v>99.94</v>
      </c>
      <c r="AC7" s="38">
        <v>94.54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98.68</v>
      </c>
      <c r="BG7" s="38">
        <v>91.35</v>
      </c>
      <c r="BH7" s="38">
        <v>83.27</v>
      </c>
      <c r="BI7" s="38">
        <v>90.19</v>
      </c>
      <c r="BJ7" s="38">
        <v>75.67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21.3</v>
      </c>
      <c r="BR7" s="38">
        <v>19.399999999999999</v>
      </c>
      <c r="BS7" s="38">
        <v>21.16</v>
      </c>
      <c r="BT7" s="38">
        <v>16.62</v>
      </c>
      <c r="BU7" s="38">
        <v>14.86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641.75</v>
      </c>
      <c r="CC7" s="38">
        <v>718.05</v>
      </c>
      <c r="CD7" s="38">
        <v>654.77</v>
      </c>
      <c r="CE7" s="38">
        <v>824.65</v>
      </c>
      <c r="CF7" s="38">
        <v>942.05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19.079999999999998</v>
      </c>
      <c r="CN7" s="38">
        <v>18.420000000000002</v>
      </c>
      <c r="CO7" s="38">
        <v>19.079999999999998</v>
      </c>
      <c r="CP7" s="38">
        <v>16.45</v>
      </c>
      <c r="CQ7" s="38">
        <v>17.760000000000002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97.86</v>
      </c>
      <c r="CY7" s="38">
        <v>97.83</v>
      </c>
      <c r="CZ7" s="38">
        <v>97.75</v>
      </c>
      <c r="DA7" s="38">
        <v>97.89</v>
      </c>
      <c r="DB7" s="38">
        <v>97.8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2020-02-21T13:15:42Z</cp:lastPrinted>
  <dcterms:created xsi:type="dcterms:W3CDTF">2019-12-05T05:20:54Z</dcterms:created>
  <dcterms:modified xsi:type="dcterms:W3CDTF">2020-02-21T13:15:45Z</dcterms:modified>
  <cp:category/>
</cp:coreProperties>
</file>