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6 守山市(〇)\"/>
    </mc:Choice>
  </mc:AlternateContent>
  <workbookProtection workbookAlgorithmName="SHA-512" workbookHashValue="NUqkco4Jx2WT3maGjYPKsJD59LdLisGBnUruw8caIPO+zPNRwdeunwVDr3M9NmWAuw8Xxqyq9UjY6ySaEohiSg==" workbookSaltValue="6BVbHtv5lpnB+7sKvsHw7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<sst xmlns="http://schemas.openxmlformats.org/spreadsheetml/2006/main" count="268" uniqueCount="111">
  <si>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</si>
  <si>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</si>
  <si>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</si>
  <si>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</si>
  <si>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</si>
  <si>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</si>
  <si>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</si>
  <si>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</si>
  <si>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</si>
  <si>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</si>
  <si>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</si>
  <si>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</si>
  <si>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</si>
  <si>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</si>
  <si>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</si>
  <si>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</si>
  <si>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</si>
  <si>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</si>
  <si>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</si>
  <si>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</si>
  <si>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</si>
  <si>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</si>
  <si>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</si>
  <si>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</si>
  <si>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</si>
  <si>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</si>
  <si>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</si>
  <si>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</si>
  <si>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</si>
  <si>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</si>
  <si>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</si>
  <si>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</si>
  <si>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</si>
  <si>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</si>
  <si>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</si>
  <si>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</si>
  <si>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</si>
  <si>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</si>
  <si>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</si>
  <si>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</si>
  <si>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</si>
  <si>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</si>
  <si>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</si>
  <si>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</si>
  <si>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</si>
  <si>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</si>
  <si>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</si>
  <si>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</si>
  <si>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</si>
  <si>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</si>
  <si>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</si>
  <si>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</si>
  <si>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</si>
  <si>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</si>
  <si>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</si>
  <si>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</si>
  <si>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</si>
  <si>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</si>
  <si>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</si>
  <si>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</si>
  <si>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</si>
  <si>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</si>
  <si>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</si>
  <si>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</si>
  <si>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</si>
  <si>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</si>
  <si>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</si>
  <si>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</si>
  <si>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</si>
  <si>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</si>
  <si>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</si>
  <si>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</si>
  <si>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</si>
  <si>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</si>
  <si>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</si>
  <si>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</si>
  <si>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</si>
  <si>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</si>
  <si>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</si>
  <si>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</si>
  <si>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</si>
  <si>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</si>
  <si>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</si>
  <si>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</si>
  <si>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</si>
  <si>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</si>
  <si>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</si>
  <si>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</si>
  <si>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</si>
  <si>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</si>
  <si>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</si>
  <si>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</si>
  <si>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</si>
  <si>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</si>
  <si>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</si>
  <si>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</si>
  <si>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</si>
  <si>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</si>
  <si>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</si>
  <si>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</si>
  <si>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</si>
  <si>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</si>
  <si>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</si>
  <si>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</si>
  <si>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</si>
  <si>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</si>
  <si>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</si>
  <si>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</si>
  <si>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経常収支比率は100％を超えており、平均水準であるが費用削減や、更新投資等に充てる財源が確保されているとはいえない状況である。健全経営をしていくために費用の削減と収益の増加が必要である。
③ 流動比率は前年度より改善され,類似団体と比較して上回ったが、引き続き支払能力を高めるための経営改善を図っていく必要がある。
④ 企業債残高対事業規模比率は類似団体と比較して低い状況であるが投資規模が適切かどうか分析する必要がある。
⑤ 経費回収率は汚水処理費の減少により回収率が改善されたものの引き続き維持管理費の削減が必要である。
⑥ 汚水処理原価は類似団体より低い水準であり、効率的な汚水処理ができていると考える。
⑧ 水洗化率は管渠を含めた施設の効率的な利用ができていると考える。</t>
    <rPh sb="2" eb="4">
      <t>ケイジョウ</t>
    </rPh>
    <rPh sb="4" eb="6">
      <t>シュウシ</t>
    </rPh>
    <rPh sb="6" eb="8">
      <t>ヒリツ</t>
    </rPh>
    <rPh sb="14" eb="15">
      <t>コ</t>
    </rPh>
    <rPh sb="20" eb="22">
      <t>ヘイキン</t>
    </rPh>
    <rPh sb="22" eb="24">
      <t>スイジュン</t>
    </rPh>
    <rPh sb="28" eb="30">
      <t>ヒヨウ</t>
    </rPh>
    <rPh sb="30" eb="32">
      <t>サクゲン</t>
    </rPh>
    <rPh sb="34" eb="36">
      <t>コウシン</t>
    </rPh>
    <rPh sb="36" eb="38">
      <t>トウシ</t>
    </rPh>
    <rPh sb="38" eb="39">
      <t>トウ</t>
    </rPh>
    <rPh sb="40" eb="41">
      <t>ア</t>
    </rPh>
    <rPh sb="43" eb="45">
      <t>ザイゲン</t>
    </rPh>
    <rPh sb="46" eb="48">
      <t>カクホ</t>
    </rPh>
    <rPh sb="59" eb="61">
      <t>ジョウキョウ</t>
    </rPh>
    <rPh sb="65" eb="67">
      <t>ケンゼン</t>
    </rPh>
    <rPh sb="67" eb="69">
      <t>ケイエイ</t>
    </rPh>
    <rPh sb="77" eb="79">
      <t>ヒヨウ</t>
    </rPh>
    <rPh sb="80" eb="82">
      <t>サクゲン</t>
    </rPh>
    <rPh sb="83" eb="85">
      <t>シュウエキ</t>
    </rPh>
    <rPh sb="86" eb="88">
      <t>ゾウカ</t>
    </rPh>
    <rPh sb="89" eb="91">
      <t>ヒツヨウ</t>
    </rPh>
    <rPh sb="103" eb="105">
      <t>ゼンネン</t>
    </rPh>
    <rPh sb="105" eb="106">
      <t>ド</t>
    </rPh>
    <rPh sb="108" eb="110">
      <t>カイゼン</t>
    </rPh>
    <rPh sb="113" eb="115">
      <t>ルイジ</t>
    </rPh>
    <rPh sb="115" eb="117">
      <t>ダンタイ</t>
    </rPh>
    <rPh sb="118" eb="120">
      <t>ヒカク</t>
    </rPh>
    <rPh sb="122" eb="124">
      <t>ウワマワ</t>
    </rPh>
    <rPh sb="128" eb="129">
      <t>ヒ</t>
    </rPh>
    <rPh sb="130" eb="131">
      <t>ツヅ</t>
    </rPh>
    <rPh sb="132" eb="134">
      <t>シハライ</t>
    </rPh>
    <rPh sb="134" eb="136">
      <t>ノウリョク</t>
    </rPh>
    <rPh sb="137" eb="138">
      <t>タカ</t>
    </rPh>
    <rPh sb="143" eb="145">
      <t>ケイエイ</t>
    </rPh>
    <rPh sb="145" eb="147">
      <t>カイゼン</t>
    </rPh>
    <rPh sb="148" eb="149">
      <t>ハカ</t>
    </rPh>
    <rPh sb="153" eb="155">
      <t>ヒツヨウ</t>
    </rPh>
    <rPh sb="162" eb="164">
      <t>キギョウ</t>
    </rPh>
    <rPh sb="164" eb="165">
      <t>サイ</t>
    </rPh>
    <rPh sb="165" eb="167">
      <t>ザンダカ</t>
    </rPh>
    <rPh sb="167" eb="168">
      <t>タイ</t>
    </rPh>
    <rPh sb="168" eb="170">
      <t>ジギョウ</t>
    </rPh>
    <rPh sb="170" eb="172">
      <t>キボ</t>
    </rPh>
    <rPh sb="172" eb="174">
      <t>ヒリツ</t>
    </rPh>
    <rPh sb="175" eb="177">
      <t>ルイジ</t>
    </rPh>
    <rPh sb="177" eb="179">
      <t>ダンタイ</t>
    </rPh>
    <rPh sb="180" eb="182">
      <t>ヒカク</t>
    </rPh>
    <rPh sb="184" eb="185">
      <t>ヒク</t>
    </rPh>
    <rPh sb="186" eb="188">
      <t>ジョウキョウ</t>
    </rPh>
    <rPh sb="192" eb="194">
      <t>トウシ</t>
    </rPh>
    <rPh sb="194" eb="196">
      <t>キボ</t>
    </rPh>
    <rPh sb="197" eb="199">
      <t>テキセツ</t>
    </rPh>
    <rPh sb="203" eb="205">
      <t>ブンセキ</t>
    </rPh>
    <rPh sb="207" eb="209">
      <t>ヒツヨウ</t>
    </rPh>
    <rPh sb="228" eb="230">
      <t>ゲンショウ</t>
    </rPh>
    <rPh sb="233" eb="235">
      <t>カイシュウ</t>
    </rPh>
    <rPh sb="235" eb="236">
      <t>リツ</t>
    </rPh>
    <rPh sb="237" eb="239">
      <t>カイゼン</t>
    </rPh>
    <rPh sb="245" eb="246">
      <t>ヒ</t>
    </rPh>
    <rPh sb="247" eb="248">
      <t>ツヅ</t>
    </rPh>
    <rPh sb="274" eb="276">
      <t>ルイジ</t>
    </rPh>
    <rPh sb="276" eb="278">
      <t>ダンタイ</t>
    </rPh>
    <rPh sb="280" eb="281">
      <t>ヒク</t>
    </rPh>
    <rPh sb="282" eb="284">
      <t>スイジュン</t>
    </rPh>
    <rPh sb="288" eb="291">
      <t>コウリツテキ</t>
    </rPh>
    <rPh sb="292" eb="294">
      <t>オスイ</t>
    </rPh>
    <rPh sb="294" eb="296">
      <t>ショリ</t>
    </rPh>
    <rPh sb="315" eb="317">
      <t>カンキョ</t>
    </rPh>
    <rPh sb="318" eb="319">
      <t>フク</t>
    </rPh>
    <rPh sb="321" eb="323">
      <t>シセツ</t>
    </rPh>
    <rPh sb="324" eb="327">
      <t>コウリツテキ</t>
    </rPh>
    <rPh sb="328" eb="330">
      <t>リヨウ</t>
    </rPh>
    <rPh sb="337" eb="338">
      <t>カンガ</t>
    </rPh>
    <phoneticPr fontId="16"/>
  </si>
  <si>
    <t>① 有形固定資産減価償却率は類似団体より低い水準となってはいるものの少しずつ増加しており、施設の改築等がいずれ必要になってくると思われる。
②③ 管渠老朽化率・管渠改善率は管渠の耐用年数を超過したものはないため、0となっている。今後、増加することが見込まれるため、計画的な更新と将来的な更新需要について把握が必要である。</t>
    <rPh sb="34" eb="35">
      <t>スコ</t>
    </rPh>
    <rPh sb="38" eb="40">
      <t>ゾウカ</t>
    </rPh>
    <rPh sb="48" eb="50">
      <t>カイチク</t>
    </rPh>
    <rPh sb="50" eb="51">
      <t>トウ</t>
    </rPh>
    <rPh sb="55" eb="57">
      <t>ヒツヨウ</t>
    </rPh>
    <rPh sb="64" eb="65">
      <t>オモ</t>
    </rPh>
    <phoneticPr fontId="16"/>
  </si>
  <si>
    <t>　本市では平成28年度に策定した第８期経営計画をもとに、平成29年４月より下水道使用料の改定を行い、使用料収入の確保を目的に平均9.1%値上げを行った。
　今後人口増加の鈍化、節水意識の高まりなどで使用料収入が伸び悩むと予想されるなか、維持管理費の削減を行う。また引続き長寿命化計画等に取組み、管渠等の更新時期の把握、経営戦略策定など、健全な財政運営を推進していく。</t>
    <rPh sb="12" eb="14">
      <t>サクテイ</t>
    </rPh>
    <rPh sb="28" eb="30">
      <t>ヘイセイ</t>
    </rPh>
    <rPh sb="32" eb="33">
      <t>ネン</t>
    </rPh>
    <rPh sb="34" eb="35">
      <t>ガツ</t>
    </rPh>
    <rPh sb="37" eb="40">
      <t>ゲスイドウ</t>
    </rPh>
    <rPh sb="40" eb="43">
      <t>シヨウリョウ</t>
    </rPh>
    <rPh sb="44" eb="46">
      <t>カイテイ</t>
    </rPh>
    <rPh sb="47" eb="48">
      <t>オコナ</t>
    </rPh>
    <rPh sb="50" eb="53">
      <t>シヨウリョウ</t>
    </rPh>
    <rPh sb="53" eb="55">
      <t>シュウニュウ</t>
    </rPh>
    <rPh sb="56" eb="58">
      <t>カクホ</t>
    </rPh>
    <rPh sb="59" eb="61">
      <t>モクテキ</t>
    </rPh>
    <rPh sb="62" eb="64">
      <t>ヘイキン</t>
    </rPh>
    <rPh sb="68" eb="70">
      <t>ネアゲ</t>
    </rPh>
    <rPh sb="72" eb="73">
      <t>オコナ</t>
    </rPh>
    <rPh sb="78" eb="80">
      <t>コンゴ</t>
    </rPh>
    <rPh sb="80" eb="82">
      <t>ジンコウ</t>
    </rPh>
    <rPh sb="82" eb="84">
      <t>ゾウカ</t>
    </rPh>
    <rPh sb="85" eb="87">
      <t>ドンカ</t>
    </rPh>
    <rPh sb="88" eb="90">
      <t>セッスイ</t>
    </rPh>
    <rPh sb="90" eb="92">
      <t>イシキ</t>
    </rPh>
    <rPh sb="93" eb="94">
      <t>タカ</t>
    </rPh>
    <rPh sb="99" eb="102">
      <t>シヨウリョウ</t>
    </rPh>
    <rPh sb="102" eb="104">
      <t>シュウニュウ</t>
    </rPh>
    <rPh sb="105" eb="106">
      <t>ノ</t>
    </rPh>
    <rPh sb="107" eb="108">
      <t>ナヤ</t>
    </rPh>
    <rPh sb="110" eb="112">
      <t>ヨソウ</t>
    </rPh>
    <rPh sb="118" eb="120">
      <t>イジ</t>
    </rPh>
    <rPh sb="120" eb="122">
      <t>カンリ</t>
    </rPh>
    <rPh sb="122" eb="123">
      <t>ヒ</t>
    </rPh>
    <rPh sb="124" eb="126">
      <t>サクゲン</t>
    </rPh>
    <rPh sb="132" eb="133">
      <t>ヒ</t>
    </rPh>
    <rPh sb="133" eb="134">
      <t>ツヅ</t>
    </rPh>
    <rPh sb="135" eb="136">
      <t>チョウ</t>
    </rPh>
    <rPh sb="136" eb="139">
      <t>ジュミョウカ</t>
    </rPh>
    <rPh sb="139" eb="141">
      <t>ケイカク</t>
    </rPh>
    <rPh sb="141" eb="142">
      <t>トウ</t>
    </rPh>
    <rPh sb="143" eb="145">
      <t>トリクミ</t>
    </rPh>
    <rPh sb="147" eb="149">
      <t>カンキョ</t>
    </rPh>
    <rPh sb="149" eb="150">
      <t>トウ</t>
    </rPh>
    <rPh sb="151" eb="153">
      <t>コウシン</t>
    </rPh>
    <rPh sb="153" eb="155">
      <t>ジキ</t>
    </rPh>
    <rPh sb="156" eb="158">
      <t>ハアク</t>
    </rPh>
    <rPh sb="159" eb="161">
      <t>ケイエイ</t>
    </rPh>
    <rPh sb="161" eb="163">
      <t>センリャク</t>
    </rPh>
    <rPh sb="163" eb="165">
      <t>サクテイ</t>
    </rPh>
    <rPh sb="168" eb="170">
      <t>ケンゼン</t>
    </rPh>
    <rPh sb="171" eb="173">
      <t>ザイセイ</t>
    </rPh>
    <rPh sb="173" eb="175">
      <t>ウンエイ</t>
    </rPh>
    <rPh sb="176" eb="178">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</si>
</sst>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66E-4BAF-A917-A252D997447D}"/>
            </c:ext>
          </c:extLst>
        </c:ser>
        <c:dLbls>
          <c:showLegendKey val="0"/>
          <c:showVal val="0"/>
          <c:showCatName val="0"/>
          <c:showSerName val="0"/>
          <c:showPercent val="0"/>
          <c:showBubbleSize val="0"/>
        </c:dLbls>
        <c:gapWidth val="150"/>
        <c:axId val="-545401488"/>
        <c:axId val="-54540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66E-4BAF-A917-A252D997447D}"/>
            </c:ext>
          </c:extLst>
        </c:ser>
        <c:dLbls>
          <c:showLegendKey val="0"/>
          <c:showVal val="0"/>
          <c:showCatName val="0"/>
          <c:showSerName val="0"/>
          <c:showPercent val="0"/>
          <c:showBubbleSize val="0"/>
        </c:dLbls>
        <c:marker val="1"/>
        <c:smooth val="0"/>
        <c:axId val="-545401488"/>
        <c:axId val="-545404208"/>
      </c:lineChart>
      <c:dateAx>
        <c:axId val="-545401488"/>
        <c:scaling>
          <c:orientation val="minMax"/>
        </c:scaling>
        <c:delete val="1"/>
        <c:axPos val="b"/>
        <c:numFmt formatCode="ge" sourceLinked="1"/>
        <c:majorTickMark val="none"/>
        <c:minorTickMark val="none"/>
        <c:tickLblPos val="none"/>
        <c:crossAx val="-545404208"/>
        <c:crosses val="autoZero"/>
        <c:auto val="1"/>
        <c:lblOffset val="100"/>
        <c:baseTimeUnit val="years"/>
      </c:dateAx>
      <c:valAx>
        <c:axId val="-54540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91.53</c:v>
                </c:pt>
                <c:pt idx="3">
                  <c:v>95.55</c:v>
                </c:pt>
                <c:pt idx="4">
                  <c:v>0</c:v>
                </c:pt>
              </c:numCache>
            </c:numRef>
          </c:val>
          <c:extLst xmlns:c16r2="http://schemas.microsoft.com/office/drawing/2015/06/chart">
            <c:ext xmlns:c16="http://schemas.microsoft.com/office/drawing/2014/chart" uri="{C3380CC4-5D6E-409C-BE32-E72D297353CC}">
              <c16:uniqueId val="{00000000-3721-4D94-8905-8CA1460A2C7F}"/>
            </c:ext>
          </c:extLst>
        </c:ser>
        <c:dLbls>
          <c:showLegendKey val="0"/>
          <c:showVal val="0"/>
          <c:showCatName val="0"/>
          <c:showSerName val="0"/>
          <c:showPercent val="0"/>
          <c:showBubbleSize val="0"/>
        </c:dLbls>
        <c:gapWidth val="150"/>
        <c:axId val="-542521056"/>
        <c:axId val="-5425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3721-4D94-8905-8CA1460A2C7F}"/>
            </c:ext>
          </c:extLst>
        </c:ser>
        <c:dLbls>
          <c:showLegendKey val="0"/>
          <c:showVal val="0"/>
          <c:showCatName val="0"/>
          <c:showSerName val="0"/>
          <c:showPercent val="0"/>
          <c:showBubbleSize val="0"/>
        </c:dLbls>
        <c:marker val="1"/>
        <c:smooth val="0"/>
        <c:axId val="-542521056"/>
        <c:axId val="-542527584"/>
      </c:lineChart>
      <c:dateAx>
        <c:axId val="-542521056"/>
        <c:scaling>
          <c:orientation val="minMax"/>
        </c:scaling>
        <c:delete val="1"/>
        <c:axPos val="b"/>
        <c:numFmt formatCode="ge" sourceLinked="1"/>
        <c:majorTickMark val="none"/>
        <c:minorTickMark val="none"/>
        <c:tickLblPos val="none"/>
        <c:crossAx val="-542527584"/>
        <c:crosses val="autoZero"/>
        <c:auto val="1"/>
        <c:lblOffset val="100"/>
        <c:baseTimeUnit val="years"/>
      </c:dateAx>
      <c:valAx>
        <c:axId val="-5425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87.66</c:v>
                </c:pt>
                <c:pt idx="3">
                  <c:v>87.94</c:v>
                </c:pt>
                <c:pt idx="4">
                  <c:v>88.32</c:v>
                </c:pt>
              </c:numCache>
            </c:numRef>
          </c:val>
          <c:extLst xmlns:c16r2="http://schemas.microsoft.com/office/drawing/2015/06/chart">
            <c:ext xmlns:c16="http://schemas.microsoft.com/office/drawing/2014/chart" uri="{C3380CC4-5D6E-409C-BE32-E72D297353CC}">
              <c16:uniqueId val="{00000000-E203-4166-A7EF-81A7C328766C}"/>
            </c:ext>
          </c:extLst>
        </c:ser>
        <c:dLbls>
          <c:showLegendKey val="0"/>
          <c:showVal val="0"/>
          <c:showCatName val="0"/>
          <c:showSerName val="0"/>
          <c:showPercent val="0"/>
          <c:showBubbleSize val="0"/>
        </c:dLbls>
        <c:gapWidth val="150"/>
        <c:axId val="-542513984"/>
        <c:axId val="-5425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E203-4166-A7EF-81A7C328766C}"/>
            </c:ext>
          </c:extLst>
        </c:ser>
        <c:dLbls>
          <c:showLegendKey val="0"/>
          <c:showVal val="0"/>
          <c:showCatName val="0"/>
          <c:showSerName val="0"/>
          <c:showPercent val="0"/>
          <c:showBubbleSize val="0"/>
        </c:dLbls>
        <c:marker val="1"/>
        <c:smooth val="0"/>
        <c:axId val="-542513984"/>
        <c:axId val="-542518880"/>
      </c:lineChart>
      <c:dateAx>
        <c:axId val="-542513984"/>
        <c:scaling>
          <c:orientation val="minMax"/>
        </c:scaling>
        <c:delete val="1"/>
        <c:axPos val="b"/>
        <c:numFmt formatCode="ge" sourceLinked="1"/>
        <c:majorTickMark val="none"/>
        <c:minorTickMark val="none"/>
        <c:tickLblPos val="none"/>
        <c:crossAx val="-542518880"/>
        <c:crosses val="autoZero"/>
        <c:auto val="1"/>
        <c:lblOffset val="100"/>
        <c:baseTimeUnit val="years"/>
      </c:dateAx>
      <c:valAx>
        <c:axId val="-5425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100.83</c:v>
                </c:pt>
                <c:pt idx="3">
                  <c:v>100.6</c:v>
                </c:pt>
                <c:pt idx="4">
                  <c:v>100.4</c:v>
                </c:pt>
              </c:numCache>
            </c:numRef>
          </c:val>
          <c:extLst xmlns:c16r2="http://schemas.microsoft.com/office/drawing/2015/06/chart">
            <c:ext xmlns:c16="http://schemas.microsoft.com/office/drawing/2014/chart" uri="{C3380CC4-5D6E-409C-BE32-E72D297353CC}">
              <c16:uniqueId val="{00000000-CE49-40A7-B619-56405E055A11}"/>
            </c:ext>
          </c:extLst>
        </c:ser>
        <c:dLbls>
          <c:showLegendKey val="0"/>
          <c:showVal val="0"/>
          <c:showCatName val="0"/>
          <c:showSerName val="0"/>
          <c:showPercent val="0"/>
          <c:showBubbleSize val="0"/>
        </c:dLbls>
        <c:gapWidth val="150"/>
        <c:axId val="-545409104"/>
        <c:axId val="-54540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CE49-40A7-B619-56405E055A11}"/>
            </c:ext>
          </c:extLst>
        </c:ser>
        <c:dLbls>
          <c:showLegendKey val="0"/>
          <c:showVal val="0"/>
          <c:showCatName val="0"/>
          <c:showSerName val="0"/>
          <c:showPercent val="0"/>
          <c:showBubbleSize val="0"/>
        </c:dLbls>
        <c:marker val="1"/>
        <c:smooth val="0"/>
        <c:axId val="-545409104"/>
        <c:axId val="-545402032"/>
      </c:lineChart>
      <c:dateAx>
        <c:axId val="-545409104"/>
        <c:scaling>
          <c:orientation val="minMax"/>
        </c:scaling>
        <c:delete val="1"/>
        <c:axPos val="b"/>
        <c:numFmt formatCode="ge" sourceLinked="1"/>
        <c:majorTickMark val="none"/>
        <c:minorTickMark val="none"/>
        <c:tickLblPos val="none"/>
        <c:crossAx val="-545402032"/>
        <c:crosses val="autoZero"/>
        <c:auto val="1"/>
        <c:lblOffset val="100"/>
        <c:baseTimeUnit val="years"/>
      </c:dateAx>
      <c:valAx>
        <c:axId val="-54540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0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3.11</c:v>
                </c:pt>
                <c:pt idx="3">
                  <c:v>6.18</c:v>
                </c:pt>
                <c:pt idx="4">
                  <c:v>9.16</c:v>
                </c:pt>
              </c:numCache>
            </c:numRef>
          </c:val>
          <c:extLst xmlns:c16r2="http://schemas.microsoft.com/office/drawing/2015/06/chart">
            <c:ext xmlns:c16="http://schemas.microsoft.com/office/drawing/2014/chart" uri="{C3380CC4-5D6E-409C-BE32-E72D297353CC}">
              <c16:uniqueId val="{00000000-59B6-4283-BD45-6AAF237C7777}"/>
            </c:ext>
          </c:extLst>
        </c:ser>
        <c:dLbls>
          <c:showLegendKey val="0"/>
          <c:showVal val="0"/>
          <c:showCatName val="0"/>
          <c:showSerName val="0"/>
          <c:showPercent val="0"/>
          <c:showBubbleSize val="0"/>
        </c:dLbls>
        <c:gapWidth val="150"/>
        <c:axId val="-545404752"/>
        <c:axId val="-54540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59B6-4283-BD45-6AAF237C7777}"/>
            </c:ext>
          </c:extLst>
        </c:ser>
        <c:dLbls>
          <c:showLegendKey val="0"/>
          <c:showVal val="0"/>
          <c:showCatName val="0"/>
          <c:showSerName val="0"/>
          <c:showPercent val="0"/>
          <c:showBubbleSize val="0"/>
        </c:dLbls>
        <c:marker val="1"/>
        <c:smooth val="0"/>
        <c:axId val="-545404752"/>
        <c:axId val="-545405296"/>
      </c:lineChart>
      <c:dateAx>
        <c:axId val="-545404752"/>
        <c:scaling>
          <c:orientation val="minMax"/>
        </c:scaling>
        <c:delete val="1"/>
        <c:axPos val="b"/>
        <c:numFmt formatCode="ge" sourceLinked="1"/>
        <c:majorTickMark val="none"/>
        <c:minorTickMark val="none"/>
        <c:tickLblPos val="none"/>
        <c:crossAx val="-545405296"/>
        <c:crosses val="autoZero"/>
        <c:auto val="1"/>
        <c:lblOffset val="100"/>
        <c:baseTimeUnit val="years"/>
      </c:dateAx>
      <c:valAx>
        <c:axId val="-54540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0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41D-4551-8F2A-BF810C9D6D04}"/>
            </c:ext>
          </c:extLst>
        </c:ser>
        <c:dLbls>
          <c:showLegendKey val="0"/>
          <c:showVal val="0"/>
          <c:showCatName val="0"/>
          <c:showSerName val="0"/>
          <c:showPercent val="0"/>
          <c:showBubbleSize val="0"/>
        </c:dLbls>
        <c:gapWidth val="150"/>
        <c:axId val="-545400944"/>
        <c:axId val="-54541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941D-4551-8F2A-BF810C9D6D04}"/>
            </c:ext>
          </c:extLst>
        </c:ser>
        <c:dLbls>
          <c:showLegendKey val="0"/>
          <c:showVal val="0"/>
          <c:showCatName val="0"/>
          <c:showSerName val="0"/>
          <c:showPercent val="0"/>
          <c:showBubbleSize val="0"/>
        </c:dLbls>
        <c:marker val="1"/>
        <c:smooth val="0"/>
        <c:axId val="-545400944"/>
        <c:axId val="-545410192"/>
      </c:lineChart>
      <c:dateAx>
        <c:axId val="-545400944"/>
        <c:scaling>
          <c:orientation val="minMax"/>
        </c:scaling>
        <c:delete val="1"/>
        <c:axPos val="b"/>
        <c:numFmt formatCode="ge" sourceLinked="1"/>
        <c:majorTickMark val="none"/>
        <c:minorTickMark val="none"/>
        <c:tickLblPos val="none"/>
        <c:crossAx val="-545410192"/>
        <c:crosses val="autoZero"/>
        <c:auto val="1"/>
        <c:lblOffset val="100"/>
        <c:baseTimeUnit val="years"/>
      </c:dateAx>
      <c:valAx>
        <c:axId val="-54541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00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CF8-4C1B-A33D-73C70B7E6247}"/>
            </c:ext>
          </c:extLst>
        </c:ser>
        <c:dLbls>
          <c:showLegendKey val="0"/>
          <c:showVal val="0"/>
          <c:showCatName val="0"/>
          <c:showSerName val="0"/>
          <c:showPercent val="0"/>
          <c:showBubbleSize val="0"/>
        </c:dLbls>
        <c:gapWidth val="150"/>
        <c:axId val="-545408560"/>
        <c:axId val="-54540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7CF8-4C1B-A33D-73C70B7E6247}"/>
            </c:ext>
          </c:extLst>
        </c:ser>
        <c:dLbls>
          <c:showLegendKey val="0"/>
          <c:showVal val="0"/>
          <c:showCatName val="0"/>
          <c:showSerName val="0"/>
          <c:showPercent val="0"/>
          <c:showBubbleSize val="0"/>
        </c:dLbls>
        <c:marker val="1"/>
        <c:smooth val="0"/>
        <c:axId val="-545408560"/>
        <c:axId val="-545400400"/>
      </c:lineChart>
      <c:dateAx>
        <c:axId val="-545408560"/>
        <c:scaling>
          <c:orientation val="minMax"/>
        </c:scaling>
        <c:delete val="1"/>
        <c:axPos val="b"/>
        <c:numFmt formatCode="ge" sourceLinked="1"/>
        <c:majorTickMark val="none"/>
        <c:minorTickMark val="none"/>
        <c:tickLblPos val="none"/>
        <c:crossAx val="-545400400"/>
        <c:crosses val="autoZero"/>
        <c:auto val="1"/>
        <c:lblOffset val="100"/>
        <c:baseTimeUnit val="years"/>
      </c:dateAx>
      <c:valAx>
        <c:axId val="-54540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0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23.9</c:v>
                </c:pt>
                <c:pt idx="3">
                  <c:v>37.24</c:v>
                </c:pt>
                <c:pt idx="4">
                  <c:v>55.17</c:v>
                </c:pt>
              </c:numCache>
            </c:numRef>
          </c:val>
          <c:extLst xmlns:c16r2="http://schemas.microsoft.com/office/drawing/2015/06/chart">
            <c:ext xmlns:c16="http://schemas.microsoft.com/office/drawing/2014/chart" uri="{C3380CC4-5D6E-409C-BE32-E72D297353CC}">
              <c16:uniqueId val="{00000000-6EFF-49B9-BC80-78C5AE68439F}"/>
            </c:ext>
          </c:extLst>
        </c:ser>
        <c:dLbls>
          <c:showLegendKey val="0"/>
          <c:showVal val="0"/>
          <c:showCatName val="0"/>
          <c:showSerName val="0"/>
          <c:showPercent val="0"/>
          <c:showBubbleSize val="0"/>
        </c:dLbls>
        <c:gapWidth val="150"/>
        <c:axId val="-545399856"/>
        <c:axId val="-54539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6EFF-49B9-BC80-78C5AE68439F}"/>
            </c:ext>
          </c:extLst>
        </c:ser>
        <c:dLbls>
          <c:showLegendKey val="0"/>
          <c:showVal val="0"/>
          <c:showCatName val="0"/>
          <c:showSerName val="0"/>
          <c:showPercent val="0"/>
          <c:showBubbleSize val="0"/>
        </c:dLbls>
        <c:marker val="1"/>
        <c:smooth val="0"/>
        <c:axId val="-545399856"/>
        <c:axId val="-545398768"/>
      </c:lineChart>
      <c:dateAx>
        <c:axId val="-545399856"/>
        <c:scaling>
          <c:orientation val="minMax"/>
        </c:scaling>
        <c:delete val="1"/>
        <c:axPos val="b"/>
        <c:numFmt formatCode="ge" sourceLinked="1"/>
        <c:majorTickMark val="none"/>
        <c:minorTickMark val="none"/>
        <c:tickLblPos val="none"/>
        <c:crossAx val="-545398768"/>
        <c:crosses val="autoZero"/>
        <c:auto val="1"/>
        <c:lblOffset val="100"/>
        <c:baseTimeUnit val="years"/>
      </c:dateAx>
      <c:valAx>
        <c:axId val="-54539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39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832.1</c:v>
                </c:pt>
                <c:pt idx="3">
                  <c:v>708.46</c:v>
                </c:pt>
                <c:pt idx="4">
                  <c:v>592.41</c:v>
                </c:pt>
              </c:numCache>
            </c:numRef>
          </c:val>
          <c:extLst xmlns:c16r2="http://schemas.microsoft.com/office/drawing/2015/06/chart">
            <c:ext xmlns:c16="http://schemas.microsoft.com/office/drawing/2014/chart" uri="{C3380CC4-5D6E-409C-BE32-E72D297353CC}">
              <c16:uniqueId val="{00000000-F43E-4298-B890-342AE4CC7475}"/>
            </c:ext>
          </c:extLst>
        </c:ser>
        <c:dLbls>
          <c:showLegendKey val="0"/>
          <c:showVal val="0"/>
          <c:showCatName val="0"/>
          <c:showSerName val="0"/>
          <c:showPercent val="0"/>
          <c:showBubbleSize val="0"/>
        </c:dLbls>
        <c:gapWidth val="150"/>
        <c:axId val="-545405840"/>
        <c:axId val="-54539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43E-4298-B890-342AE4CC7475}"/>
            </c:ext>
          </c:extLst>
        </c:ser>
        <c:dLbls>
          <c:showLegendKey val="0"/>
          <c:showVal val="0"/>
          <c:showCatName val="0"/>
          <c:showSerName val="0"/>
          <c:showPercent val="0"/>
          <c:showBubbleSize val="0"/>
        </c:dLbls>
        <c:marker val="1"/>
        <c:smooth val="0"/>
        <c:axId val="-545405840"/>
        <c:axId val="-545396592"/>
      </c:lineChart>
      <c:dateAx>
        <c:axId val="-545405840"/>
        <c:scaling>
          <c:orientation val="minMax"/>
        </c:scaling>
        <c:delete val="1"/>
        <c:axPos val="b"/>
        <c:numFmt formatCode="ge" sourceLinked="1"/>
        <c:majorTickMark val="none"/>
        <c:minorTickMark val="none"/>
        <c:tickLblPos val="none"/>
        <c:crossAx val="-545396592"/>
        <c:crosses val="autoZero"/>
        <c:auto val="1"/>
        <c:lblOffset val="100"/>
        <c:baseTimeUnit val="years"/>
      </c:dateAx>
      <c:valAx>
        <c:axId val="-54539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67.760000000000005</c:v>
                </c:pt>
                <c:pt idx="3">
                  <c:v>72.959999999999994</c:v>
                </c:pt>
                <c:pt idx="4">
                  <c:v>76.760000000000005</c:v>
                </c:pt>
              </c:numCache>
            </c:numRef>
          </c:val>
          <c:extLst xmlns:c16r2="http://schemas.microsoft.com/office/drawing/2015/06/chart">
            <c:ext xmlns:c16="http://schemas.microsoft.com/office/drawing/2014/chart" uri="{C3380CC4-5D6E-409C-BE32-E72D297353CC}">
              <c16:uniqueId val="{00000000-2E35-475E-A4BA-019086637AD1}"/>
            </c:ext>
          </c:extLst>
        </c:ser>
        <c:dLbls>
          <c:showLegendKey val="0"/>
          <c:showVal val="0"/>
          <c:showCatName val="0"/>
          <c:showSerName val="0"/>
          <c:showPercent val="0"/>
          <c:showBubbleSize val="0"/>
        </c:dLbls>
        <c:gapWidth val="150"/>
        <c:axId val="-545406928"/>
        <c:axId val="-54540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2E35-475E-A4BA-019086637AD1}"/>
            </c:ext>
          </c:extLst>
        </c:ser>
        <c:dLbls>
          <c:showLegendKey val="0"/>
          <c:showVal val="0"/>
          <c:showCatName val="0"/>
          <c:showSerName val="0"/>
          <c:showPercent val="0"/>
          <c:showBubbleSize val="0"/>
        </c:dLbls>
        <c:marker val="1"/>
        <c:smooth val="0"/>
        <c:axId val="-545406928"/>
        <c:axId val="-545409648"/>
      </c:lineChart>
      <c:dateAx>
        <c:axId val="-545406928"/>
        <c:scaling>
          <c:orientation val="minMax"/>
        </c:scaling>
        <c:delete val="1"/>
        <c:axPos val="b"/>
        <c:numFmt formatCode="ge" sourceLinked="1"/>
        <c:majorTickMark val="none"/>
        <c:minorTickMark val="none"/>
        <c:tickLblPos val="none"/>
        <c:crossAx val="-545409648"/>
        <c:crosses val="autoZero"/>
        <c:auto val="1"/>
        <c:lblOffset val="100"/>
        <c:baseTimeUnit val="years"/>
      </c:dateAx>
      <c:valAx>
        <c:axId val="-5454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0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219.13</c:v>
                </c:pt>
                <c:pt idx="3">
                  <c:v>215.93</c:v>
                </c:pt>
                <c:pt idx="4">
                  <c:v>201.33</c:v>
                </c:pt>
              </c:numCache>
            </c:numRef>
          </c:val>
          <c:extLst xmlns:c16r2="http://schemas.microsoft.com/office/drawing/2015/06/chart">
            <c:ext xmlns:c16="http://schemas.microsoft.com/office/drawing/2014/chart" uri="{C3380CC4-5D6E-409C-BE32-E72D297353CC}">
              <c16:uniqueId val="{00000000-742B-4D25-9088-D13A1E165AC4}"/>
            </c:ext>
          </c:extLst>
        </c:ser>
        <c:dLbls>
          <c:showLegendKey val="0"/>
          <c:showVal val="0"/>
          <c:showCatName val="0"/>
          <c:showSerName val="0"/>
          <c:showPercent val="0"/>
          <c:showBubbleSize val="0"/>
        </c:dLbls>
        <c:gapWidth val="150"/>
        <c:axId val="-545395504"/>
        <c:axId val="-54540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42B-4D25-9088-D13A1E165AC4}"/>
            </c:ext>
          </c:extLst>
        </c:ser>
        <c:dLbls>
          <c:showLegendKey val="0"/>
          <c:showVal val="0"/>
          <c:showCatName val="0"/>
          <c:showSerName val="0"/>
          <c:showPercent val="0"/>
          <c:showBubbleSize val="0"/>
        </c:dLbls>
        <c:marker val="1"/>
        <c:smooth val="0"/>
        <c:axId val="-545395504"/>
        <c:axId val="-545406384"/>
      </c:lineChart>
      <c:dateAx>
        <c:axId val="-545395504"/>
        <c:scaling>
          <c:orientation val="minMax"/>
        </c:scaling>
        <c:delete val="1"/>
        <c:axPos val="b"/>
        <c:numFmt formatCode="ge" sourceLinked="1"/>
        <c:majorTickMark val="none"/>
        <c:minorTickMark val="none"/>
        <c:tickLblPos val="none"/>
        <c:crossAx val="-545406384"/>
        <c:crosses val="autoZero"/>
        <c:auto val="1"/>
        <c:lblOffset val="100"/>
        <c:baseTimeUnit val="years"/>
      </c:dateAx>
      <c:valAx>
        <c:axId val="-54540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39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滋賀県　守山市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83151</v>
      </c>
      <c r="AM8" s="74"/>
      <c r="AN8" s="74"/>
      <c r="AO8" s="74"/>
      <c r="AP8" s="74"/>
      <c r="AQ8" s="74"/>
      <c r="AR8" s="74"/>
      <c r="AS8" s="74"/>
      <c r="AT8" s="73">
        <f>データ!T6</f>
        <v>55.74</v>
      </c>
      <c r="AU8" s="73"/>
      <c r="AV8" s="73"/>
      <c r="AW8" s="73"/>
      <c r="AX8" s="73"/>
      <c r="AY8" s="73"/>
      <c r="AZ8" s="73"/>
      <c r="BA8" s="73"/>
      <c r="BB8" s="73">
        <f>データ!U6</f>
        <v>1491.77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57.3</v>
      </c>
      <c r="J10" s="73"/>
      <c r="K10" s="73"/>
      <c r="L10" s="73"/>
      <c r="M10" s="73"/>
      <c r="N10" s="73"/>
      <c r="O10" s="73"/>
      <c r="P10" s="73">
        <f>データ!P6</f>
        <v>6.43</v>
      </c>
      <c r="Q10" s="73"/>
      <c r="R10" s="73"/>
      <c r="S10" s="73"/>
      <c r="T10" s="73"/>
      <c r="U10" s="73"/>
      <c r="V10" s="73"/>
      <c r="W10" s="73">
        <f>データ!Q6</f>
        <v>84.4</v>
      </c>
      <c r="X10" s="73"/>
      <c r="Y10" s="73"/>
      <c r="Z10" s="73"/>
      <c r="AA10" s="73"/>
      <c r="AB10" s="73"/>
      <c r="AC10" s="73"/>
      <c r="AD10" s="74">
        <f>データ!R6</f>
        <v>2595</v>
      </c>
      <c r="AE10" s="74"/>
      <c r="AF10" s="74"/>
      <c r="AG10" s="74"/>
      <c r="AH10" s="74"/>
      <c r="AI10" s="74"/>
      <c r="AJ10" s="74"/>
      <c r="AK10" s="2"/>
      <c r="AL10" s="74">
        <f>データ!V6</f>
        <v>5358</v>
      </c>
      <c r="AM10" s="74"/>
      <c r="AN10" s="74"/>
      <c r="AO10" s="74"/>
      <c r="AP10" s="74"/>
      <c r="AQ10" s="74"/>
      <c r="AR10" s="74"/>
      <c r="AS10" s="74"/>
      <c r="AT10" s="73">
        <f>データ!W6</f>
        <v>2.11</v>
      </c>
      <c r="AU10" s="73"/>
      <c r="AV10" s="73"/>
      <c r="AW10" s="73"/>
      <c r="AX10" s="73"/>
      <c r="AY10" s="73"/>
      <c r="AZ10" s="73"/>
      <c r="BA10" s="73"/>
      <c r="BB10" s="73">
        <f>データ!X6</f>
        <v>2539.34</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108</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5/qShgHtQKD3YrB1aS+zTJqKHYyAsLM1sQAFyNfkBEmf61wMNQJBHFbWEo+ygluGNL4pap9icGXX0mO5e3vX7w==" saltValue="i5OadAZRAqD3CwDMseia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252077</v>
      </c>
      <c r="D6" s="33">
        <f t="shared" si="3"/>
        <v>46</v>
      </c>
      <c r="E6" s="33">
        <f t="shared" si="3"/>
        <v>17</v>
      </c>
      <c r="F6" s="33">
        <f t="shared" si="3"/>
        <v>4</v>
      </c>
      <c r="G6" s="33">
        <f t="shared" si="3"/>
        <v>0</v>
      </c>
      <c r="H6" s="33" t="str">
        <f t="shared" si="3"/>
        <v>滋賀県　守山市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57.3</v>
      </c>
      <c r="P6" s="34">
        <f t="shared" si="3"/>
        <v>6.43</v>
      </c>
      <c r="Q6" s="34">
        <f t="shared" si="3"/>
        <v>84.4</v>
      </c>
      <c r="R6" s="34">
        <f t="shared" si="3"/>
        <v>2595</v>
      </c>
      <c r="S6" s="34">
        <f t="shared" si="3"/>
        <v>83151</v>
      </c>
      <c r="T6" s="34">
        <f t="shared" si="3"/>
        <v>55.74</v>
      </c>
      <c r="U6" s="34">
        <f t="shared" si="3"/>
        <v>1491.77</v>
      </c>
      <c r="V6" s="34">
        <f t="shared" si="3"/>
        <v>5358</v>
      </c>
      <c r="W6" s="34">
        <f t="shared" si="3"/>
        <v>2.11</v>
      </c>
      <c r="X6" s="34">
        <f t="shared" si="3"/>
        <v>2539.34</v>
      </c>
      <c r="Y6" s="35" t="str">
        <f>IF(Y7="",NA(),Y7)</f>
        <v>-</v>
      </c>
      <c r="Z6" s="35" t="str">
        <f t="shared" ref="Z6:AH6" si="4">IF(Z7="",NA(),Z7)</f>
        <v>-</v>
      </c>
      <c r="AA6" s="35">
        <f t="shared" si="4"/>
        <v>100.83</v>
      </c>
      <c r="AB6" s="35">
        <f t="shared" si="4"/>
        <v>100.6</v>
      </c>
      <c r="AC6" s="35">
        <f t="shared" si="4"/>
        <v>100.4</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23.9</v>
      </c>
      <c r="AX6" s="35">
        <f t="shared" si="6"/>
        <v>37.24</v>
      </c>
      <c r="AY6" s="35">
        <f t="shared" si="6"/>
        <v>55.17</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832.1</v>
      </c>
      <c r="BI6" s="35">
        <f t="shared" si="7"/>
        <v>708.46</v>
      </c>
      <c r="BJ6" s="35">
        <f t="shared" si="7"/>
        <v>592.41</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67.760000000000005</v>
      </c>
      <c r="BT6" s="35">
        <f t="shared" si="8"/>
        <v>72.959999999999994</v>
      </c>
      <c r="BU6" s="35">
        <f t="shared" si="8"/>
        <v>76.760000000000005</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219.13</v>
      </c>
      <c r="CE6" s="35">
        <f t="shared" si="9"/>
        <v>215.93</v>
      </c>
      <c r="CF6" s="35">
        <f t="shared" si="9"/>
        <v>201.33</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91.53</v>
      </c>
      <c r="CP6" s="35">
        <f t="shared" si="10"/>
        <v>95.55</v>
      </c>
      <c r="CQ6" s="35" t="str">
        <f t="shared" si="10"/>
        <v>-</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87.66</v>
      </c>
      <c r="DA6" s="35">
        <f t="shared" si="11"/>
        <v>87.94</v>
      </c>
      <c r="DB6" s="35">
        <f t="shared" si="11"/>
        <v>88.32</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3.11</v>
      </c>
      <c r="DL6" s="35">
        <f t="shared" si="12"/>
        <v>6.18</v>
      </c>
      <c r="DM6" s="35">
        <f t="shared" si="12"/>
        <v>9.16</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252077</v>
      </c>
      <c r="D7" s="37">
        <v>46</v>
      </c>
      <c r="E7" s="37">
        <v>17</v>
      </c>
      <c r="F7" s="37">
        <v>4</v>
      </c>
      <c r="G7" s="37">
        <v>0</v>
      </c>
      <c r="H7" s="37" t="s">
        <v>96</v>
      </c>
      <c r="I7" s="37" t="s">
        <v>97</v>
      </c>
      <c r="J7" s="37" t="s">
        <v>98</v>
      </c>
      <c r="K7" s="37" t="s">
        <v>99</v>
      </c>
      <c r="L7" s="37" t="s">
        <v>100</v>
      </c>
      <c r="M7" s="37" t="s">
        <v>101</v>
      </c>
      <c r="N7" s="38" t="s">
        <v>102</v>
      </c>
      <c r="O7" s="38">
        <v>57.3</v>
      </c>
      <c r="P7" s="38">
        <v>6.43</v>
      </c>
      <c r="Q7" s="38">
        <v>84.4</v>
      </c>
      <c r="R7" s="38">
        <v>2595</v>
      </c>
      <c r="S7" s="38">
        <v>83151</v>
      </c>
      <c r="T7" s="38">
        <v>55.74</v>
      </c>
      <c r="U7" s="38">
        <v>1491.77</v>
      </c>
      <c r="V7" s="38">
        <v>5358</v>
      </c>
      <c r="W7" s="38">
        <v>2.11</v>
      </c>
      <c r="X7" s="38">
        <v>2539.34</v>
      </c>
      <c r="Y7" s="38" t="s">
        <v>102</v>
      </c>
      <c r="Z7" s="38" t="s">
        <v>102</v>
      </c>
      <c r="AA7" s="38">
        <v>100.83</v>
      </c>
      <c r="AB7" s="38">
        <v>100.6</v>
      </c>
      <c r="AC7" s="38">
        <v>100.4</v>
      </c>
      <c r="AD7" s="38" t="s">
        <v>102</v>
      </c>
      <c r="AE7" s="38" t="s">
        <v>102</v>
      </c>
      <c r="AF7" s="38">
        <v>100.85</v>
      </c>
      <c r="AG7" s="38">
        <v>102.13</v>
      </c>
      <c r="AH7" s="38">
        <v>101.72</v>
      </c>
      <c r="AI7" s="38">
        <v>101.92</v>
      </c>
      <c r="AJ7" s="38" t="s">
        <v>102</v>
      </c>
      <c r="AK7" s="38" t="s">
        <v>102</v>
      </c>
      <c r="AL7" s="38">
        <v>0</v>
      </c>
      <c r="AM7" s="38">
        <v>0</v>
      </c>
      <c r="AN7" s="38">
        <v>0</v>
      </c>
      <c r="AO7" s="38" t="s">
        <v>102</v>
      </c>
      <c r="AP7" s="38" t="s">
        <v>102</v>
      </c>
      <c r="AQ7" s="38">
        <v>110.77</v>
      </c>
      <c r="AR7" s="38">
        <v>109.51</v>
      </c>
      <c r="AS7" s="38">
        <v>112.88</v>
      </c>
      <c r="AT7" s="38">
        <v>88.06</v>
      </c>
      <c r="AU7" s="38" t="s">
        <v>102</v>
      </c>
      <c r="AV7" s="38" t="s">
        <v>102</v>
      </c>
      <c r="AW7" s="38">
        <v>23.9</v>
      </c>
      <c r="AX7" s="38">
        <v>37.24</v>
      </c>
      <c r="AY7" s="38">
        <v>55.17</v>
      </c>
      <c r="AZ7" s="38" t="s">
        <v>102</v>
      </c>
      <c r="BA7" s="38" t="s">
        <v>102</v>
      </c>
      <c r="BB7" s="38">
        <v>46.78</v>
      </c>
      <c r="BC7" s="38">
        <v>47.44</v>
      </c>
      <c r="BD7" s="38">
        <v>49.18</v>
      </c>
      <c r="BE7" s="38">
        <v>54.23</v>
      </c>
      <c r="BF7" s="38" t="s">
        <v>102</v>
      </c>
      <c r="BG7" s="38" t="s">
        <v>102</v>
      </c>
      <c r="BH7" s="38">
        <v>832.1</v>
      </c>
      <c r="BI7" s="38">
        <v>708.46</v>
      </c>
      <c r="BJ7" s="38">
        <v>592.41</v>
      </c>
      <c r="BK7" s="38" t="s">
        <v>102</v>
      </c>
      <c r="BL7" s="38" t="s">
        <v>102</v>
      </c>
      <c r="BM7" s="38">
        <v>1298.9100000000001</v>
      </c>
      <c r="BN7" s="38">
        <v>1243.71</v>
      </c>
      <c r="BO7" s="38">
        <v>1194.1500000000001</v>
      </c>
      <c r="BP7" s="38">
        <v>1209.4000000000001</v>
      </c>
      <c r="BQ7" s="38" t="s">
        <v>102</v>
      </c>
      <c r="BR7" s="38" t="s">
        <v>102</v>
      </c>
      <c r="BS7" s="38">
        <v>67.760000000000005</v>
      </c>
      <c r="BT7" s="38">
        <v>72.959999999999994</v>
      </c>
      <c r="BU7" s="38">
        <v>76.760000000000005</v>
      </c>
      <c r="BV7" s="38" t="s">
        <v>102</v>
      </c>
      <c r="BW7" s="38" t="s">
        <v>102</v>
      </c>
      <c r="BX7" s="38">
        <v>69.87</v>
      </c>
      <c r="BY7" s="38">
        <v>74.3</v>
      </c>
      <c r="BZ7" s="38">
        <v>72.260000000000005</v>
      </c>
      <c r="CA7" s="38">
        <v>74.48</v>
      </c>
      <c r="CB7" s="38" t="s">
        <v>102</v>
      </c>
      <c r="CC7" s="38" t="s">
        <v>102</v>
      </c>
      <c r="CD7" s="38">
        <v>219.13</v>
      </c>
      <c r="CE7" s="38">
        <v>215.93</v>
      </c>
      <c r="CF7" s="38">
        <v>201.33</v>
      </c>
      <c r="CG7" s="38" t="s">
        <v>102</v>
      </c>
      <c r="CH7" s="38" t="s">
        <v>102</v>
      </c>
      <c r="CI7" s="38">
        <v>234.96</v>
      </c>
      <c r="CJ7" s="38">
        <v>221.81</v>
      </c>
      <c r="CK7" s="38">
        <v>230.02</v>
      </c>
      <c r="CL7" s="38">
        <v>219.46</v>
      </c>
      <c r="CM7" s="38" t="s">
        <v>102</v>
      </c>
      <c r="CN7" s="38" t="s">
        <v>102</v>
      </c>
      <c r="CO7" s="38">
        <v>91.53</v>
      </c>
      <c r="CP7" s="38">
        <v>95.55</v>
      </c>
      <c r="CQ7" s="38" t="s">
        <v>102</v>
      </c>
      <c r="CR7" s="38" t="s">
        <v>102</v>
      </c>
      <c r="CS7" s="38" t="s">
        <v>102</v>
      </c>
      <c r="CT7" s="38">
        <v>42.9</v>
      </c>
      <c r="CU7" s="38">
        <v>43.36</v>
      </c>
      <c r="CV7" s="38">
        <v>42.56</v>
      </c>
      <c r="CW7" s="38">
        <v>42.82</v>
      </c>
      <c r="CX7" s="38" t="s">
        <v>102</v>
      </c>
      <c r="CY7" s="38" t="s">
        <v>102</v>
      </c>
      <c r="CZ7" s="38">
        <v>87.66</v>
      </c>
      <c r="DA7" s="38">
        <v>87.94</v>
      </c>
      <c r="DB7" s="38">
        <v>88.32</v>
      </c>
      <c r="DC7" s="38" t="s">
        <v>102</v>
      </c>
      <c r="DD7" s="38" t="s">
        <v>102</v>
      </c>
      <c r="DE7" s="38">
        <v>83.5</v>
      </c>
      <c r="DF7" s="38">
        <v>83.06</v>
      </c>
      <c r="DG7" s="38">
        <v>83.32</v>
      </c>
      <c r="DH7" s="38">
        <v>83.36</v>
      </c>
      <c r="DI7" s="38" t="s">
        <v>102</v>
      </c>
      <c r="DJ7" s="38" t="s">
        <v>102</v>
      </c>
      <c r="DK7" s="38">
        <v>3.11</v>
      </c>
      <c r="DL7" s="38">
        <v>6.18</v>
      </c>
      <c r="DM7" s="38">
        <v>9.16</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v>
      </c>
      <c r="EH7" s="38">
        <v>0</v>
      </c>
      <c r="EI7" s="38">
        <v>0</v>
      </c>
      <c r="EJ7" s="38" t="s">
        <v>102</v>
      </c>
      <c r="EK7" s="38" t="s">
        <v>102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2020-02-21T13:12:31Z</cp:lastPrinted>
  <dcterms:created xsi:type="dcterms:W3CDTF">2019-12-05T04:50:30Z</dcterms:created>
  <dcterms:modified xsi:type="dcterms:W3CDTF">2020-02-21T13:14:16Z</dcterms:modified>
  <cp:category/>
</cp:coreProperties>
</file>