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ori-file4.mrym.city.moriyama.shiga.jp\共有\上下水道事業所\【新事業所フォルダ案】\02経営総務課\01課共有\03比較経営分析表\H30分析★\(R02.01.23)分析依頼\06 守山市\06 守山市\【経営比較分析表】2018_252077_46_010\【経営比較分析表】2018_252077_46_010\"/>
    </mc:Choice>
  </mc:AlternateContent>
  <workbookProtection workbookAlgorithmName="SHA-512" workbookHashValue="RryPXcGIkqOrzOs9TSbHqFp8dJU+7+ePQLYXuw9MmKAQBbAkhA2qO2v01YC462DHPYn7KWObMDPdVBJcWsajTg==" workbookSaltValue="hD43zjoVq/hGg1h/CltAU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<sst xmlns="http://schemas.openxmlformats.org/spreadsheetml/2006/main" count="220" uniqueCount="108">
  <si>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</si>
  <si>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</si>
  <si>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</si>
  <si>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</si>
  <si>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</si>
  <si>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</si>
  <si>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</si>
  <si>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</si>
  <si>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</si>
  <si>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</si>
  <si>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</si>
  <si>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</si>
  <si>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</si>
  <si>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</si>
  <si>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</si>
  <si>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</si>
  <si>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</si>
  <si>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</si>
  <si>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</si>
  <si>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</si>
  <si>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</si>
  <si>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</si>
  <si>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</si>
  <si>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</si>
  <si>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</si>
  <si>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</si>
  <si>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</si>
  <si>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</si>
  <si>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</si>
  <si>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</si>
  <si>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</si>
  <si>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</si>
  <si>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</si>
  <si>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</si>
  <si>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</si>
  <si>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</si>
  <si>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</si>
  <si>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</si>
  <si>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</si>
  <si>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</si>
  <si>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</si>
  <si>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</si>
  <si>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</si>
  <si>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</si>
  <si>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</si>
  <si>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</si>
  <si>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</si>
  <si>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</si>
  <si>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</si>
  <si>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</si>
  <si>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</si>
  <si>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</si>
  <si>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</si>
  <si>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</si>
  <si>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</si>
  <si>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</si>
  <si>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</si>
  <si>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</si>
  <si>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</si>
  <si>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</si>
  <si>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</si>
  <si>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</si>
  <si>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</si>
  <si>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</si>
  <si>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</si>
  <si>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</si>
  <si>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</si>
  <si>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</si>
  <si>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</si>
  <si>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</si>
  <si>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</si>
  <si>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</si>
  <si>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</si>
  <si>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</si>
  <si>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</si>
  <si>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</si>
  <si>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</si>
  <si>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</si>
  <si>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</si>
  <si>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</si>
  <si>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</si>
  <si>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</si>
  <si>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</si>
  <si>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</si>
  <si>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</si>
  <si>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</si>
  <si>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</si>
  <si>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</si>
  <si>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</si>
  <si>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</si>
  <si>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</si>
  <si>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</si>
  <si>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</si>
  <si>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守山市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</si>
  <si>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</si>
  <si>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</si>
  <si>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</si>
  <si>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</si>
  <si>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</si>
  <si>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</si>
  <si>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</si>
  <si>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</si>
  <si>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</si>
  <si>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</si>
  <si>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</si>
  <si>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原価削減等の経営努力により、現在は経営成績・財政状況ともに健全な状態にあるが、一方で給水人口の増加が給水収益の増加につながっておらず、料金回収率も依然100％を下回っている状況にある。資産の老朽化が進む中、将来的に更新・修繕に多額の財政負担が必要となる可能性があるとともに、人口減少局面に転じた際、給水収益が減少することが想定される。
　中長期にわたる施設や管路の投資・財政計画を策定し、施設や管路の更新・長寿命化をダウンサイジング等を計画するとともに、投資の平準化や将来負担の削減策、収益の確保策を図る必要がある。</t>
    <rPh sb="1" eb="3">
      <t>ゲンカ</t>
    </rPh>
    <rPh sb="3" eb="5">
      <t>サクゲン</t>
    </rPh>
    <rPh sb="5" eb="6">
      <t>トウ</t>
    </rPh>
    <rPh sb="7" eb="9">
      <t>ケイエイ</t>
    </rPh>
    <rPh sb="9" eb="11">
      <t>ドリョク</t>
    </rPh>
    <rPh sb="15" eb="17">
      <t>ゲンザイ</t>
    </rPh>
    <rPh sb="18" eb="20">
      <t>ケイエイ</t>
    </rPh>
    <rPh sb="20" eb="22">
      <t>セイセキ</t>
    </rPh>
    <rPh sb="23" eb="25">
      <t>ザイセイ</t>
    </rPh>
    <rPh sb="25" eb="27">
      <t>ジョウキョウ</t>
    </rPh>
    <rPh sb="30" eb="32">
      <t>ケンゼン</t>
    </rPh>
    <rPh sb="33" eb="35">
      <t>ジョウタイ</t>
    </rPh>
    <rPh sb="40" eb="42">
      <t>イッポウ</t>
    </rPh>
    <rPh sb="43" eb="45">
      <t>キュウスイ</t>
    </rPh>
    <rPh sb="45" eb="47">
      <t>ジンコウ</t>
    </rPh>
    <rPh sb="48" eb="50">
      <t>ゾウカ</t>
    </rPh>
    <rPh sb="51" eb="53">
      <t>キュウスイ</t>
    </rPh>
    <rPh sb="53" eb="55">
      <t>シュウエキ</t>
    </rPh>
    <rPh sb="56" eb="58">
      <t>ゾウカ</t>
    </rPh>
    <rPh sb="68" eb="70">
      <t>リョウキン</t>
    </rPh>
    <rPh sb="70" eb="72">
      <t>カイシュウ</t>
    </rPh>
    <rPh sb="72" eb="73">
      <t>リツ</t>
    </rPh>
    <rPh sb="74" eb="76">
      <t>イゼン</t>
    </rPh>
    <rPh sb="81" eb="83">
      <t>シタマワ</t>
    </rPh>
    <rPh sb="87" eb="89">
      <t>ジョウキョウ</t>
    </rPh>
    <rPh sb="93" eb="95">
      <t>シサン</t>
    </rPh>
    <rPh sb="96" eb="99">
      <t>ロウキュウカ</t>
    </rPh>
    <rPh sb="100" eb="101">
      <t>スス</t>
    </rPh>
    <rPh sb="102" eb="103">
      <t>ナカ</t>
    </rPh>
    <rPh sb="104" eb="106">
      <t>ショウライ</t>
    </rPh>
    <rPh sb="106" eb="107">
      <t>テキ</t>
    </rPh>
    <rPh sb="108" eb="110">
      <t>コウシン</t>
    </rPh>
    <rPh sb="111" eb="113">
      <t>シュウゼン</t>
    </rPh>
    <rPh sb="114" eb="116">
      <t>タガク</t>
    </rPh>
    <rPh sb="117" eb="119">
      <t>ザイセイ</t>
    </rPh>
    <rPh sb="119" eb="121">
      <t>フタン</t>
    </rPh>
    <rPh sb="122" eb="124">
      <t>ヒツヨウ</t>
    </rPh>
    <rPh sb="127" eb="130">
      <t>カノウセイ</t>
    </rPh>
    <rPh sb="138" eb="140">
      <t>ジンコウ</t>
    </rPh>
    <rPh sb="140" eb="142">
      <t>ゲンショウ</t>
    </rPh>
    <rPh sb="142" eb="144">
      <t>キョクメン</t>
    </rPh>
    <rPh sb="145" eb="146">
      <t>テン</t>
    </rPh>
    <rPh sb="148" eb="149">
      <t>サイ</t>
    </rPh>
    <rPh sb="150" eb="152">
      <t>キュウスイ</t>
    </rPh>
    <rPh sb="152" eb="154">
      <t>シュウエキ</t>
    </rPh>
    <rPh sb="155" eb="157">
      <t>ゲンショウ</t>
    </rPh>
    <rPh sb="162" eb="164">
      <t>ソウテイ</t>
    </rPh>
    <rPh sb="170" eb="173">
      <t>チュウチョウキ</t>
    </rPh>
    <rPh sb="177" eb="179">
      <t>シセツ</t>
    </rPh>
    <rPh sb="180" eb="182">
      <t>カンロ</t>
    </rPh>
    <rPh sb="183" eb="185">
      <t>トウシ</t>
    </rPh>
    <rPh sb="186" eb="188">
      <t>ザイセイ</t>
    </rPh>
    <rPh sb="188" eb="190">
      <t>ケイカク</t>
    </rPh>
    <rPh sb="191" eb="193">
      <t>サクテイ</t>
    </rPh>
    <rPh sb="195" eb="197">
      <t>シセツ</t>
    </rPh>
    <rPh sb="198" eb="200">
      <t>カンロ</t>
    </rPh>
    <rPh sb="201" eb="203">
      <t>コウシン</t>
    </rPh>
    <rPh sb="204" eb="208">
      <t>チョウジュミョウカ</t>
    </rPh>
    <rPh sb="217" eb="218">
      <t>トウ</t>
    </rPh>
    <rPh sb="219" eb="221">
      <t>ケイカク</t>
    </rPh>
    <rPh sb="228" eb="230">
      <t>トウシ</t>
    </rPh>
    <rPh sb="231" eb="234">
      <t>ヘイジュンカ</t>
    </rPh>
    <rPh sb="235" eb="237">
      <t>ショウライ</t>
    </rPh>
    <rPh sb="237" eb="239">
      <t>フタン</t>
    </rPh>
    <rPh sb="240" eb="242">
      <t>サクゲン</t>
    </rPh>
    <rPh sb="242" eb="243">
      <t>サク</t>
    </rPh>
    <rPh sb="244" eb="246">
      <t>シュウエキ</t>
    </rPh>
    <rPh sb="247" eb="249">
      <t>カクホ</t>
    </rPh>
    <rPh sb="249" eb="250">
      <t>サク</t>
    </rPh>
    <rPh sb="251" eb="252">
      <t>ハカ</t>
    </rPh>
    <rPh sb="253" eb="255">
      <t>ヒツヨウ</t>
    </rPh>
    <phoneticPr fontId="4"/>
  </si>
  <si>
    <t>　経常収支比率は継続して100％を超えており、累積欠損金比率も０％であるため、安定した経営成績で推移している。
　流動比率は、未払金の減少により、平成29年度と比較し比率は改善したものの、類似団体と比較し低い水準にある。平成31年度以降、大型事業を控えていることから、引き続き、現金の増減に留意しながら事業を進める必要がある。
　企業債残高対給水収益比率は、企業債残高の減少により、平成29年度より減少し、類似団体よりも低い水準となった。今後控える建設改良事業において企業債残高の増加が見込まれるため、今後の収益の動向には、引く続き注視する必要がある。
　料金回収率は100％を下回っており、給水収益に加えて加入金等で費用を賄っている状況にあるため、引き続き収入確保に努める必要がある。給水原価は横ばい傾向にあるが、類似団体と比較し低い状況を維持していることから、効率的な経営ができているといえる。
　施設利用率、有収率は類似団体と比較し高い水準を維持しており、効率的な施設運営ができているといえる。</t>
    <rPh sb="1" eb="3">
      <t>ケイジョウ</t>
    </rPh>
    <rPh sb="3" eb="5">
      <t>シュウシ</t>
    </rPh>
    <rPh sb="5" eb="7">
      <t>ヒリツ</t>
    </rPh>
    <rPh sb="8" eb="10">
      <t>ケイゾク</t>
    </rPh>
    <rPh sb="17" eb="18">
      <t>コ</t>
    </rPh>
    <rPh sb="23" eb="25">
      <t>ルイセキ</t>
    </rPh>
    <rPh sb="25" eb="28">
      <t>ケッソンキン</t>
    </rPh>
    <rPh sb="28" eb="30">
      <t>ヒリツ</t>
    </rPh>
    <rPh sb="39" eb="41">
      <t>アンテイ</t>
    </rPh>
    <rPh sb="43" eb="45">
      <t>ケイエイ</t>
    </rPh>
    <rPh sb="45" eb="47">
      <t>セイセキ</t>
    </rPh>
    <rPh sb="48" eb="50">
      <t>スイイ</t>
    </rPh>
    <rPh sb="57" eb="59">
      <t>リュウドウ</t>
    </rPh>
    <rPh sb="59" eb="61">
      <t>ヒリツ</t>
    </rPh>
    <rPh sb="63" eb="66">
      <t>ミハライキン</t>
    </rPh>
    <rPh sb="67" eb="69">
      <t>ゲンショウ</t>
    </rPh>
    <rPh sb="73" eb="75">
      <t>ヘイセイ</t>
    </rPh>
    <rPh sb="77" eb="79">
      <t>ネンド</t>
    </rPh>
    <rPh sb="83" eb="85">
      <t>ヒリツ</t>
    </rPh>
    <rPh sb="86" eb="88">
      <t>カイゼン</t>
    </rPh>
    <rPh sb="94" eb="96">
      <t>ルイジ</t>
    </rPh>
    <rPh sb="96" eb="98">
      <t>ダンタイ</t>
    </rPh>
    <rPh sb="99" eb="101">
      <t>ヒカク</t>
    </rPh>
    <rPh sb="102" eb="103">
      <t>ヒク</t>
    </rPh>
    <rPh sb="104" eb="106">
      <t>スイジュン</t>
    </rPh>
    <rPh sb="116" eb="118">
      <t>イコウ</t>
    </rPh>
    <rPh sb="119" eb="121">
      <t>オオガタ</t>
    </rPh>
    <rPh sb="121" eb="123">
      <t>ジギョウ</t>
    </rPh>
    <rPh sb="124" eb="125">
      <t>ヒカ</t>
    </rPh>
    <rPh sb="134" eb="135">
      <t>ヒ</t>
    </rPh>
    <rPh sb="136" eb="137">
      <t>ツヅ</t>
    </rPh>
    <rPh sb="139" eb="141">
      <t>ゲンキン</t>
    </rPh>
    <rPh sb="142" eb="144">
      <t>ゾウゲン</t>
    </rPh>
    <rPh sb="145" eb="147">
      <t>リュウイ</t>
    </rPh>
    <rPh sb="151" eb="153">
      <t>ジギョウ</t>
    </rPh>
    <rPh sb="154" eb="155">
      <t>スス</t>
    </rPh>
    <rPh sb="157" eb="159">
      <t>ヒツヨウ</t>
    </rPh>
    <rPh sb="165" eb="167">
      <t>キギョウ</t>
    </rPh>
    <rPh sb="167" eb="168">
      <t>サイ</t>
    </rPh>
    <rPh sb="168" eb="170">
      <t>ザンダカ</t>
    </rPh>
    <rPh sb="170" eb="171">
      <t>タイ</t>
    </rPh>
    <rPh sb="171" eb="173">
      <t>キュウスイ</t>
    </rPh>
    <rPh sb="173" eb="175">
      <t>シュウエキ</t>
    </rPh>
    <rPh sb="175" eb="177">
      <t>ヒリツ</t>
    </rPh>
    <rPh sb="179" eb="181">
      <t>キギョウ</t>
    </rPh>
    <rPh sb="181" eb="182">
      <t>サイ</t>
    </rPh>
    <rPh sb="182" eb="184">
      <t>ザンダカ</t>
    </rPh>
    <rPh sb="185" eb="187">
      <t>ゲンショウ</t>
    </rPh>
    <rPh sb="199" eb="201">
      <t>ゲンショウ</t>
    </rPh>
    <rPh sb="203" eb="205">
      <t>ルイジ</t>
    </rPh>
    <rPh sb="205" eb="207">
      <t>ダンタイ</t>
    </rPh>
    <rPh sb="210" eb="211">
      <t>ヒク</t>
    </rPh>
    <rPh sb="212" eb="214">
      <t>スイジュン</t>
    </rPh>
    <rPh sb="219" eb="221">
      <t>コンゴ</t>
    </rPh>
    <rPh sb="221" eb="222">
      <t>ヒカ</t>
    </rPh>
    <rPh sb="224" eb="226">
      <t>ケンセツ</t>
    </rPh>
    <rPh sb="226" eb="228">
      <t>カイリョウ</t>
    </rPh>
    <rPh sb="228" eb="230">
      <t>ジギョウ</t>
    </rPh>
    <rPh sb="234" eb="236">
      <t>キギョウ</t>
    </rPh>
    <rPh sb="236" eb="237">
      <t>サイ</t>
    </rPh>
    <rPh sb="237" eb="239">
      <t>ザンダカ</t>
    </rPh>
    <rPh sb="240" eb="242">
      <t>ゾウカ</t>
    </rPh>
    <rPh sb="243" eb="245">
      <t>ミコ</t>
    </rPh>
    <rPh sb="251" eb="253">
      <t>コンゴ</t>
    </rPh>
    <rPh sb="254" eb="256">
      <t>シュウエキ</t>
    </rPh>
    <rPh sb="257" eb="259">
      <t>ドウコウ</t>
    </rPh>
    <rPh sb="262" eb="263">
      <t>ヒ</t>
    </rPh>
    <rPh sb="264" eb="265">
      <t>ツヅ</t>
    </rPh>
    <rPh sb="266" eb="268">
      <t>チュウシ</t>
    </rPh>
    <rPh sb="270" eb="272">
      <t>ヒツヨウ</t>
    </rPh>
    <rPh sb="278" eb="280">
      <t>リョウキン</t>
    </rPh>
    <rPh sb="280" eb="282">
      <t>カイシュウ</t>
    </rPh>
    <rPh sb="282" eb="283">
      <t>リツ</t>
    </rPh>
    <rPh sb="289" eb="291">
      <t>シタマワ</t>
    </rPh>
    <rPh sb="296" eb="298">
      <t>キュウスイ</t>
    </rPh>
    <rPh sb="298" eb="300">
      <t>シュウエキ</t>
    </rPh>
    <rPh sb="301" eb="302">
      <t>クワ</t>
    </rPh>
    <rPh sb="304" eb="306">
      <t>カニュウ</t>
    </rPh>
    <rPh sb="306" eb="307">
      <t>キン</t>
    </rPh>
    <rPh sb="307" eb="308">
      <t>トウ</t>
    </rPh>
    <rPh sb="309" eb="311">
      <t>ヒヨウ</t>
    </rPh>
    <rPh sb="312" eb="313">
      <t>マカナ</t>
    </rPh>
    <rPh sb="317" eb="319">
      <t>ジョウキョウ</t>
    </rPh>
    <rPh sb="325" eb="326">
      <t>ヒ</t>
    </rPh>
    <rPh sb="327" eb="328">
      <t>ツヅ</t>
    </rPh>
    <rPh sb="329" eb="331">
      <t>シュウニュウ</t>
    </rPh>
    <rPh sb="331" eb="333">
      <t>カクホ</t>
    </rPh>
    <rPh sb="334" eb="335">
      <t>ツト</t>
    </rPh>
    <rPh sb="337" eb="339">
      <t>ヒツヨウ</t>
    </rPh>
    <rPh sb="343" eb="345">
      <t>キュウスイ</t>
    </rPh>
    <rPh sb="345" eb="347">
      <t>ゲンカ</t>
    </rPh>
    <rPh sb="348" eb="349">
      <t>ヨコ</t>
    </rPh>
    <rPh sb="351" eb="353">
      <t>ケイコウ</t>
    </rPh>
    <rPh sb="358" eb="360">
      <t>ルイジ</t>
    </rPh>
    <rPh sb="360" eb="362">
      <t>ダンタイ</t>
    </rPh>
    <rPh sb="363" eb="365">
      <t>ヒカク</t>
    </rPh>
    <rPh sb="366" eb="367">
      <t>ヒク</t>
    </rPh>
    <rPh sb="368" eb="370">
      <t>ジョウキョウ</t>
    </rPh>
    <rPh sb="371" eb="373">
      <t>イジ</t>
    </rPh>
    <rPh sb="382" eb="385">
      <t>コウリツテキ</t>
    </rPh>
    <rPh sb="386" eb="388">
      <t>ケイエイ</t>
    </rPh>
    <rPh sb="401" eb="403">
      <t>シセツ</t>
    </rPh>
    <rPh sb="403" eb="406">
      <t>リヨウリツ</t>
    </rPh>
    <rPh sb="407" eb="410">
      <t>ユウシュウリツ</t>
    </rPh>
    <rPh sb="411" eb="413">
      <t>ルイジ</t>
    </rPh>
    <rPh sb="413" eb="415">
      <t>ダンタイ</t>
    </rPh>
    <rPh sb="416" eb="418">
      <t>ヒカク</t>
    </rPh>
    <rPh sb="419" eb="420">
      <t>タカ</t>
    </rPh>
    <rPh sb="421" eb="423">
      <t>スイジュン</t>
    </rPh>
    <rPh sb="424" eb="426">
      <t>イジ</t>
    </rPh>
    <rPh sb="431" eb="434">
      <t>コウリツテキ</t>
    </rPh>
    <rPh sb="435" eb="437">
      <t>シセツ</t>
    </rPh>
    <rPh sb="437" eb="439">
      <t>ウンエイ</t>
    </rPh>
    <phoneticPr fontId="4"/>
  </si>
  <si>
    <t>　有形固定資産減価償却率は増加している一方で、管路更新率は、平成29年度より減少し、類似団体と比較しても低い水準にある。管路の老朽化が進んでいる状況にあることから、配水管耐震化事業をはじめ、管路の更新事業を計画的に進める必要がある。
　管路経年化率は０であり、耐用年数を超え早急に更新が必要な管路は少ないと考えられるが、将来的に管路の更新需要の集中や修繕等の維持管理費用が増加することが予想されることから、長期的な財政収支を見据える中、計画的に管路の老朽化対策に取り組む必要がある。</t>
    <rPh sb="1" eb="3">
      <t>ユウケイ</t>
    </rPh>
    <rPh sb="3" eb="5">
      <t>コテイ</t>
    </rPh>
    <rPh sb="5" eb="7">
      <t>シサン</t>
    </rPh>
    <rPh sb="7" eb="9">
      <t>ゲンカ</t>
    </rPh>
    <rPh sb="9" eb="11">
      <t>ショウキャク</t>
    </rPh>
    <rPh sb="11" eb="12">
      <t>リツ</t>
    </rPh>
    <rPh sb="13" eb="15">
      <t>ゾウカ</t>
    </rPh>
    <rPh sb="19" eb="21">
      <t>イッポウ</t>
    </rPh>
    <rPh sb="23" eb="25">
      <t>カンロ</t>
    </rPh>
    <rPh sb="25" eb="27">
      <t>コウシン</t>
    </rPh>
    <rPh sb="27" eb="28">
      <t>リツ</t>
    </rPh>
    <rPh sb="38" eb="40">
      <t>ゲンショウ</t>
    </rPh>
    <rPh sb="42" eb="44">
      <t>ルイジ</t>
    </rPh>
    <rPh sb="44" eb="46">
      <t>ダンタイ</t>
    </rPh>
    <rPh sb="47" eb="49">
      <t>ヒカク</t>
    </rPh>
    <rPh sb="52" eb="53">
      <t>ヒク</t>
    </rPh>
    <rPh sb="54" eb="56">
      <t>スイジュン</t>
    </rPh>
    <rPh sb="60" eb="62">
      <t>カンロ</t>
    </rPh>
    <rPh sb="63" eb="66">
      <t>ロウキュウカ</t>
    </rPh>
    <rPh sb="67" eb="68">
      <t>スス</t>
    </rPh>
    <rPh sb="72" eb="74">
      <t>ジョウキョウ</t>
    </rPh>
    <rPh sb="82" eb="85">
      <t>ハイスイカン</t>
    </rPh>
    <rPh sb="85" eb="88">
      <t>タイシンカ</t>
    </rPh>
    <rPh sb="88" eb="90">
      <t>ジギョウ</t>
    </rPh>
    <rPh sb="95" eb="97">
      <t>カンロ</t>
    </rPh>
    <rPh sb="98" eb="100">
      <t>コウシン</t>
    </rPh>
    <rPh sb="100" eb="102">
      <t>ジギョウ</t>
    </rPh>
    <rPh sb="103" eb="106">
      <t>ケイカクテキ</t>
    </rPh>
    <rPh sb="107" eb="108">
      <t>スス</t>
    </rPh>
    <rPh sb="110" eb="112">
      <t>ヒツヨウ</t>
    </rPh>
    <rPh sb="118" eb="120">
      <t>カンロ</t>
    </rPh>
    <rPh sb="120" eb="123">
      <t>ケイネンカ</t>
    </rPh>
    <rPh sb="123" eb="124">
      <t>リツ</t>
    </rPh>
    <rPh sb="130" eb="132">
      <t>タイヨウ</t>
    </rPh>
    <rPh sb="132" eb="134">
      <t>ネンスウ</t>
    </rPh>
    <rPh sb="135" eb="136">
      <t>コ</t>
    </rPh>
    <rPh sb="137" eb="139">
      <t>ソウキュウ</t>
    </rPh>
    <rPh sb="140" eb="142">
      <t>コウシン</t>
    </rPh>
    <rPh sb="143" eb="145">
      <t>ヒツヨウ</t>
    </rPh>
    <rPh sb="146" eb="148">
      <t>カンロ</t>
    </rPh>
    <rPh sb="149" eb="150">
      <t>スク</t>
    </rPh>
    <rPh sb="153" eb="154">
      <t>カンガ</t>
    </rPh>
    <rPh sb="160" eb="163">
      <t>ショウライテキ</t>
    </rPh>
    <rPh sb="164" eb="166">
      <t>カンロ</t>
    </rPh>
    <rPh sb="167" eb="169">
      <t>コウシン</t>
    </rPh>
    <rPh sb="169" eb="171">
      <t>ジュヨウ</t>
    </rPh>
    <rPh sb="172" eb="174">
      <t>シュウチュウ</t>
    </rPh>
    <rPh sb="175" eb="177">
      <t>シュウゼン</t>
    </rPh>
    <rPh sb="177" eb="178">
      <t>トウ</t>
    </rPh>
    <rPh sb="179" eb="181">
      <t>イジ</t>
    </rPh>
    <rPh sb="181" eb="183">
      <t>カンリ</t>
    </rPh>
    <rPh sb="183" eb="185">
      <t>ヒヨウ</t>
    </rPh>
    <rPh sb="186" eb="188">
      <t>ゾウカ</t>
    </rPh>
    <rPh sb="193" eb="195">
      <t>ヨソウ</t>
    </rPh>
    <rPh sb="203" eb="206">
      <t>チョウキテキ</t>
    </rPh>
    <rPh sb="207" eb="209">
      <t>ザイセイ</t>
    </rPh>
    <rPh sb="209" eb="211">
      <t>シュウシ</t>
    </rPh>
    <rPh sb="212" eb="214">
      <t>ミス</t>
    </rPh>
    <rPh sb="216" eb="217">
      <t>ナカ</t>
    </rPh>
    <rPh sb="218" eb="220">
      <t>ケイカク</t>
    </rPh>
    <rPh sb="220" eb="221">
      <t>テキ</t>
    </rPh>
    <rPh sb="222" eb="224">
      <t>カンロ</t>
    </rPh>
    <rPh sb="225" eb="228">
      <t>ロウキュウカ</t>
    </rPh>
    <rPh sb="228" eb="230">
      <t>タイサク</t>
    </rPh>
    <rPh sb="231" eb="232">
      <t>ト</t>
    </rPh>
    <rPh sb="233" eb="234">
      <t>ク</t>
    </rPh>
    <rPh sb="235" eb="23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</si>
</sst>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0.42</c:v>
                </c:pt>
                <c:pt idx="1">
                  <c:v>0</c:v>
                </c:pt>
                <c:pt idx="2" formatCode="#,##0.00;&quot;△&quot;#,##0.00;&quot;-&quot;">
                  <c:v>0.72</c:v>
                </c:pt>
                <c:pt idx="3" formatCode="#,##0.00;&quot;△&quot;#,##0.00;&quot;-&quot;">
                  <c:v>0.51</c:v>
                </c:pt>
                <c:pt idx="4" formatCode="#,##0.00;&quot;△&quot;#,##0.00;&quot;-&quot;">
                  <c:v>0.19</c:v>
                </c:pt>
              </c:numCache>
            </c:numRef>
          </c:val>
          <c:extLst>
            <c:ext xmlns:c16="http://schemas.microsoft.com/office/drawing/2014/chart" uri="{C3380CC4-5D6E-409C-BE32-E72D297353CC}">
              <c16:uniqueId val="{00000000-EC04-427B-9633-BEA27D301A9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EC04-427B-9633-BEA27D301A9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70.239999999999995</c:v>
                </c:pt>
                <c:pt idx="1">
                  <c:v>70.430000000000007</c:v>
                </c:pt>
                <c:pt idx="2">
                  <c:v>71.489999999999995</c:v>
                </c:pt>
                <c:pt idx="3">
                  <c:v>72.349999999999994</c:v>
                </c:pt>
                <c:pt idx="4">
                  <c:v>68.64</c:v>
                </c:pt>
              </c:numCache>
            </c:numRef>
          </c:val>
          <c:extLst>
            <c:ext xmlns:c16="http://schemas.microsoft.com/office/drawing/2014/chart" uri="{C3380CC4-5D6E-409C-BE32-E72D297353CC}">
              <c16:uniqueId val="{00000000-ED38-4BAD-ABD8-82DE41D4922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ED38-4BAD-ABD8-82DE41D4922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91.18</c:v>
                </c:pt>
                <c:pt idx="1">
                  <c:v>92.08</c:v>
                </c:pt>
                <c:pt idx="2">
                  <c:v>92.22</c:v>
                </c:pt>
                <c:pt idx="3">
                  <c:v>90.53</c:v>
                </c:pt>
                <c:pt idx="4">
                  <c:v>91.45</c:v>
                </c:pt>
              </c:numCache>
            </c:numRef>
          </c:val>
          <c:extLst>
            <c:ext xmlns:c16="http://schemas.microsoft.com/office/drawing/2014/chart" uri="{C3380CC4-5D6E-409C-BE32-E72D297353CC}">
              <c16:uniqueId val="{00000000-8CD0-4420-8ED4-CE879B22B60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8CD0-4420-8ED4-CE879B22B60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104.22</c:v>
                </c:pt>
                <c:pt idx="1">
                  <c:v>106.61</c:v>
                </c:pt>
                <c:pt idx="2">
                  <c:v>106.99</c:v>
                </c:pt>
                <c:pt idx="3">
                  <c:v>104.14</c:v>
                </c:pt>
                <c:pt idx="4">
                  <c:v>107.31</c:v>
                </c:pt>
              </c:numCache>
            </c:numRef>
          </c:val>
          <c:extLst>
            <c:ext xmlns:c16="http://schemas.microsoft.com/office/drawing/2014/chart" uri="{C3380CC4-5D6E-409C-BE32-E72D297353CC}">
              <c16:uniqueId val="{00000000-A622-4951-8520-66EA032C7B9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A622-4951-8520-66EA032C7B9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48.62</c:v>
                </c:pt>
                <c:pt idx="1">
                  <c:v>50.62</c:v>
                </c:pt>
                <c:pt idx="2">
                  <c:v>51.59</c:v>
                </c:pt>
                <c:pt idx="3">
                  <c:v>52.15</c:v>
                </c:pt>
                <c:pt idx="4">
                  <c:v>53.64</c:v>
                </c:pt>
              </c:numCache>
            </c:numRef>
          </c:val>
          <c:extLst>
            <c:ext xmlns:c16="http://schemas.microsoft.com/office/drawing/2014/chart" uri="{C3380CC4-5D6E-409C-BE32-E72D297353CC}">
              <c16:uniqueId val="{00000000-1315-45E6-8C21-DF3C39881BD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1315-45E6-8C21-DF3C39881BD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A1-402B-9467-F1E89D39C27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C8A1-402B-9467-F1E89D39C27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43-4ED2-A56F-1828A22664F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A743-4ED2-A56F-1828A22664F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314.64</c:v>
                </c:pt>
                <c:pt idx="1">
                  <c:v>362.35</c:v>
                </c:pt>
                <c:pt idx="2">
                  <c:v>360.21</c:v>
                </c:pt>
                <c:pt idx="3">
                  <c:v>255.83</c:v>
                </c:pt>
                <c:pt idx="4">
                  <c:v>284.2</c:v>
                </c:pt>
              </c:numCache>
            </c:numRef>
          </c:val>
          <c:extLst>
            <c:ext xmlns:c16="http://schemas.microsoft.com/office/drawing/2014/chart" uri="{C3380CC4-5D6E-409C-BE32-E72D297353CC}">
              <c16:uniqueId val="{00000000-0C49-4312-815B-D3558140AF9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0C49-4312-815B-D3558140AF9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337.23</c:v>
                </c:pt>
                <c:pt idx="1">
                  <c:v>317.83999999999997</c:v>
                </c:pt>
                <c:pt idx="2">
                  <c:v>305.83999999999997</c:v>
                </c:pt>
                <c:pt idx="3">
                  <c:v>312.26</c:v>
                </c:pt>
                <c:pt idx="4">
                  <c:v>302.42</c:v>
                </c:pt>
              </c:numCache>
            </c:numRef>
          </c:val>
          <c:extLst>
            <c:ext xmlns:c16="http://schemas.microsoft.com/office/drawing/2014/chart" uri="{C3380CC4-5D6E-409C-BE32-E72D297353CC}">
              <c16:uniqueId val="{00000000-33F6-4D08-B65C-7B4EAD8233E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33F6-4D08-B65C-7B4EAD8233E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94.85</c:v>
                </c:pt>
                <c:pt idx="1">
                  <c:v>99.08</c:v>
                </c:pt>
                <c:pt idx="2">
                  <c:v>99.64</c:v>
                </c:pt>
                <c:pt idx="3">
                  <c:v>97.19</c:v>
                </c:pt>
                <c:pt idx="4">
                  <c:v>99.37</c:v>
                </c:pt>
              </c:numCache>
            </c:numRef>
          </c:val>
          <c:extLst>
            <c:ext xmlns:c16="http://schemas.microsoft.com/office/drawing/2014/chart" uri="{C3380CC4-5D6E-409C-BE32-E72D297353CC}">
              <c16:uniqueId val="{00000000-02E3-4C4B-9AAB-77FC468AD30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02E3-4C4B-9AAB-77FC468AD30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142.72</c:v>
                </c:pt>
                <c:pt idx="1">
                  <c:v>138.05000000000001</c:v>
                </c:pt>
                <c:pt idx="2">
                  <c:v>139.97</c:v>
                </c:pt>
                <c:pt idx="3">
                  <c:v>143.08000000000001</c:v>
                </c:pt>
                <c:pt idx="4">
                  <c:v>139.52000000000001</c:v>
                </c:pt>
              </c:numCache>
            </c:numRef>
          </c:val>
          <c:extLst>
            <c:ext xmlns:c16="http://schemas.microsoft.com/office/drawing/2014/chart" uri="{C3380CC4-5D6E-409C-BE32-E72D297353CC}">
              <c16:uniqueId val="{00000000-7359-42AB-8BC5-245FBC6371C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7359-42AB-8BC5-245FBC6371C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滋賀県　守山市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83151</v>
      </c>
      <c r="AM8" s="60"/>
      <c r="AN8" s="60"/>
      <c r="AO8" s="60"/>
      <c r="AP8" s="60"/>
      <c r="AQ8" s="60"/>
      <c r="AR8" s="60"/>
      <c r="AS8" s="60"/>
      <c r="AT8" s="51">
        <f>データ!$S$6</f>
        <v>55.74</v>
      </c>
      <c r="AU8" s="52"/>
      <c r="AV8" s="52"/>
      <c r="AW8" s="52"/>
      <c r="AX8" s="52"/>
      <c r="AY8" s="52"/>
      <c r="AZ8" s="52"/>
      <c r="BA8" s="52"/>
      <c r="BB8" s="53">
        <f>データ!$T$6</f>
        <v>1491.77</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60.33</v>
      </c>
      <c r="J10" s="52"/>
      <c r="K10" s="52"/>
      <c r="L10" s="52"/>
      <c r="M10" s="52"/>
      <c r="N10" s="52"/>
      <c r="O10" s="63"/>
      <c r="P10" s="53">
        <f>データ!$P$6</f>
        <v>99.9</v>
      </c>
      <c r="Q10" s="53"/>
      <c r="R10" s="53"/>
      <c r="S10" s="53"/>
      <c r="T10" s="53"/>
      <c r="U10" s="53"/>
      <c r="V10" s="53"/>
      <c r="W10" s="60">
        <f>データ!$Q$6</f>
        <v>2390</v>
      </c>
      <c r="X10" s="60"/>
      <c r="Y10" s="60"/>
      <c r="Z10" s="60"/>
      <c r="AA10" s="60"/>
      <c r="AB10" s="60"/>
      <c r="AC10" s="60"/>
      <c r="AD10" s="2"/>
      <c r="AE10" s="2"/>
      <c r="AF10" s="2"/>
      <c r="AG10" s="2"/>
      <c r="AH10" s="4"/>
      <c r="AI10" s="4"/>
      <c r="AJ10" s="4"/>
      <c r="AK10" s="4"/>
      <c r="AL10" s="60">
        <f>データ!$U$6</f>
        <v>83229</v>
      </c>
      <c r="AM10" s="60"/>
      <c r="AN10" s="60"/>
      <c r="AO10" s="60"/>
      <c r="AP10" s="60"/>
      <c r="AQ10" s="60"/>
      <c r="AR10" s="60"/>
      <c r="AS10" s="60"/>
      <c r="AT10" s="51">
        <f>データ!$V$6</f>
        <v>44.18</v>
      </c>
      <c r="AU10" s="52"/>
      <c r="AV10" s="52"/>
      <c r="AW10" s="52"/>
      <c r="AX10" s="52"/>
      <c r="AY10" s="52"/>
      <c r="AZ10" s="52"/>
      <c r="BA10" s="52"/>
      <c r="BB10" s="53">
        <f>データ!$W$6</f>
        <v>1883.86</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107</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WY8bbPIJGZ99wCG+ytXrlYFCaXk1PlIwPw260yYenlXofIJZBFP0ukqZyeHYLROQDYR+XQHy1gocBLvMJrm3fA==" saltValue="dSTGv8LiK9SnW9CX77H2k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252077</v>
      </c>
      <c r="D6" s="34">
        <f t="shared" si="3"/>
        <v>46</v>
      </c>
      <c r="E6" s="34">
        <f t="shared" si="3"/>
        <v>1</v>
      </c>
      <c r="F6" s="34">
        <f t="shared" si="3"/>
        <v>0</v>
      </c>
      <c r="G6" s="34">
        <f t="shared" si="3"/>
        <v>1</v>
      </c>
      <c r="H6" s="34" t="str">
        <f t="shared" si="3"/>
        <v>滋賀県　守山市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60.33</v>
      </c>
      <c r="P6" s="35">
        <f t="shared" si="3"/>
        <v>99.9</v>
      </c>
      <c r="Q6" s="35">
        <f t="shared" si="3"/>
        <v>2390</v>
      </c>
      <c r="R6" s="35">
        <f t="shared" si="3"/>
        <v>83151</v>
      </c>
      <c r="S6" s="35">
        <f t="shared" si="3"/>
        <v>55.74</v>
      </c>
      <c r="T6" s="35">
        <f t="shared" si="3"/>
        <v>1491.77</v>
      </c>
      <c r="U6" s="35">
        <f t="shared" si="3"/>
        <v>83229</v>
      </c>
      <c r="V6" s="35">
        <f t="shared" si="3"/>
        <v>44.18</v>
      </c>
      <c r="W6" s="35">
        <f t="shared" si="3"/>
        <v>1883.86</v>
      </c>
      <c r="X6" s="36">
        <f>IF(X7="",NA(),X7)</f>
        <v>104.22</v>
      </c>
      <c r="Y6" s="36">
        <f t="shared" ref="Y6:AG6" si="4">IF(Y7="",NA(),Y7)</f>
        <v>106.61</v>
      </c>
      <c r="Z6" s="36">
        <f t="shared" si="4"/>
        <v>106.99</v>
      </c>
      <c r="AA6" s="36">
        <f t="shared" si="4"/>
        <v>104.14</v>
      </c>
      <c r="AB6" s="36">
        <f t="shared" si="4"/>
        <v>107.31</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314.64</v>
      </c>
      <c r="AU6" s="36">
        <f t="shared" ref="AU6:BC6" si="6">IF(AU7="",NA(),AU7)</f>
        <v>362.35</v>
      </c>
      <c r="AV6" s="36">
        <f t="shared" si="6"/>
        <v>360.21</v>
      </c>
      <c r="AW6" s="36">
        <f t="shared" si="6"/>
        <v>255.83</v>
      </c>
      <c r="AX6" s="36">
        <f t="shared" si="6"/>
        <v>284.2</v>
      </c>
      <c r="AY6" s="36">
        <f t="shared" si="6"/>
        <v>335.95</v>
      </c>
      <c r="AZ6" s="36">
        <f t="shared" si="6"/>
        <v>346.59</v>
      </c>
      <c r="BA6" s="36">
        <f t="shared" si="6"/>
        <v>357.82</v>
      </c>
      <c r="BB6" s="36">
        <f t="shared" si="6"/>
        <v>355.5</v>
      </c>
      <c r="BC6" s="36">
        <f t="shared" si="6"/>
        <v>349.83</v>
      </c>
      <c r="BD6" s="35" t="str">
        <f>IF(BD7="","",IF(BD7="-","【-】","【"&amp;SUBSTITUTE(TEXT(BD7,"#,##0.00"),"-","△")&amp;"】"))</f>
        <v>【261.93】</v>
      </c>
      <c r="BE6" s="36">
        <f>IF(BE7="",NA(),BE7)</f>
        <v>337.23</v>
      </c>
      <c r="BF6" s="36">
        <f t="shared" ref="BF6:BN6" si="7">IF(BF7="",NA(),BF7)</f>
        <v>317.83999999999997</v>
      </c>
      <c r="BG6" s="36">
        <f t="shared" si="7"/>
        <v>305.83999999999997</v>
      </c>
      <c r="BH6" s="36">
        <f t="shared" si="7"/>
        <v>312.26</v>
      </c>
      <c r="BI6" s="36">
        <f t="shared" si="7"/>
        <v>302.42</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94.85</v>
      </c>
      <c r="BQ6" s="36">
        <f t="shared" ref="BQ6:BY6" si="8">IF(BQ7="",NA(),BQ7)</f>
        <v>99.08</v>
      </c>
      <c r="BR6" s="36">
        <f t="shared" si="8"/>
        <v>99.64</v>
      </c>
      <c r="BS6" s="36">
        <f t="shared" si="8"/>
        <v>97.19</v>
      </c>
      <c r="BT6" s="36">
        <f t="shared" si="8"/>
        <v>99.37</v>
      </c>
      <c r="BU6" s="36">
        <f t="shared" si="8"/>
        <v>105.21</v>
      </c>
      <c r="BV6" s="36">
        <f t="shared" si="8"/>
        <v>105.71</v>
      </c>
      <c r="BW6" s="36">
        <f t="shared" si="8"/>
        <v>106.01</v>
      </c>
      <c r="BX6" s="36">
        <f t="shared" si="8"/>
        <v>104.57</v>
      </c>
      <c r="BY6" s="36">
        <f t="shared" si="8"/>
        <v>103.54</v>
      </c>
      <c r="BZ6" s="35" t="str">
        <f>IF(BZ7="","",IF(BZ7="-","【-】","【"&amp;SUBSTITUTE(TEXT(BZ7,"#,##0.00"),"-","△")&amp;"】"))</f>
        <v>【103.91】</v>
      </c>
      <c r="CA6" s="36">
        <f>IF(CA7="",NA(),CA7)</f>
        <v>142.72</v>
      </c>
      <c r="CB6" s="36">
        <f t="shared" ref="CB6:CJ6" si="9">IF(CB7="",NA(),CB7)</f>
        <v>138.05000000000001</v>
      </c>
      <c r="CC6" s="36">
        <f t="shared" si="9"/>
        <v>139.97</v>
      </c>
      <c r="CD6" s="36">
        <f t="shared" si="9"/>
        <v>143.08000000000001</v>
      </c>
      <c r="CE6" s="36">
        <f t="shared" si="9"/>
        <v>139.52000000000001</v>
      </c>
      <c r="CF6" s="36">
        <f t="shared" si="9"/>
        <v>162.59</v>
      </c>
      <c r="CG6" s="36">
        <f t="shared" si="9"/>
        <v>162.15</v>
      </c>
      <c r="CH6" s="36">
        <f t="shared" si="9"/>
        <v>162.24</v>
      </c>
      <c r="CI6" s="36">
        <f t="shared" si="9"/>
        <v>165.47</v>
      </c>
      <c r="CJ6" s="36">
        <f t="shared" si="9"/>
        <v>167.46</v>
      </c>
      <c r="CK6" s="35" t="str">
        <f>IF(CK7="","",IF(CK7="-","【-】","【"&amp;SUBSTITUTE(TEXT(CK7,"#,##0.00"),"-","△")&amp;"】"))</f>
        <v>【167.11】</v>
      </c>
      <c r="CL6" s="36">
        <f>IF(CL7="",NA(),CL7)</f>
        <v>70.239999999999995</v>
      </c>
      <c r="CM6" s="36">
        <f t="shared" ref="CM6:CU6" si="10">IF(CM7="",NA(),CM7)</f>
        <v>70.430000000000007</v>
      </c>
      <c r="CN6" s="36">
        <f t="shared" si="10"/>
        <v>71.489999999999995</v>
      </c>
      <c r="CO6" s="36">
        <f t="shared" si="10"/>
        <v>72.349999999999994</v>
      </c>
      <c r="CP6" s="36">
        <f t="shared" si="10"/>
        <v>68.64</v>
      </c>
      <c r="CQ6" s="36">
        <f t="shared" si="10"/>
        <v>59.17</v>
      </c>
      <c r="CR6" s="36">
        <f t="shared" si="10"/>
        <v>59.34</v>
      </c>
      <c r="CS6" s="36">
        <f t="shared" si="10"/>
        <v>59.11</v>
      </c>
      <c r="CT6" s="36">
        <f t="shared" si="10"/>
        <v>59.74</v>
      </c>
      <c r="CU6" s="36">
        <f t="shared" si="10"/>
        <v>59.46</v>
      </c>
      <c r="CV6" s="35" t="str">
        <f>IF(CV7="","",IF(CV7="-","【-】","【"&amp;SUBSTITUTE(TEXT(CV7,"#,##0.00"),"-","△")&amp;"】"))</f>
        <v>【60.27】</v>
      </c>
      <c r="CW6" s="36">
        <f>IF(CW7="",NA(),CW7)</f>
        <v>91.18</v>
      </c>
      <c r="CX6" s="36">
        <f t="shared" ref="CX6:DF6" si="11">IF(CX7="",NA(),CX7)</f>
        <v>92.08</v>
      </c>
      <c r="CY6" s="36">
        <f t="shared" si="11"/>
        <v>92.22</v>
      </c>
      <c r="CZ6" s="36">
        <f t="shared" si="11"/>
        <v>90.53</v>
      </c>
      <c r="DA6" s="36">
        <f t="shared" si="11"/>
        <v>91.45</v>
      </c>
      <c r="DB6" s="36">
        <f t="shared" si="11"/>
        <v>87.6</v>
      </c>
      <c r="DC6" s="36">
        <f t="shared" si="11"/>
        <v>87.74</v>
      </c>
      <c r="DD6" s="36">
        <f t="shared" si="11"/>
        <v>87.91</v>
      </c>
      <c r="DE6" s="36">
        <f t="shared" si="11"/>
        <v>87.28</v>
      </c>
      <c r="DF6" s="36">
        <f t="shared" si="11"/>
        <v>87.41</v>
      </c>
      <c r="DG6" s="35" t="str">
        <f>IF(DG7="","",IF(DG7="-","【-】","【"&amp;SUBSTITUTE(TEXT(DG7,"#,##0.00"),"-","△")&amp;"】"))</f>
        <v>【89.92】</v>
      </c>
      <c r="DH6" s="36">
        <f>IF(DH7="",NA(),DH7)</f>
        <v>48.62</v>
      </c>
      <c r="DI6" s="36">
        <f t="shared" ref="DI6:DQ6" si="12">IF(DI7="",NA(),DI7)</f>
        <v>50.62</v>
      </c>
      <c r="DJ6" s="36">
        <f t="shared" si="12"/>
        <v>51.59</v>
      </c>
      <c r="DK6" s="36">
        <f t="shared" si="12"/>
        <v>52.15</v>
      </c>
      <c r="DL6" s="36">
        <f t="shared" si="12"/>
        <v>53.64</v>
      </c>
      <c r="DM6" s="36">
        <f t="shared" si="12"/>
        <v>45.25</v>
      </c>
      <c r="DN6" s="36">
        <f t="shared" si="12"/>
        <v>46.27</v>
      </c>
      <c r="DO6" s="36">
        <f t="shared" si="12"/>
        <v>46.88</v>
      </c>
      <c r="DP6" s="36">
        <f t="shared" si="12"/>
        <v>46.94</v>
      </c>
      <c r="DQ6" s="36">
        <f t="shared" si="12"/>
        <v>47.62</v>
      </c>
      <c r="DR6" s="35" t="str">
        <f>IF(DR7="","",IF(DR7="-","【-】","【"&amp;SUBSTITUTE(TEXT(DR7,"#,##0.00"),"-","△")&amp;"】"))</f>
        <v>【48.85】</v>
      </c>
      <c r="DS6" s="35">
        <f>IF(DS7="",NA(),DS7)</f>
        <v>0</v>
      </c>
      <c r="DT6" s="35">
        <f t="shared" ref="DT6:EB6" si="13">IF(DT7="",NA(),DT7)</f>
        <v>0</v>
      </c>
      <c r="DU6" s="35">
        <f t="shared" si="13"/>
        <v>0</v>
      </c>
      <c r="DV6" s="35">
        <f t="shared" si="13"/>
        <v>0</v>
      </c>
      <c r="DW6" s="35">
        <f t="shared" si="13"/>
        <v>0</v>
      </c>
      <c r="DX6" s="36">
        <f t="shared" si="13"/>
        <v>10.71</v>
      </c>
      <c r="DY6" s="36">
        <f t="shared" si="13"/>
        <v>10.93</v>
      </c>
      <c r="DZ6" s="36">
        <f t="shared" si="13"/>
        <v>13.39</v>
      </c>
      <c r="EA6" s="36">
        <f t="shared" si="13"/>
        <v>14.48</v>
      </c>
      <c r="EB6" s="36">
        <f t="shared" si="13"/>
        <v>16.27</v>
      </c>
      <c r="EC6" s="35" t="str">
        <f>IF(EC7="","",IF(EC7="-","【-】","【"&amp;SUBSTITUTE(TEXT(EC7,"#,##0.00"),"-","△")&amp;"】"))</f>
        <v>【17.80】</v>
      </c>
      <c r="ED6" s="36">
        <f>IF(ED7="",NA(),ED7)</f>
        <v>0.42</v>
      </c>
      <c r="EE6" s="35">
        <f t="shared" ref="EE6:EM6" si="14">IF(EE7="",NA(),EE7)</f>
        <v>0</v>
      </c>
      <c r="EF6" s="36">
        <f t="shared" si="14"/>
        <v>0.72</v>
      </c>
      <c r="EG6" s="36">
        <f t="shared" si="14"/>
        <v>0.51</v>
      </c>
      <c r="EH6" s="36">
        <f t="shared" si="14"/>
        <v>0.19</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252077</v>
      </c>
      <c r="D7" s="38">
        <v>46</v>
      </c>
      <c r="E7" s="38">
        <v>1</v>
      </c>
      <c r="F7" s="38">
        <v>0</v>
      </c>
      <c r="G7" s="38">
        <v>1</v>
      </c>
      <c r="H7" s="38" t="s">
        <v>93</v>
      </c>
      <c r="I7" s="38" t="s">
        <v>94</v>
      </c>
      <c r="J7" s="38" t="s">
        <v>95</v>
      </c>
      <c r="K7" s="38" t="s">
        <v>96</v>
      </c>
      <c r="L7" s="38" t="s">
        <v>97</v>
      </c>
      <c r="M7" s="38" t="s">
        <v>98</v>
      </c>
      <c r="N7" s="39" t="s">
        <v>99</v>
      </c>
      <c r="O7" s="39">
        <v>60.33</v>
      </c>
      <c r="P7" s="39">
        <v>99.9</v>
      </c>
      <c r="Q7" s="39">
        <v>2390</v>
      </c>
      <c r="R7" s="39">
        <v>83151</v>
      </c>
      <c r="S7" s="39">
        <v>55.74</v>
      </c>
      <c r="T7" s="39">
        <v>1491.77</v>
      </c>
      <c r="U7" s="39">
        <v>83229</v>
      </c>
      <c r="V7" s="39">
        <v>44.18</v>
      </c>
      <c r="W7" s="39">
        <v>1883.86</v>
      </c>
      <c r="X7" s="39">
        <v>104.22</v>
      </c>
      <c r="Y7" s="39">
        <v>106.61</v>
      </c>
      <c r="Z7" s="39">
        <v>106.99</v>
      </c>
      <c r="AA7" s="39">
        <v>104.14</v>
      </c>
      <c r="AB7" s="39">
        <v>107.31</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314.64</v>
      </c>
      <c r="AU7" s="39">
        <v>362.35</v>
      </c>
      <c r="AV7" s="39">
        <v>360.21</v>
      </c>
      <c r="AW7" s="39">
        <v>255.83</v>
      </c>
      <c r="AX7" s="39">
        <v>284.2</v>
      </c>
      <c r="AY7" s="39">
        <v>335.95</v>
      </c>
      <c r="AZ7" s="39">
        <v>346.59</v>
      </c>
      <c r="BA7" s="39">
        <v>357.82</v>
      </c>
      <c r="BB7" s="39">
        <v>355.5</v>
      </c>
      <c r="BC7" s="39">
        <v>349.83</v>
      </c>
      <c r="BD7" s="39">
        <v>261.93</v>
      </c>
      <c r="BE7" s="39">
        <v>337.23</v>
      </c>
      <c r="BF7" s="39">
        <v>317.83999999999997</v>
      </c>
      <c r="BG7" s="39">
        <v>305.83999999999997</v>
      </c>
      <c r="BH7" s="39">
        <v>312.26</v>
      </c>
      <c r="BI7" s="39">
        <v>302.42</v>
      </c>
      <c r="BJ7" s="39">
        <v>319.82</v>
      </c>
      <c r="BK7" s="39">
        <v>312.02999999999997</v>
      </c>
      <c r="BL7" s="39">
        <v>307.45999999999998</v>
      </c>
      <c r="BM7" s="39">
        <v>312.58</v>
      </c>
      <c r="BN7" s="39">
        <v>314.87</v>
      </c>
      <c r="BO7" s="39">
        <v>270.45999999999998</v>
      </c>
      <c r="BP7" s="39">
        <v>94.85</v>
      </c>
      <c r="BQ7" s="39">
        <v>99.08</v>
      </c>
      <c r="BR7" s="39">
        <v>99.64</v>
      </c>
      <c r="BS7" s="39">
        <v>97.19</v>
      </c>
      <c r="BT7" s="39">
        <v>99.37</v>
      </c>
      <c r="BU7" s="39">
        <v>105.21</v>
      </c>
      <c r="BV7" s="39">
        <v>105.71</v>
      </c>
      <c r="BW7" s="39">
        <v>106.01</v>
      </c>
      <c r="BX7" s="39">
        <v>104.57</v>
      </c>
      <c r="BY7" s="39">
        <v>103.54</v>
      </c>
      <c r="BZ7" s="39">
        <v>103.91</v>
      </c>
      <c r="CA7" s="39">
        <v>142.72</v>
      </c>
      <c r="CB7" s="39">
        <v>138.05000000000001</v>
      </c>
      <c r="CC7" s="39">
        <v>139.97</v>
      </c>
      <c r="CD7" s="39">
        <v>143.08000000000001</v>
      </c>
      <c r="CE7" s="39">
        <v>139.52000000000001</v>
      </c>
      <c r="CF7" s="39">
        <v>162.59</v>
      </c>
      <c r="CG7" s="39">
        <v>162.15</v>
      </c>
      <c r="CH7" s="39">
        <v>162.24</v>
      </c>
      <c r="CI7" s="39">
        <v>165.47</v>
      </c>
      <c r="CJ7" s="39">
        <v>167.46</v>
      </c>
      <c r="CK7" s="39">
        <v>167.11</v>
      </c>
      <c r="CL7" s="39">
        <v>70.239999999999995</v>
      </c>
      <c r="CM7" s="39">
        <v>70.430000000000007</v>
      </c>
      <c r="CN7" s="39">
        <v>71.489999999999995</v>
      </c>
      <c r="CO7" s="39">
        <v>72.349999999999994</v>
      </c>
      <c r="CP7" s="39">
        <v>68.64</v>
      </c>
      <c r="CQ7" s="39">
        <v>59.17</v>
      </c>
      <c r="CR7" s="39">
        <v>59.34</v>
      </c>
      <c r="CS7" s="39">
        <v>59.11</v>
      </c>
      <c r="CT7" s="39">
        <v>59.74</v>
      </c>
      <c r="CU7" s="39">
        <v>59.46</v>
      </c>
      <c r="CV7" s="39">
        <v>60.27</v>
      </c>
      <c r="CW7" s="39">
        <v>91.18</v>
      </c>
      <c r="CX7" s="39">
        <v>92.08</v>
      </c>
      <c r="CY7" s="39">
        <v>92.22</v>
      </c>
      <c r="CZ7" s="39">
        <v>90.53</v>
      </c>
      <c r="DA7" s="39">
        <v>91.45</v>
      </c>
      <c r="DB7" s="39">
        <v>87.6</v>
      </c>
      <c r="DC7" s="39">
        <v>87.74</v>
      </c>
      <c r="DD7" s="39">
        <v>87.91</v>
      </c>
      <c r="DE7" s="39">
        <v>87.28</v>
      </c>
      <c r="DF7" s="39">
        <v>87.41</v>
      </c>
      <c r="DG7" s="39">
        <v>89.92</v>
      </c>
      <c r="DH7" s="39">
        <v>48.62</v>
      </c>
      <c r="DI7" s="39">
        <v>50.62</v>
      </c>
      <c r="DJ7" s="39">
        <v>51.59</v>
      </c>
      <c r="DK7" s="39">
        <v>52.15</v>
      </c>
      <c r="DL7" s="39">
        <v>53.64</v>
      </c>
      <c r="DM7" s="39">
        <v>45.25</v>
      </c>
      <c r="DN7" s="39">
        <v>46.27</v>
      </c>
      <c r="DO7" s="39">
        <v>46.88</v>
      </c>
      <c r="DP7" s="39">
        <v>46.94</v>
      </c>
      <c r="DQ7" s="39">
        <v>47.62</v>
      </c>
      <c r="DR7" s="39">
        <v>48.85</v>
      </c>
      <c r="DS7" s="39">
        <v>0</v>
      </c>
      <c r="DT7" s="39">
        <v>0</v>
      </c>
      <c r="DU7" s="39">
        <v>0</v>
      </c>
      <c r="DV7" s="39">
        <v>0</v>
      </c>
      <c r="DW7" s="39">
        <v>0</v>
      </c>
      <c r="DX7" s="39">
        <v>10.71</v>
      </c>
      <c r="DY7" s="39">
        <v>10.93</v>
      </c>
      <c r="DZ7" s="39">
        <v>13.39</v>
      </c>
      <c r="EA7" s="39">
        <v>14.48</v>
      </c>
      <c r="EB7" s="39">
        <v>16.27</v>
      </c>
      <c r="EC7" s="39">
        <v>17.8</v>
      </c>
      <c r="ED7" s="39">
        <v>0.42</v>
      </c>
      <c r="EE7" s="39">
        <v>0</v>
      </c>
      <c r="EF7" s="39">
        <v>0.72</v>
      </c>
      <c r="EG7" s="39">
        <v>0.51</v>
      </c>
      <c r="EH7" s="39">
        <v>0.19</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守山市役所</cp:lastModifiedBy>
  <cp:lastPrinted>2020-01-29T04:44:20Z</cp:lastPrinted>
  <dcterms:created xsi:type="dcterms:W3CDTF">2019-12-05T04:19:53Z</dcterms:created>
  <dcterms:modified xsi:type="dcterms:W3CDTF">2020-01-29T06:30:12Z</dcterms:modified>
  <cp:category/>
</cp:coreProperties>
</file>