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379\Desktop\"/>
    </mc:Choice>
  </mc:AlternateContent>
  <workbookProtection workbookAlgorithmName="SHA-512" workbookHashValue="N28zo+WEtyo91sBr2tWHIbQh9R5WmL5wZsQFt5ggdVSHC9cma4vyF5+BGLYx0Q+TRAwLam+TEJ3z3DNM1dNTCA==" workbookSaltValue="o8MJ4n8zf2HRUTc/smcXBQ==" workbookSpinCount="100000" lockStructure="1"/>
  <bookViews>
    <workbookView xWindow="0" yWindow="0" windowWidth="20490" windowHeight="71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BX32" i="4"/>
  <c r="MH78" i="4"/>
  <c r="IZ54" i="4"/>
  <c r="IZ32" i="4"/>
  <c r="HM78" i="4"/>
  <c r="FL54" i="4"/>
  <c r="FL32" i="4"/>
  <c r="CS78" i="4"/>
  <c r="BX54" i="4"/>
  <c r="C11" i="5"/>
  <c r="D11" i="5"/>
  <c r="E11" i="5"/>
  <c r="B11" i="5"/>
  <c r="KC78" i="4" l="1"/>
  <c r="HG54" i="4"/>
  <c r="HG32" i="4"/>
  <c r="AE54" i="4"/>
  <c r="AE32" i="4"/>
  <c r="FH78" i="4"/>
  <c r="DS54" i="4"/>
  <c r="DS32" i="4"/>
  <c r="AN78" i="4"/>
  <c r="KU54" i="4"/>
  <c r="KU32" i="4"/>
  <c r="KF54" i="4"/>
  <c r="KF32" i="4"/>
  <c r="EO78" i="4"/>
  <c r="DD54" i="4"/>
  <c r="DD32" i="4"/>
  <c r="P54" i="4"/>
  <c r="JJ78" i="4"/>
  <c r="GR54" i="4"/>
  <c r="GR32" i="4"/>
  <c r="P32" i="4"/>
  <c r="U78" i="4"/>
  <c r="BZ78" i="4"/>
  <c r="BI54" i="4"/>
  <c r="BI32" i="4"/>
  <c r="LO78" i="4"/>
  <c r="IK54" i="4"/>
  <c r="IK32" i="4"/>
  <c r="GT78" i="4"/>
  <c r="LY54" i="4"/>
  <c r="LY32" i="4"/>
  <c r="EW32" i="4"/>
  <c r="EW54" i="4"/>
  <c r="GA78" i="4"/>
  <c r="EH54" i="4"/>
  <c r="EH32" i="4"/>
  <c r="LJ54" i="4"/>
  <c r="LJ32" i="4"/>
  <c r="HV32" i="4"/>
  <c r="BG78" i="4"/>
  <c r="AT54" i="4"/>
  <c r="AT32" i="4"/>
  <c r="KV78" i="4"/>
  <c r="HV54" i="4"/>
</calcChain>
</file>

<file path=xl/sharedStrings.xml><?xml version="1.0" encoding="utf-8"?>
<sst xmlns="http://schemas.openxmlformats.org/spreadsheetml/2006/main" count="410" uniqueCount="175">
  <si>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</si>
  <si>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</si>
  <si>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</si>
  <si>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</si>
  <si>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</si>
  <si>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</si>
  <si>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</si>
  <si>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</si>
  <si>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</si>
  <si>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</si>
  <si>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</si>
  <si>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</si>
  <si>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</si>
  <si>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</si>
  <si>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</si>
  <si>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</si>
  <si>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</si>
  <si>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</si>
  <si>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</si>
  <si>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</si>
  <si>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</si>
  <si>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</si>
  <si>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</si>
  <si>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</si>
  <si>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</si>
  <si>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</si>
  <si>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</si>
  <si>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</si>
  <si>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</si>
  <si>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</si>
  <si>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</si>
  <si>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</si>
  <si>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</si>
  <si>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</si>
  <si>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</si>
  <si>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</si>
  <si>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</si>
  <si>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</si>
  <si>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</si>
  <si>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</si>
  <si>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</si>
  <si>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</si>
  <si>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</si>
  <si>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</si>
  <si>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</si>
  <si>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</si>
  <si>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</si>
  <si>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</si>
  <si>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</si>
  <si>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</si>
  <si>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</si>
  <si>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</si>
  <si>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</si>
  <si>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</si>
  <si>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</si>
  <si>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</si>
  <si>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</si>
  <si>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</si>
  <si>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</si>
  <si>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</si>
  <si>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</si>
  <si>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</si>
  <si>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</si>
  <si>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</si>
  <si>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</si>
  <si>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</si>
  <si>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</si>
  <si>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</si>
  <si>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</si>
  <si>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</si>
  <si>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</si>
  <si>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</si>
  <si>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</si>
  <si>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</si>
  <si>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</si>
  <si>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</si>
  <si>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</si>
  <si>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</si>
  <si>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</si>
  <si>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</si>
  <si>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</si>
  <si>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</si>
  <si>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</si>
  <si>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</si>
  <si>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</si>
  <si>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</si>
  <si>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</si>
  <si>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</si>
  <si>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</si>
  <si>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</si>
  <si>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</si>
  <si>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</si>
  <si>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</si>
  <si>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</si>
  <si>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</si>
  <si>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</si>
  <si>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</si>
  <si>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</si>
  <si>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</si>
  <si>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</si>
  <si>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</si>
  <si>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</si>
  <si>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</si>
  <si>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</si>
  <si>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</si>
  <si>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</si>
  <si>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</si>
  <si>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</si>
  <si>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</si>
  <si>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</si>
  <si>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</si>
  <si>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</si>
  <si>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</si>
  <si>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</si>
  <si>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</si>
  <si>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</si>
  <si>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</si>
  <si>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</si>
  <si>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</si>
  <si>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</si>
  <si>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</si>
  <si>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</si>
  <si>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</si>
  <si>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</si>
  <si>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</si>
  <si>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</si>
  <si>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</si>
  <si>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</si>
  <si>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</si>
  <si>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</si>
  <si>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</si>
  <si>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</si>
  <si>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</si>
  <si>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</si>
  <si>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</si>
  <si>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</si>
  <si>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</si>
  <si>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</si>
  <si>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</si>
  <si>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</si>
  <si>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</si>
  <si>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</si>
  <si>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</si>
  <si>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</si>
  <si>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</si>
  <si>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</si>
  <si>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</si>
  <si>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</si>
  <si>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</si>
  <si>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</si>
  <si>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</si>
  <si>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</si>
  <si>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</si>
  <si>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</si>
  <si>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地方独立行政法人公立甲賀病院</t>
  </si>
  <si>
    <t>地方独立行政法人</t>
  </si>
  <si>
    <t>病院事業</t>
  </si>
  <si>
    <t>一般病院</t>
  </si>
  <si>
    <t>400床以上～500床未満</t>
  </si>
  <si>
    <t>非設置</t>
  </si>
  <si>
    <t>直営</t>
  </si>
  <si>
    <t>対象</t>
  </si>
  <si>
    <t>ド 透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</si>
  <si>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</si>
  <si>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</si>
  <si>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</si>
  <si>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</si>
  <si>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</si>
  <si>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</si>
  <si>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</si>
  <si>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</si>
  <si>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甲賀保健医療県域において2次救急医療を担い、県内では、災害拠点病院としての役割も求められており、ＤＭＡＴ隊や災害対応作業部会を中心に大規模災害訓練やＢＣＰ体制構築等の活動も積極的に行っている。地域がん診療病院の活動等、甲賀保健医療圏の基幹病院として、健康づくり、5疾病、5事業、在宅医療の面での役割を期待されている。</t>
    <rPh sb="0" eb="2">
      <t>コウガ</t>
    </rPh>
    <rPh sb="2" eb="4">
      <t>ホケン</t>
    </rPh>
    <rPh sb="4" eb="6">
      <t>イリョウ</t>
    </rPh>
    <rPh sb="6" eb="8">
      <t>ケンイキ</t>
    </rPh>
    <rPh sb="13" eb="14">
      <t>ジ</t>
    </rPh>
    <rPh sb="14" eb="16">
      <t>キュウキュウ</t>
    </rPh>
    <rPh sb="16" eb="18">
      <t>イリョウ</t>
    </rPh>
    <rPh sb="19" eb="20">
      <t>ニナ</t>
    </rPh>
    <rPh sb="22" eb="24">
      <t>ケンナイ</t>
    </rPh>
    <rPh sb="27" eb="29">
      <t>サイガイ</t>
    </rPh>
    <rPh sb="29" eb="31">
      <t>キョテン</t>
    </rPh>
    <rPh sb="31" eb="33">
      <t>ビョウイン</t>
    </rPh>
    <rPh sb="37" eb="39">
      <t>ヤクワリ</t>
    </rPh>
    <rPh sb="40" eb="41">
      <t>モト</t>
    </rPh>
    <rPh sb="52" eb="53">
      <t>タイ</t>
    </rPh>
    <rPh sb="54" eb="56">
      <t>サイガイ</t>
    </rPh>
    <rPh sb="56" eb="58">
      <t>タイオウ</t>
    </rPh>
    <rPh sb="58" eb="60">
      <t>サギョウ</t>
    </rPh>
    <rPh sb="60" eb="62">
      <t>ブカイ</t>
    </rPh>
    <rPh sb="63" eb="65">
      <t>チュウシン</t>
    </rPh>
    <rPh sb="66" eb="69">
      <t>ダイキボ</t>
    </rPh>
    <rPh sb="69" eb="71">
      <t>サイガイ</t>
    </rPh>
    <rPh sb="71" eb="73">
      <t>クンレン</t>
    </rPh>
    <rPh sb="77" eb="79">
      <t>タイセイ</t>
    </rPh>
    <rPh sb="79" eb="81">
      <t>コウチク</t>
    </rPh>
    <rPh sb="81" eb="82">
      <t>トウ</t>
    </rPh>
    <rPh sb="83" eb="85">
      <t>カツドウ</t>
    </rPh>
    <rPh sb="86" eb="89">
      <t>セッキョクテキ</t>
    </rPh>
    <rPh sb="90" eb="91">
      <t>オコナ</t>
    </rPh>
    <rPh sb="96" eb="98">
      <t>チイキ</t>
    </rPh>
    <rPh sb="100" eb="102">
      <t>シンリョウ</t>
    </rPh>
    <rPh sb="102" eb="104">
      <t>ビョウイン</t>
    </rPh>
    <rPh sb="105" eb="107">
      <t>カツドウ</t>
    </rPh>
    <rPh sb="107" eb="108">
      <t>トウ</t>
    </rPh>
    <rPh sb="109" eb="111">
      <t>コウガ</t>
    </rPh>
    <rPh sb="111" eb="113">
      <t>ホケン</t>
    </rPh>
    <rPh sb="113" eb="115">
      <t>イリョウ</t>
    </rPh>
    <rPh sb="115" eb="116">
      <t>ケン</t>
    </rPh>
    <rPh sb="117" eb="119">
      <t>キカン</t>
    </rPh>
    <rPh sb="119" eb="121">
      <t>ビョウイン</t>
    </rPh>
    <rPh sb="125" eb="127">
      <t>ケンコウ</t>
    </rPh>
    <rPh sb="132" eb="134">
      <t>シッペイ</t>
    </rPh>
    <rPh sb="136" eb="138">
      <t>ジギョウ</t>
    </rPh>
    <rPh sb="139" eb="141">
      <t>ザイタク</t>
    </rPh>
    <rPh sb="141" eb="143">
      <t>イリョウ</t>
    </rPh>
    <rPh sb="144" eb="145">
      <t>メン</t>
    </rPh>
    <rPh sb="147" eb="149">
      <t>ヤクワリ</t>
    </rPh>
    <rPh sb="150" eb="152">
      <t>キタイ</t>
    </rPh>
    <phoneticPr fontId="5"/>
  </si>
  <si>
    <r>
      <rPr>
        <sz val="9"/>
        <color theme="1"/>
        <rFont val="ＭＳ ゴシック"/>
        <family val="3"/>
        <charset val="128"/>
      </rPr>
      <t>入院患者数は減少したが、病床利用率は両平均値より上回った。入院患者1人1日当たり収益は、回復期病床等もあり両平均値には届いていない。外来患者1人1日当たり収益は、救急医療や外来化学療法の施行に取り組んでいるものの院外処方体制のこともあり、両平均値を下回った。材料費対医業収益比率は、後発医薬品導入率の向上や価格交渉の強化による費用削減努力等で両平均値を下回った。職員給与費対医業収益比率は、医師等の職員増により両平均値を上回っている。医業収支については、入外収益で患者数が減少したものの診療単価の上昇が収入増を生み、類似平均値は下回ったが全国平均は上回った。経常収支は、繰入金の積算方法の変更もあり、両平均値を下回っている。収益改善には入院患者数の確保対策が引き続き求められる</t>
    </r>
    <r>
      <rPr>
        <sz val="11"/>
        <color theme="1"/>
        <rFont val="ＭＳ ゴシック"/>
        <family val="3"/>
        <charset val="128"/>
      </rPr>
      <t>。</t>
    </r>
    <rPh sb="0" eb="2">
      <t>ニュウイン</t>
    </rPh>
    <rPh sb="2" eb="4">
      <t>カンジャ</t>
    </rPh>
    <rPh sb="4" eb="5">
      <t>スウ</t>
    </rPh>
    <rPh sb="6" eb="8">
      <t>ゲンショウ</t>
    </rPh>
    <rPh sb="12" eb="14">
      <t>ビョウショウ</t>
    </rPh>
    <rPh sb="14" eb="17">
      <t>リヨウリツ</t>
    </rPh>
    <rPh sb="18" eb="19">
      <t>リョウ</t>
    </rPh>
    <rPh sb="19" eb="22">
      <t>ヘイキンチ</t>
    </rPh>
    <rPh sb="24" eb="26">
      <t>ウワマワ</t>
    </rPh>
    <rPh sb="29" eb="31">
      <t>ニュウイン</t>
    </rPh>
    <rPh sb="31" eb="33">
      <t>カンジャ</t>
    </rPh>
    <rPh sb="33" eb="35">
      <t>ヒトリ</t>
    </rPh>
    <rPh sb="37" eb="38">
      <t>ア</t>
    </rPh>
    <rPh sb="40" eb="42">
      <t>シュウエキ</t>
    </rPh>
    <rPh sb="44" eb="46">
      <t>カイフク</t>
    </rPh>
    <rPh sb="46" eb="47">
      <t>キ</t>
    </rPh>
    <rPh sb="47" eb="49">
      <t>ビョウショウ</t>
    </rPh>
    <rPh sb="49" eb="50">
      <t>トウ</t>
    </rPh>
    <rPh sb="53" eb="54">
      <t>リョウ</t>
    </rPh>
    <rPh sb="54" eb="57">
      <t>ヘイキンチ</t>
    </rPh>
    <rPh sb="59" eb="60">
      <t>トド</t>
    </rPh>
    <rPh sb="66" eb="68">
      <t>ガイライ</t>
    </rPh>
    <rPh sb="68" eb="70">
      <t>カンジャ</t>
    </rPh>
    <rPh sb="70" eb="72">
      <t>ヒトリ</t>
    </rPh>
    <rPh sb="74" eb="75">
      <t>ア</t>
    </rPh>
    <rPh sb="77" eb="79">
      <t>シュウエキ</t>
    </rPh>
    <rPh sb="81" eb="83">
      <t>キュウキュウ</t>
    </rPh>
    <rPh sb="83" eb="85">
      <t>イリョウ</t>
    </rPh>
    <rPh sb="86" eb="88">
      <t>ガイライ</t>
    </rPh>
    <rPh sb="88" eb="90">
      <t>カガク</t>
    </rPh>
    <rPh sb="90" eb="92">
      <t>リョウホウ</t>
    </rPh>
    <rPh sb="93" eb="95">
      <t>セコウ</t>
    </rPh>
    <rPh sb="96" eb="97">
      <t>ト</t>
    </rPh>
    <rPh sb="98" eb="99">
      <t>ク</t>
    </rPh>
    <rPh sb="106" eb="108">
      <t>インガイ</t>
    </rPh>
    <rPh sb="108" eb="110">
      <t>ショホウ</t>
    </rPh>
    <rPh sb="110" eb="112">
      <t>タイセイ</t>
    </rPh>
    <rPh sb="119" eb="120">
      <t>リョウ</t>
    </rPh>
    <rPh sb="120" eb="123">
      <t>ヘイキンチ</t>
    </rPh>
    <rPh sb="124" eb="126">
      <t>シタマワ</t>
    </rPh>
    <rPh sb="129" eb="132">
      <t>ザイリョウヒ</t>
    </rPh>
    <rPh sb="132" eb="133">
      <t>タイ</t>
    </rPh>
    <rPh sb="133" eb="135">
      <t>イギョウ</t>
    </rPh>
    <rPh sb="135" eb="137">
      <t>シュウエキ</t>
    </rPh>
    <rPh sb="137" eb="139">
      <t>ヒリツ</t>
    </rPh>
    <rPh sb="141" eb="143">
      <t>コウハツ</t>
    </rPh>
    <rPh sb="143" eb="146">
      <t>イヤクヒン</t>
    </rPh>
    <rPh sb="146" eb="148">
      <t>ドウニュウ</t>
    </rPh>
    <rPh sb="148" eb="149">
      <t>リツ</t>
    </rPh>
    <rPh sb="150" eb="152">
      <t>コウジョウ</t>
    </rPh>
    <rPh sb="153" eb="155">
      <t>カカク</t>
    </rPh>
    <rPh sb="155" eb="157">
      <t>コウショウ</t>
    </rPh>
    <rPh sb="158" eb="160">
      <t>キョウカ</t>
    </rPh>
    <rPh sb="163" eb="165">
      <t>ヒヨウ</t>
    </rPh>
    <rPh sb="165" eb="167">
      <t>サクゲン</t>
    </rPh>
    <rPh sb="167" eb="169">
      <t>ドリョク</t>
    </rPh>
    <rPh sb="169" eb="170">
      <t>トウ</t>
    </rPh>
    <rPh sb="171" eb="172">
      <t>リョウ</t>
    </rPh>
    <rPh sb="172" eb="175">
      <t>ヘイキンチ</t>
    </rPh>
    <rPh sb="176" eb="178">
      <t>シタマワ</t>
    </rPh>
    <rPh sb="181" eb="183">
      <t>ショクイン</t>
    </rPh>
    <rPh sb="183" eb="185">
      <t>キュウヨ</t>
    </rPh>
    <rPh sb="185" eb="186">
      <t>ヒ</t>
    </rPh>
    <rPh sb="186" eb="187">
      <t>タイ</t>
    </rPh>
    <rPh sb="187" eb="189">
      <t>イギョウ</t>
    </rPh>
    <rPh sb="189" eb="191">
      <t>シュウエキ</t>
    </rPh>
    <rPh sb="191" eb="193">
      <t>ヒリツ</t>
    </rPh>
    <rPh sb="195" eb="197">
      <t>イシ</t>
    </rPh>
    <rPh sb="197" eb="198">
      <t>トウ</t>
    </rPh>
    <rPh sb="199" eb="201">
      <t>ショクイン</t>
    </rPh>
    <rPh sb="201" eb="202">
      <t>ゾウ</t>
    </rPh>
    <rPh sb="205" eb="206">
      <t>リョウ</t>
    </rPh>
    <rPh sb="206" eb="209">
      <t>ヘイキンチ</t>
    </rPh>
    <rPh sb="210" eb="212">
      <t>ウワマワ</t>
    </rPh>
    <rPh sb="217" eb="219">
      <t>イギョウ</t>
    </rPh>
    <rPh sb="219" eb="221">
      <t>シュウシ</t>
    </rPh>
    <rPh sb="227" eb="229">
      <t>ニュウガイ</t>
    </rPh>
    <rPh sb="229" eb="231">
      <t>シュウエキ</t>
    </rPh>
    <rPh sb="232" eb="235">
      <t>カンジャスウ</t>
    </rPh>
    <rPh sb="236" eb="238">
      <t>ゲンショウ</t>
    </rPh>
    <rPh sb="243" eb="245">
      <t>シンリョウ</t>
    </rPh>
    <rPh sb="245" eb="247">
      <t>タンカ</t>
    </rPh>
    <rPh sb="248" eb="250">
      <t>ジョウショウ</t>
    </rPh>
    <rPh sb="251" eb="253">
      <t>シュウニュウ</t>
    </rPh>
    <rPh sb="253" eb="254">
      <t>ゾウ</t>
    </rPh>
    <rPh sb="255" eb="256">
      <t>ウ</t>
    </rPh>
    <rPh sb="258" eb="260">
      <t>ルイジ</t>
    </rPh>
    <rPh sb="260" eb="263">
      <t>ヘイキンチ</t>
    </rPh>
    <rPh sb="264" eb="266">
      <t>シタマワ</t>
    </rPh>
    <rPh sb="269" eb="271">
      <t>ゼンコク</t>
    </rPh>
    <rPh sb="271" eb="273">
      <t>ヘイキン</t>
    </rPh>
    <rPh sb="274" eb="276">
      <t>ウワマワ</t>
    </rPh>
    <rPh sb="279" eb="281">
      <t>ケイジョウ</t>
    </rPh>
    <rPh sb="281" eb="283">
      <t>シュウシ</t>
    </rPh>
    <rPh sb="285" eb="287">
      <t>クリイレ</t>
    </rPh>
    <rPh sb="287" eb="288">
      <t>キン</t>
    </rPh>
    <rPh sb="289" eb="291">
      <t>セキサン</t>
    </rPh>
    <rPh sb="291" eb="293">
      <t>ホウホウ</t>
    </rPh>
    <rPh sb="294" eb="296">
      <t>ヘンコウ</t>
    </rPh>
    <rPh sb="300" eb="301">
      <t>リョウ</t>
    </rPh>
    <rPh sb="301" eb="304">
      <t>ヘイキンチ</t>
    </rPh>
    <rPh sb="305" eb="307">
      <t>シタマワ</t>
    </rPh>
    <rPh sb="312" eb="314">
      <t>シュウエキ</t>
    </rPh>
    <rPh sb="314" eb="316">
      <t>カイゼン</t>
    </rPh>
    <rPh sb="318" eb="320">
      <t>ニュウイン</t>
    </rPh>
    <rPh sb="320" eb="323">
      <t>カンジャスウ</t>
    </rPh>
    <rPh sb="324" eb="326">
      <t>カクホ</t>
    </rPh>
    <rPh sb="326" eb="328">
      <t>タイサク</t>
    </rPh>
    <rPh sb="329" eb="330">
      <t>ヒ</t>
    </rPh>
    <rPh sb="331" eb="332">
      <t>ツヅ</t>
    </rPh>
    <rPh sb="333" eb="334">
      <t>モト</t>
    </rPh>
    <phoneticPr fontId="5"/>
  </si>
  <si>
    <t>令和元年度は独法化初年度で減価償却の会計処理方法が変更され、有形固定資産減価償却率と機械備品減価償却率は両平均値を下回る数値になっている。
1床当たり有形固定資産の数値も、会計上、固定資産として引き継がれなかった資産が多かったため、両平均値を下回っている。
今年度は、人工呼吸器と医療情報システムの整備を行った。来年度は、放射線治療システム、病院エアコン保全工事等の整備を行う予定である。</t>
    <rPh sb="0" eb="2">
      <t>レイワ</t>
    </rPh>
    <rPh sb="2" eb="4">
      <t>ガンネン</t>
    </rPh>
    <rPh sb="4" eb="5">
      <t>ド</t>
    </rPh>
    <rPh sb="6" eb="8">
      <t>ドクホウ</t>
    </rPh>
    <rPh sb="8" eb="9">
      <t>カ</t>
    </rPh>
    <rPh sb="9" eb="12">
      <t>ショネンド</t>
    </rPh>
    <rPh sb="13" eb="15">
      <t>ゲンカ</t>
    </rPh>
    <rPh sb="15" eb="17">
      <t>ショウキャク</t>
    </rPh>
    <rPh sb="18" eb="20">
      <t>カイケイ</t>
    </rPh>
    <rPh sb="20" eb="22">
      <t>ショリ</t>
    </rPh>
    <rPh sb="22" eb="24">
      <t>ホウホウ</t>
    </rPh>
    <rPh sb="25" eb="27">
      <t>ヘンコウ</t>
    </rPh>
    <rPh sb="30" eb="32">
      <t>ユウケイ</t>
    </rPh>
    <rPh sb="32" eb="34">
      <t>コテイ</t>
    </rPh>
    <rPh sb="34" eb="36">
      <t>シサン</t>
    </rPh>
    <rPh sb="36" eb="38">
      <t>ゲンカ</t>
    </rPh>
    <rPh sb="38" eb="40">
      <t>ショウキャク</t>
    </rPh>
    <rPh sb="40" eb="41">
      <t>リツ</t>
    </rPh>
    <rPh sb="42" eb="44">
      <t>キカイ</t>
    </rPh>
    <rPh sb="44" eb="46">
      <t>ビヒン</t>
    </rPh>
    <rPh sb="46" eb="48">
      <t>ゲンカ</t>
    </rPh>
    <rPh sb="48" eb="50">
      <t>ショウキャク</t>
    </rPh>
    <rPh sb="50" eb="51">
      <t>リツ</t>
    </rPh>
    <rPh sb="52" eb="53">
      <t>リョウ</t>
    </rPh>
    <rPh sb="53" eb="56">
      <t>ヘイキンチ</t>
    </rPh>
    <rPh sb="57" eb="59">
      <t>シタマワ</t>
    </rPh>
    <rPh sb="60" eb="62">
      <t>スウチ</t>
    </rPh>
    <rPh sb="71" eb="72">
      <t>ユカ</t>
    </rPh>
    <rPh sb="72" eb="73">
      <t>ア</t>
    </rPh>
    <rPh sb="75" eb="77">
      <t>ユウケイ</t>
    </rPh>
    <rPh sb="77" eb="79">
      <t>コテイ</t>
    </rPh>
    <rPh sb="79" eb="81">
      <t>シサン</t>
    </rPh>
    <rPh sb="82" eb="84">
      <t>スウチ</t>
    </rPh>
    <rPh sb="86" eb="88">
      <t>カイケイ</t>
    </rPh>
    <rPh sb="88" eb="89">
      <t>ジョウ</t>
    </rPh>
    <rPh sb="90" eb="92">
      <t>コテイ</t>
    </rPh>
    <rPh sb="92" eb="94">
      <t>シサン</t>
    </rPh>
    <rPh sb="97" eb="98">
      <t>ヒ</t>
    </rPh>
    <rPh sb="99" eb="100">
      <t>ツ</t>
    </rPh>
    <rPh sb="106" eb="108">
      <t>シサン</t>
    </rPh>
    <rPh sb="109" eb="110">
      <t>オオ</t>
    </rPh>
    <rPh sb="116" eb="117">
      <t>リョウ</t>
    </rPh>
    <rPh sb="117" eb="120">
      <t>ヘイキンチ</t>
    </rPh>
    <rPh sb="121" eb="123">
      <t>シタマワ</t>
    </rPh>
    <rPh sb="129" eb="132">
      <t>コンネンド</t>
    </rPh>
    <rPh sb="134" eb="136">
      <t>ジンコウ</t>
    </rPh>
    <rPh sb="136" eb="139">
      <t>コキュウキ</t>
    </rPh>
    <rPh sb="140" eb="142">
      <t>イリョウ</t>
    </rPh>
    <rPh sb="142" eb="144">
      <t>ジョウホウ</t>
    </rPh>
    <rPh sb="149" eb="151">
      <t>セイビ</t>
    </rPh>
    <rPh sb="152" eb="153">
      <t>オコナ</t>
    </rPh>
    <rPh sb="156" eb="159">
      <t>ライネンド</t>
    </rPh>
    <rPh sb="161" eb="164">
      <t>ホウシャセン</t>
    </rPh>
    <rPh sb="164" eb="166">
      <t>チリョウ</t>
    </rPh>
    <rPh sb="171" eb="173">
      <t>ビョウイン</t>
    </rPh>
    <rPh sb="177" eb="179">
      <t>ホゼン</t>
    </rPh>
    <rPh sb="179" eb="181">
      <t>コウジ</t>
    </rPh>
    <rPh sb="181" eb="182">
      <t>トウ</t>
    </rPh>
    <rPh sb="183" eb="185">
      <t>セイビ</t>
    </rPh>
    <rPh sb="186" eb="187">
      <t>オコナ</t>
    </rPh>
    <rPh sb="188" eb="190">
      <t>ヨテイ</t>
    </rPh>
    <phoneticPr fontId="5"/>
  </si>
  <si>
    <t>今年度は、独法化による第一期中期計画一年目の経営方針として以下の5点に重点を置き、運営に努めてきた。①「断らない救急」により救急搬送受入率を97.2％と向上させた。②「回復期リハ、地域包括ケア病棟の有効活用」では、それぞれの利用率が88.6、85.4％と高まった。③「ベッドコントロールの円滑化による救急病床の確保」では、専任のベッドコントロール者を任命し、権限の委譲による迅速な効果を上げた。④「看護師の業務負担軽減による看護師確保」では、県の看護協会のワークライフバランス推進ネットワークショップ事業を通じて労務管理を行った。看護師不足もあり、夜勤負担軽減措置を目的に48床を休床扱いとし、平均夜勤回数の改善を図った。⑤「市民との交流により病院をよく知ってもらい身近な存在となる」では、がん治療最前線をテーマとした規模の大きな講演会や新たな工夫をこらした病院フェスタの開催を行った。令和2年1月には、日本医療機能評価機構の3rdG:Ver2.0への認定更新を受審し病院各部門の質の向上に努めた。</t>
    <rPh sb="0" eb="3">
      <t>コンネンド</t>
    </rPh>
    <rPh sb="5" eb="7">
      <t>ドクホウ</t>
    </rPh>
    <rPh sb="7" eb="8">
      <t>カ</t>
    </rPh>
    <rPh sb="11" eb="12">
      <t>ダイ</t>
    </rPh>
    <rPh sb="12" eb="14">
      <t>イッキ</t>
    </rPh>
    <rPh sb="14" eb="16">
      <t>チュウキ</t>
    </rPh>
    <rPh sb="16" eb="18">
      <t>ケイカク</t>
    </rPh>
    <rPh sb="18" eb="21">
      <t>イチネンメ</t>
    </rPh>
    <rPh sb="22" eb="24">
      <t>ケイエイ</t>
    </rPh>
    <rPh sb="24" eb="26">
      <t>ホウシン</t>
    </rPh>
    <rPh sb="29" eb="31">
      <t>イカ</t>
    </rPh>
    <rPh sb="33" eb="34">
      <t>テン</t>
    </rPh>
    <rPh sb="35" eb="37">
      <t>ジュウテン</t>
    </rPh>
    <rPh sb="38" eb="39">
      <t>オ</t>
    </rPh>
    <rPh sb="41" eb="43">
      <t>ウンエイ</t>
    </rPh>
    <rPh sb="44" eb="45">
      <t>ツト</t>
    </rPh>
    <rPh sb="52" eb="53">
      <t>コトワ</t>
    </rPh>
    <rPh sb="56" eb="58">
      <t>キュウキュウ</t>
    </rPh>
    <rPh sb="62" eb="64">
      <t>キュウキュウ</t>
    </rPh>
    <rPh sb="64" eb="66">
      <t>ハンソウ</t>
    </rPh>
    <rPh sb="66" eb="67">
      <t>ウ</t>
    </rPh>
    <rPh sb="67" eb="68">
      <t>イ</t>
    </rPh>
    <rPh sb="68" eb="69">
      <t>リツ</t>
    </rPh>
    <rPh sb="76" eb="78">
      <t>コウジョウ</t>
    </rPh>
    <rPh sb="84" eb="86">
      <t>カイフク</t>
    </rPh>
    <rPh sb="86" eb="87">
      <t>キ</t>
    </rPh>
    <rPh sb="90" eb="92">
      <t>チイキ</t>
    </rPh>
    <rPh sb="92" eb="94">
      <t>ホウカツ</t>
    </rPh>
    <rPh sb="96" eb="98">
      <t>ビョウトウ</t>
    </rPh>
    <rPh sb="99" eb="101">
      <t>ユウコウ</t>
    </rPh>
    <rPh sb="101" eb="103">
      <t>カツヨウ</t>
    </rPh>
    <rPh sb="112" eb="114">
      <t>リヨウ</t>
    </rPh>
    <rPh sb="114" eb="115">
      <t>リツ</t>
    </rPh>
    <rPh sb="127" eb="128">
      <t>タカ</t>
    </rPh>
    <rPh sb="144" eb="147">
      <t>エンカツカ</t>
    </rPh>
    <rPh sb="150" eb="152">
      <t>キュウキュウ</t>
    </rPh>
    <rPh sb="161" eb="163">
      <t>センニン</t>
    </rPh>
    <rPh sb="173" eb="174">
      <t>シャ</t>
    </rPh>
    <rPh sb="175" eb="177">
      <t>ニンメイ</t>
    </rPh>
    <rPh sb="179" eb="181">
      <t>ケンゲン</t>
    </rPh>
    <rPh sb="182" eb="184">
      <t>イジョウ</t>
    </rPh>
    <rPh sb="187" eb="189">
      <t>ジンソク</t>
    </rPh>
    <rPh sb="190" eb="192">
      <t>コウカ</t>
    </rPh>
    <rPh sb="193" eb="194">
      <t>ア</t>
    </rPh>
    <rPh sb="199" eb="202">
      <t>カンゴシ</t>
    </rPh>
    <rPh sb="203" eb="205">
      <t>ギョウム</t>
    </rPh>
    <rPh sb="205" eb="207">
      <t>フタン</t>
    </rPh>
    <rPh sb="207" eb="209">
      <t>ケイゲン</t>
    </rPh>
    <rPh sb="212" eb="215">
      <t>カンゴシ</t>
    </rPh>
    <rPh sb="215" eb="217">
      <t>カクホ</t>
    </rPh>
    <rPh sb="221" eb="222">
      <t>ケン</t>
    </rPh>
    <rPh sb="223" eb="225">
      <t>カンゴ</t>
    </rPh>
    <rPh sb="225" eb="227">
      <t>キョウカイ</t>
    </rPh>
    <rPh sb="238" eb="240">
      <t>スイシン</t>
    </rPh>
    <rPh sb="250" eb="252">
      <t>ジギョウ</t>
    </rPh>
    <rPh sb="253" eb="254">
      <t>ツウ</t>
    </rPh>
    <rPh sb="256" eb="258">
      <t>ロウム</t>
    </rPh>
    <rPh sb="258" eb="260">
      <t>カンリ</t>
    </rPh>
    <rPh sb="261" eb="262">
      <t>オコナ</t>
    </rPh>
    <rPh sb="265" eb="268">
      <t>カンゴシ</t>
    </rPh>
    <rPh sb="268" eb="270">
      <t>フソク</t>
    </rPh>
    <rPh sb="274" eb="276">
      <t>ヤキン</t>
    </rPh>
    <rPh sb="276" eb="278">
      <t>フタン</t>
    </rPh>
    <rPh sb="278" eb="280">
      <t>ケイゲン</t>
    </rPh>
    <rPh sb="280" eb="282">
      <t>ソチ</t>
    </rPh>
    <rPh sb="283" eb="285">
      <t>モクテキ</t>
    </rPh>
    <rPh sb="288" eb="289">
      <t>ユカ</t>
    </rPh>
    <rPh sb="290" eb="291">
      <t>キュウ</t>
    </rPh>
    <rPh sb="291" eb="292">
      <t>ユカ</t>
    </rPh>
    <rPh sb="292" eb="293">
      <t>アツカ</t>
    </rPh>
    <rPh sb="297" eb="299">
      <t>ヘイキン</t>
    </rPh>
    <rPh sb="299" eb="301">
      <t>ヤキン</t>
    </rPh>
    <rPh sb="301" eb="303">
      <t>カイスウ</t>
    </rPh>
    <rPh sb="304" eb="306">
      <t>カイゼン</t>
    </rPh>
    <rPh sb="307" eb="308">
      <t>ハカ</t>
    </rPh>
    <rPh sb="313" eb="315">
      <t>シミン</t>
    </rPh>
    <rPh sb="317" eb="319">
      <t>コウリュウ</t>
    </rPh>
    <rPh sb="322" eb="324">
      <t>ビョウイン</t>
    </rPh>
    <rPh sb="327" eb="328">
      <t>シ</t>
    </rPh>
    <rPh sb="333" eb="335">
      <t>ミジカ</t>
    </rPh>
    <rPh sb="336" eb="338">
      <t>ソンザイ</t>
    </rPh>
    <rPh sb="347" eb="349">
      <t>チリョウ</t>
    </rPh>
    <rPh sb="349" eb="352">
      <t>サイゼンセン</t>
    </rPh>
    <rPh sb="359" eb="361">
      <t>キボ</t>
    </rPh>
    <rPh sb="362" eb="363">
      <t>オオ</t>
    </rPh>
    <rPh sb="365" eb="368">
      <t>コウエンカイ</t>
    </rPh>
    <rPh sb="369" eb="370">
      <t>アラ</t>
    </rPh>
    <rPh sb="372" eb="374">
      <t>クフウ</t>
    </rPh>
    <rPh sb="379" eb="381">
      <t>ビョウイン</t>
    </rPh>
    <rPh sb="386" eb="388">
      <t>カイサイ</t>
    </rPh>
    <rPh sb="389" eb="390">
      <t>オコナ</t>
    </rPh>
    <rPh sb="393" eb="395">
      <t>レイワ</t>
    </rPh>
    <rPh sb="396" eb="397">
      <t>ネン</t>
    </rPh>
    <rPh sb="398" eb="399">
      <t>ツキ</t>
    </rPh>
    <rPh sb="402" eb="404">
      <t>ニホン</t>
    </rPh>
    <rPh sb="404" eb="406">
      <t>イリョウ</t>
    </rPh>
    <rPh sb="406" eb="408">
      <t>キノウ</t>
    </rPh>
    <rPh sb="408" eb="410">
      <t>ヒョウカ</t>
    </rPh>
    <rPh sb="410" eb="412">
      <t>キコウ</t>
    </rPh>
    <rPh sb="426" eb="428">
      <t>ニンテイ</t>
    </rPh>
    <rPh sb="428" eb="430">
      <t>コウシン</t>
    </rPh>
    <rPh sb="431" eb="433">
      <t>ジュシン</t>
    </rPh>
    <rPh sb="434" eb="436">
      <t>ビョウイン</t>
    </rPh>
    <rPh sb="436" eb="437">
      <t>カク</t>
    </rPh>
    <rPh sb="437" eb="439">
      <t>ブモン</t>
    </rPh>
    <rPh sb="440" eb="441">
      <t>シツ</t>
    </rPh>
    <rPh sb="442" eb="444">
      <t>コウジョウ</t>
    </rPh>
    <rPh sb="445" eb="446">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</si>
</sst>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#N/A</c:v>
                </c:pt>
                <c:pt idx="3">
                  <c:v>#N/A</c:v>
                </c:pt>
                <c:pt idx="4">
                  <c:v>79.2</c:v>
                </c:pt>
              </c:numCache>
            </c:numRef>
          </c:val>
          <c:extLst xmlns:c16r2="http://schemas.microsoft.com/office/drawing/2015/06/chart">
            <c:ext xmlns:c16="http://schemas.microsoft.com/office/drawing/2014/chart" uri="{C3380CC4-5D6E-409C-BE32-E72D297353CC}">
              <c16:uniqueId val="{00000000-B63B-4D0F-A5FB-E292A2AC8F4B}"/>
            </c:ext>
          </c:extLst>
        </c:ser>
        <c:dLbls>
          <c:showLegendKey val="0"/>
          <c:showVal val="0"/>
          <c:showCatName val="0"/>
          <c:showSerName val="0"/>
          <c:showPercent val="0"/>
          <c:showBubbleSize val="0"/>
        </c:dLbls>
        <c:gapWidth val="150"/>
        <c:axId val="328925568"/>
        <c:axId val="32892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77</c:v>
                </c:pt>
              </c:numCache>
            </c:numRef>
          </c:val>
          <c:smooth val="0"/>
          <c:extLst xmlns:c16r2="http://schemas.microsoft.com/office/drawing/2015/06/chart">
            <c:ext xmlns:c16="http://schemas.microsoft.com/office/drawing/2014/chart" uri="{C3380CC4-5D6E-409C-BE32-E72D297353CC}">
              <c16:uniqueId val="{00000001-B63B-4D0F-A5FB-E292A2AC8F4B}"/>
            </c:ext>
          </c:extLst>
        </c:ser>
        <c:dLbls>
          <c:showLegendKey val="0"/>
          <c:showVal val="0"/>
          <c:showCatName val="0"/>
          <c:showSerName val="0"/>
          <c:showPercent val="0"/>
          <c:showBubbleSize val="0"/>
        </c:dLbls>
        <c:marker val="1"/>
        <c:smooth val="0"/>
        <c:axId val="328925568"/>
        <c:axId val="328920864"/>
      </c:lineChart>
      <c:catAx>
        <c:axId val="328925568"/>
        <c:scaling>
          <c:orientation val="minMax"/>
        </c:scaling>
        <c:delete val="1"/>
        <c:axPos val="b"/>
        <c:numFmt formatCode="General" sourceLinked="1"/>
        <c:majorTickMark val="none"/>
        <c:minorTickMark val="none"/>
        <c:tickLblPos val="none"/>
        <c:crossAx val="328920864"/>
        <c:crosses val="autoZero"/>
        <c:auto val="1"/>
        <c:lblAlgn val="ctr"/>
        <c:lblOffset val="100"/>
        <c:noMultiLvlLbl val="1"/>
      </c:catAx>
      <c:valAx>
        <c:axId val="32892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92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#N/A</c:v>
                </c:pt>
                <c:pt idx="3">
                  <c:v>#N/A</c:v>
                </c:pt>
                <c:pt idx="4">
                  <c:v>14593</c:v>
                </c:pt>
              </c:numCache>
            </c:numRef>
          </c:val>
          <c:extLst xmlns:c16r2="http://schemas.microsoft.com/office/drawing/2015/06/chart">
            <c:ext xmlns:c16="http://schemas.microsoft.com/office/drawing/2014/chart" uri="{C3380CC4-5D6E-409C-BE32-E72D297353CC}">
              <c16:uniqueId val="{00000000-1C7E-463D-B35B-C1BA8E13F1CA}"/>
            </c:ext>
          </c:extLst>
        </c:ser>
        <c:dLbls>
          <c:showLegendKey val="0"/>
          <c:showVal val="0"/>
          <c:showCatName val="0"/>
          <c:showSerName val="0"/>
          <c:showPercent val="0"/>
          <c:showBubbleSize val="0"/>
        </c:dLbls>
        <c:gapWidth val="150"/>
        <c:axId val="413828712"/>
        <c:axId val="41382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16979</c:v>
                </c:pt>
              </c:numCache>
            </c:numRef>
          </c:val>
          <c:smooth val="0"/>
          <c:extLst xmlns:c16r2="http://schemas.microsoft.com/office/drawing/2015/06/chart">
            <c:ext xmlns:c16="http://schemas.microsoft.com/office/drawing/2014/chart" uri="{C3380CC4-5D6E-409C-BE32-E72D297353CC}">
              <c16:uniqueId val="{00000001-1C7E-463D-B35B-C1BA8E13F1CA}"/>
            </c:ext>
          </c:extLst>
        </c:ser>
        <c:dLbls>
          <c:showLegendKey val="0"/>
          <c:showVal val="0"/>
          <c:showCatName val="0"/>
          <c:showSerName val="0"/>
          <c:showPercent val="0"/>
          <c:showBubbleSize val="0"/>
        </c:dLbls>
        <c:marker val="1"/>
        <c:smooth val="0"/>
        <c:axId val="413828712"/>
        <c:axId val="413825968"/>
      </c:lineChart>
      <c:catAx>
        <c:axId val="413828712"/>
        <c:scaling>
          <c:orientation val="minMax"/>
        </c:scaling>
        <c:delete val="1"/>
        <c:axPos val="b"/>
        <c:numFmt formatCode="General" sourceLinked="1"/>
        <c:majorTickMark val="none"/>
        <c:minorTickMark val="none"/>
        <c:tickLblPos val="none"/>
        <c:crossAx val="413825968"/>
        <c:crosses val="autoZero"/>
        <c:auto val="1"/>
        <c:lblAlgn val="ctr"/>
        <c:lblOffset val="100"/>
        <c:noMultiLvlLbl val="1"/>
      </c:catAx>
      <c:valAx>
        <c:axId val="413825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82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#N/A</c:v>
                </c:pt>
                <c:pt idx="4">
                  <c:v>48716</c:v>
                </c:pt>
              </c:numCache>
            </c:numRef>
          </c:val>
          <c:extLst xmlns:c16r2="http://schemas.microsoft.com/office/drawing/2015/06/chart">
            <c:ext xmlns:c16="http://schemas.microsoft.com/office/drawing/2014/chart" uri="{C3380CC4-5D6E-409C-BE32-E72D297353CC}">
              <c16:uniqueId val="{00000000-5DEF-44B2-8E74-2CF55DBB95DC}"/>
            </c:ext>
          </c:extLst>
        </c:ser>
        <c:dLbls>
          <c:showLegendKey val="0"/>
          <c:showVal val="0"/>
          <c:showCatName val="0"/>
          <c:showSerName val="0"/>
          <c:showPercent val="0"/>
          <c:showBubbleSize val="0"/>
        </c:dLbls>
        <c:gapWidth val="150"/>
        <c:axId val="413829104"/>
        <c:axId val="41382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60271</c:v>
                </c:pt>
              </c:numCache>
            </c:numRef>
          </c:val>
          <c:smooth val="0"/>
          <c:extLst xmlns:c16r2="http://schemas.microsoft.com/office/drawing/2015/06/chart">
            <c:ext xmlns:c16="http://schemas.microsoft.com/office/drawing/2014/chart" uri="{C3380CC4-5D6E-409C-BE32-E72D297353CC}">
              <c16:uniqueId val="{00000001-5DEF-44B2-8E74-2CF55DBB95DC}"/>
            </c:ext>
          </c:extLst>
        </c:ser>
        <c:dLbls>
          <c:showLegendKey val="0"/>
          <c:showVal val="0"/>
          <c:showCatName val="0"/>
          <c:showSerName val="0"/>
          <c:showPercent val="0"/>
          <c:showBubbleSize val="0"/>
        </c:dLbls>
        <c:marker val="1"/>
        <c:smooth val="0"/>
        <c:axId val="413829104"/>
        <c:axId val="413829496"/>
      </c:lineChart>
      <c:catAx>
        <c:axId val="413829104"/>
        <c:scaling>
          <c:orientation val="minMax"/>
        </c:scaling>
        <c:delete val="1"/>
        <c:axPos val="b"/>
        <c:numFmt formatCode="General" sourceLinked="1"/>
        <c:majorTickMark val="none"/>
        <c:minorTickMark val="none"/>
        <c:tickLblPos val="none"/>
        <c:crossAx val="413829496"/>
        <c:crosses val="autoZero"/>
        <c:auto val="1"/>
        <c:lblAlgn val="ctr"/>
        <c:lblOffset val="100"/>
        <c:noMultiLvlLbl val="1"/>
      </c:catAx>
      <c:valAx>
        <c:axId val="413829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82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#N/A</c:v>
                </c:pt>
                <c:pt idx="3">
                  <c:v>#N/A</c:v>
                </c:pt>
                <c:pt idx="4">
                  <c:v>8.8000000000000007</c:v>
                </c:pt>
              </c:numCache>
            </c:numRef>
          </c:val>
          <c:extLst xmlns:c16r2="http://schemas.microsoft.com/office/drawing/2015/06/chart">
            <c:ext xmlns:c16="http://schemas.microsoft.com/office/drawing/2014/chart" uri="{C3380CC4-5D6E-409C-BE32-E72D297353CC}">
              <c16:uniqueId val="{00000000-3023-4079-8A1A-96DFA7798CA1}"/>
            </c:ext>
          </c:extLst>
        </c:ser>
        <c:dLbls>
          <c:showLegendKey val="0"/>
          <c:showVal val="0"/>
          <c:showCatName val="0"/>
          <c:showSerName val="0"/>
          <c:showPercent val="0"/>
          <c:showBubbleSize val="0"/>
        </c:dLbls>
        <c:gapWidth val="150"/>
        <c:axId val="414678528"/>
        <c:axId val="41467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40.1</c:v>
                </c:pt>
              </c:numCache>
            </c:numRef>
          </c:val>
          <c:smooth val="0"/>
          <c:extLst xmlns:c16r2="http://schemas.microsoft.com/office/drawing/2015/06/chart">
            <c:ext xmlns:c16="http://schemas.microsoft.com/office/drawing/2014/chart" uri="{C3380CC4-5D6E-409C-BE32-E72D297353CC}">
              <c16:uniqueId val="{00000001-3023-4079-8A1A-96DFA7798CA1}"/>
            </c:ext>
          </c:extLst>
        </c:ser>
        <c:dLbls>
          <c:showLegendKey val="0"/>
          <c:showVal val="0"/>
          <c:showCatName val="0"/>
          <c:showSerName val="0"/>
          <c:showPercent val="0"/>
          <c:showBubbleSize val="0"/>
        </c:dLbls>
        <c:marker val="1"/>
        <c:smooth val="0"/>
        <c:axId val="414678528"/>
        <c:axId val="414676960"/>
      </c:lineChart>
      <c:catAx>
        <c:axId val="414678528"/>
        <c:scaling>
          <c:orientation val="minMax"/>
        </c:scaling>
        <c:delete val="1"/>
        <c:axPos val="b"/>
        <c:numFmt formatCode="General" sourceLinked="1"/>
        <c:majorTickMark val="none"/>
        <c:minorTickMark val="none"/>
        <c:tickLblPos val="none"/>
        <c:crossAx val="414676960"/>
        <c:crosses val="autoZero"/>
        <c:auto val="1"/>
        <c:lblAlgn val="ctr"/>
        <c:lblOffset val="100"/>
        <c:noMultiLvlLbl val="1"/>
      </c:catAx>
      <c:valAx>
        <c:axId val="41467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67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#N/A</c:v>
                </c:pt>
                <c:pt idx="3">
                  <c:v>#N/A</c:v>
                </c:pt>
                <c:pt idx="4">
                  <c:v>90.1</c:v>
                </c:pt>
              </c:numCache>
            </c:numRef>
          </c:val>
          <c:extLst xmlns:c16r2="http://schemas.microsoft.com/office/drawing/2015/06/chart">
            <c:ext xmlns:c16="http://schemas.microsoft.com/office/drawing/2014/chart" uri="{C3380CC4-5D6E-409C-BE32-E72D297353CC}">
              <c16:uniqueId val="{00000000-5197-4315-9336-C05560229B59}"/>
            </c:ext>
          </c:extLst>
        </c:ser>
        <c:dLbls>
          <c:showLegendKey val="0"/>
          <c:showVal val="0"/>
          <c:showCatName val="0"/>
          <c:showSerName val="0"/>
          <c:showPercent val="0"/>
          <c:showBubbleSize val="0"/>
        </c:dLbls>
        <c:gapWidth val="150"/>
        <c:axId val="414678136"/>
        <c:axId val="41468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92.4</c:v>
                </c:pt>
              </c:numCache>
            </c:numRef>
          </c:val>
          <c:smooth val="0"/>
          <c:extLst xmlns:c16r2="http://schemas.microsoft.com/office/drawing/2015/06/chart">
            <c:ext xmlns:c16="http://schemas.microsoft.com/office/drawing/2014/chart" uri="{C3380CC4-5D6E-409C-BE32-E72D297353CC}">
              <c16:uniqueId val="{00000001-5197-4315-9336-C05560229B59}"/>
            </c:ext>
          </c:extLst>
        </c:ser>
        <c:dLbls>
          <c:showLegendKey val="0"/>
          <c:showVal val="0"/>
          <c:showCatName val="0"/>
          <c:showSerName val="0"/>
          <c:showPercent val="0"/>
          <c:showBubbleSize val="0"/>
        </c:dLbls>
        <c:marker val="1"/>
        <c:smooth val="0"/>
        <c:axId val="414678136"/>
        <c:axId val="414682056"/>
      </c:lineChart>
      <c:catAx>
        <c:axId val="414678136"/>
        <c:scaling>
          <c:orientation val="minMax"/>
        </c:scaling>
        <c:delete val="1"/>
        <c:axPos val="b"/>
        <c:numFmt formatCode="General" sourceLinked="1"/>
        <c:majorTickMark val="none"/>
        <c:minorTickMark val="none"/>
        <c:tickLblPos val="none"/>
        <c:crossAx val="414682056"/>
        <c:crosses val="autoZero"/>
        <c:auto val="1"/>
        <c:lblAlgn val="ctr"/>
        <c:lblOffset val="100"/>
        <c:noMultiLvlLbl val="1"/>
      </c:catAx>
      <c:valAx>
        <c:axId val="414682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678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#N/A</c:v>
                </c:pt>
                <c:pt idx="3">
                  <c:v>#N/A</c:v>
                </c:pt>
                <c:pt idx="4">
                  <c:v>91.2</c:v>
                </c:pt>
              </c:numCache>
            </c:numRef>
          </c:val>
          <c:extLst xmlns:c16r2="http://schemas.microsoft.com/office/drawing/2015/06/chart">
            <c:ext xmlns:c16="http://schemas.microsoft.com/office/drawing/2014/chart" uri="{C3380CC4-5D6E-409C-BE32-E72D297353CC}">
              <c16:uniqueId val="{00000000-9F99-4A27-AAC9-89D9D08F0C3C}"/>
            </c:ext>
          </c:extLst>
        </c:ser>
        <c:dLbls>
          <c:showLegendKey val="0"/>
          <c:showVal val="0"/>
          <c:showCatName val="0"/>
          <c:showSerName val="0"/>
          <c:showPercent val="0"/>
          <c:showBubbleSize val="0"/>
        </c:dLbls>
        <c:gapWidth val="150"/>
        <c:axId val="414677352"/>
        <c:axId val="41467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99</c:v>
                </c:pt>
              </c:numCache>
            </c:numRef>
          </c:val>
          <c:smooth val="0"/>
          <c:extLst xmlns:c16r2="http://schemas.microsoft.com/office/drawing/2015/06/chart">
            <c:ext xmlns:c16="http://schemas.microsoft.com/office/drawing/2014/chart" uri="{C3380CC4-5D6E-409C-BE32-E72D297353CC}">
              <c16:uniqueId val="{00000001-9F99-4A27-AAC9-89D9D08F0C3C}"/>
            </c:ext>
          </c:extLst>
        </c:ser>
        <c:dLbls>
          <c:showLegendKey val="0"/>
          <c:showVal val="0"/>
          <c:showCatName val="0"/>
          <c:showSerName val="0"/>
          <c:showPercent val="0"/>
          <c:showBubbleSize val="0"/>
        </c:dLbls>
        <c:marker val="1"/>
        <c:smooth val="0"/>
        <c:axId val="414677352"/>
        <c:axId val="414678920"/>
      </c:lineChart>
      <c:catAx>
        <c:axId val="414677352"/>
        <c:scaling>
          <c:orientation val="minMax"/>
        </c:scaling>
        <c:delete val="1"/>
        <c:axPos val="b"/>
        <c:numFmt formatCode="General" sourceLinked="1"/>
        <c:majorTickMark val="none"/>
        <c:minorTickMark val="none"/>
        <c:tickLblPos val="none"/>
        <c:crossAx val="414678920"/>
        <c:crosses val="autoZero"/>
        <c:auto val="1"/>
        <c:lblAlgn val="ctr"/>
        <c:lblOffset val="100"/>
        <c:noMultiLvlLbl val="1"/>
      </c:catAx>
      <c:valAx>
        <c:axId val="41467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467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#N/A</c:v>
                </c:pt>
                <c:pt idx="3">
                  <c:v>#N/A</c:v>
                </c:pt>
                <c:pt idx="4">
                  <c:v>11.7</c:v>
                </c:pt>
              </c:numCache>
            </c:numRef>
          </c:val>
          <c:extLst xmlns:c16r2="http://schemas.microsoft.com/office/drawing/2015/06/chart">
            <c:ext xmlns:c16="http://schemas.microsoft.com/office/drawing/2014/chart" uri="{C3380CC4-5D6E-409C-BE32-E72D297353CC}">
              <c16:uniqueId val="{00000000-549A-4FAB-8225-596B1653569E}"/>
            </c:ext>
          </c:extLst>
        </c:ser>
        <c:dLbls>
          <c:showLegendKey val="0"/>
          <c:showVal val="0"/>
          <c:showCatName val="0"/>
          <c:showSerName val="0"/>
          <c:showPercent val="0"/>
          <c:showBubbleSize val="0"/>
        </c:dLbls>
        <c:gapWidth val="150"/>
        <c:axId val="414680096"/>
        <c:axId val="41468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56.4</c:v>
                </c:pt>
              </c:numCache>
            </c:numRef>
          </c:val>
          <c:smooth val="0"/>
          <c:extLst xmlns:c16r2="http://schemas.microsoft.com/office/drawing/2015/06/chart">
            <c:ext xmlns:c16="http://schemas.microsoft.com/office/drawing/2014/chart" uri="{C3380CC4-5D6E-409C-BE32-E72D297353CC}">
              <c16:uniqueId val="{00000001-549A-4FAB-8225-596B1653569E}"/>
            </c:ext>
          </c:extLst>
        </c:ser>
        <c:dLbls>
          <c:showLegendKey val="0"/>
          <c:showVal val="0"/>
          <c:showCatName val="0"/>
          <c:showSerName val="0"/>
          <c:showPercent val="0"/>
          <c:showBubbleSize val="0"/>
        </c:dLbls>
        <c:marker val="1"/>
        <c:smooth val="0"/>
        <c:axId val="414680096"/>
        <c:axId val="414681664"/>
      </c:lineChart>
      <c:catAx>
        <c:axId val="414680096"/>
        <c:scaling>
          <c:orientation val="minMax"/>
        </c:scaling>
        <c:delete val="1"/>
        <c:axPos val="b"/>
        <c:numFmt formatCode="General" sourceLinked="1"/>
        <c:majorTickMark val="none"/>
        <c:minorTickMark val="none"/>
        <c:tickLblPos val="none"/>
        <c:crossAx val="414681664"/>
        <c:crosses val="autoZero"/>
        <c:auto val="1"/>
        <c:lblAlgn val="ctr"/>
        <c:lblOffset val="100"/>
        <c:noMultiLvlLbl val="1"/>
      </c:catAx>
      <c:valAx>
        <c:axId val="41468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68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#N/A</c:v>
                </c:pt>
                <c:pt idx="3">
                  <c:v>#N/A</c:v>
                </c:pt>
                <c:pt idx="4">
                  <c:v>35.4</c:v>
                </c:pt>
              </c:numCache>
            </c:numRef>
          </c:val>
          <c:extLst xmlns:c16r2="http://schemas.microsoft.com/office/drawing/2015/06/chart">
            <c:ext xmlns:c16="http://schemas.microsoft.com/office/drawing/2014/chart" uri="{C3380CC4-5D6E-409C-BE32-E72D297353CC}">
              <c16:uniqueId val="{00000000-1452-4154-9158-1308A8079904}"/>
            </c:ext>
          </c:extLst>
        </c:ser>
        <c:dLbls>
          <c:showLegendKey val="0"/>
          <c:showVal val="0"/>
          <c:showCatName val="0"/>
          <c:showSerName val="0"/>
          <c:showPercent val="0"/>
          <c:showBubbleSize val="0"/>
        </c:dLbls>
        <c:gapWidth val="150"/>
        <c:axId val="414683624"/>
        <c:axId val="41468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71.099999999999994</c:v>
                </c:pt>
              </c:numCache>
            </c:numRef>
          </c:val>
          <c:smooth val="0"/>
          <c:extLst xmlns:c16r2="http://schemas.microsoft.com/office/drawing/2015/06/chart">
            <c:ext xmlns:c16="http://schemas.microsoft.com/office/drawing/2014/chart" uri="{C3380CC4-5D6E-409C-BE32-E72D297353CC}">
              <c16:uniqueId val="{00000001-1452-4154-9158-1308A8079904}"/>
            </c:ext>
          </c:extLst>
        </c:ser>
        <c:dLbls>
          <c:showLegendKey val="0"/>
          <c:showVal val="0"/>
          <c:showCatName val="0"/>
          <c:showSerName val="0"/>
          <c:showPercent val="0"/>
          <c:showBubbleSize val="0"/>
        </c:dLbls>
        <c:marker val="1"/>
        <c:smooth val="0"/>
        <c:axId val="414683624"/>
        <c:axId val="414684016"/>
      </c:lineChart>
      <c:catAx>
        <c:axId val="414683624"/>
        <c:scaling>
          <c:orientation val="minMax"/>
        </c:scaling>
        <c:delete val="1"/>
        <c:axPos val="b"/>
        <c:numFmt formatCode="General" sourceLinked="1"/>
        <c:majorTickMark val="none"/>
        <c:minorTickMark val="none"/>
        <c:tickLblPos val="none"/>
        <c:crossAx val="414684016"/>
        <c:crosses val="autoZero"/>
        <c:auto val="1"/>
        <c:lblAlgn val="ctr"/>
        <c:lblOffset val="100"/>
        <c:noMultiLvlLbl val="1"/>
      </c:catAx>
      <c:valAx>
        <c:axId val="41468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683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#N/A</c:v>
                </c:pt>
                <c:pt idx="3">
                  <c:v>#N/A</c:v>
                </c:pt>
                <c:pt idx="4">
                  <c:v>21433738</c:v>
                </c:pt>
              </c:numCache>
            </c:numRef>
          </c:val>
          <c:extLst xmlns:c16r2="http://schemas.microsoft.com/office/drawing/2015/06/chart">
            <c:ext xmlns:c16="http://schemas.microsoft.com/office/drawing/2014/chart" uri="{C3380CC4-5D6E-409C-BE32-E72D297353CC}">
              <c16:uniqueId val="{00000000-BF47-492C-BD74-920FB62B334F}"/>
            </c:ext>
          </c:extLst>
        </c:ser>
        <c:dLbls>
          <c:showLegendKey val="0"/>
          <c:showVal val="0"/>
          <c:showCatName val="0"/>
          <c:showSerName val="0"/>
          <c:showPercent val="0"/>
          <c:showBubbleSize val="0"/>
        </c:dLbls>
        <c:gapWidth val="150"/>
        <c:axId val="414682448"/>
        <c:axId val="41467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48164556</c:v>
                </c:pt>
              </c:numCache>
            </c:numRef>
          </c:val>
          <c:smooth val="0"/>
          <c:extLst xmlns:c16r2="http://schemas.microsoft.com/office/drawing/2015/06/chart">
            <c:ext xmlns:c16="http://schemas.microsoft.com/office/drawing/2014/chart" uri="{C3380CC4-5D6E-409C-BE32-E72D297353CC}">
              <c16:uniqueId val="{00000001-BF47-492C-BD74-920FB62B334F}"/>
            </c:ext>
          </c:extLst>
        </c:ser>
        <c:dLbls>
          <c:showLegendKey val="0"/>
          <c:showVal val="0"/>
          <c:showCatName val="0"/>
          <c:showSerName val="0"/>
          <c:showPercent val="0"/>
          <c:showBubbleSize val="0"/>
        </c:dLbls>
        <c:marker val="1"/>
        <c:smooth val="0"/>
        <c:axId val="414682448"/>
        <c:axId val="414679704"/>
      </c:lineChart>
      <c:catAx>
        <c:axId val="414682448"/>
        <c:scaling>
          <c:orientation val="minMax"/>
        </c:scaling>
        <c:delete val="1"/>
        <c:axPos val="b"/>
        <c:numFmt formatCode="General" sourceLinked="1"/>
        <c:majorTickMark val="none"/>
        <c:minorTickMark val="none"/>
        <c:tickLblPos val="none"/>
        <c:crossAx val="414679704"/>
        <c:crosses val="autoZero"/>
        <c:auto val="1"/>
        <c:lblAlgn val="ctr"/>
        <c:lblOffset val="100"/>
        <c:noMultiLvlLbl val="1"/>
      </c:catAx>
      <c:valAx>
        <c:axId val="414679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468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#N/A</c:v>
                </c:pt>
                <c:pt idx="3">
                  <c:v>#N/A</c:v>
                </c:pt>
                <c:pt idx="4">
                  <c:v>20.5</c:v>
                </c:pt>
              </c:numCache>
            </c:numRef>
          </c:val>
          <c:extLst xmlns:c16r2="http://schemas.microsoft.com/office/drawing/2015/06/chart">
            <c:ext xmlns:c16="http://schemas.microsoft.com/office/drawing/2014/chart" uri="{C3380CC4-5D6E-409C-BE32-E72D297353CC}">
              <c16:uniqueId val="{00000000-4A34-4DF6-8573-39068A62628E}"/>
            </c:ext>
          </c:extLst>
        </c:ser>
        <c:dLbls>
          <c:showLegendKey val="0"/>
          <c:showVal val="0"/>
          <c:showCatName val="0"/>
          <c:showSerName val="0"/>
          <c:showPercent val="0"/>
          <c:showBubbleSize val="0"/>
        </c:dLbls>
        <c:gapWidth val="150"/>
        <c:axId val="414681272"/>
        <c:axId val="41468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26.4</c:v>
                </c:pt>
              </c:numCache>
            </c:numRef>
          </c:val>
          <c:smooth val="0"/>
          <c:extLst xmlns:c16r2="http://schemas.microsoft.com/office/drawing/2015/06/chart">
            <c:ext xmlns:c16="http://schemas.microsoft.com/office/drawing/2014/chart" uri="{C3380CC4-5D6E-409C-BE32-E72D297353CC}">
              <c16:uniqueId val="{00000001-4A34-4DF6-8573-39068A62628E}"/>
            </c:ext>
          </c:extLst>
        </c:ser>
        <c:dLbls>
          <c:showLegendKey val="0"/>
          <c:showVal val="0"/>
          <c:showCatName val="0"/>
          <c:showSerName val="0"/>
          <c:showPercent val="0"/>
          <c:showBubbleSize val="0"/>
        </c:dLbls>
        <c:marker val="1"/>
        <c:smooth val="0"/>
        <c:axId val="414681272"/>
        <c:axId val="414683232"/>
      </c:lineChart>
      <c:catAx>
        <c:axId val="414681272"/>
        <c:scaling>
          <c:orientation val="minMax"/>
        </c:scaling>
        <c:delete val="1"/>
        <c:axPos val="b"/>
        <c:numFmt formatCode="General" sourceLinked="1"/>
        <c:majorTickMark val="none"/>
        <c:minorTickMark val="none"/>
        <c:tickLblPos val="none"/>
        <c:crossAx val="414683232"/>
        <c:crosses val="autoZero"/>
        <c:auto val="1"/>
        <c:lblAlgn val="ctr"/>
        <c:lblOffset val="100"/>
        <c:noMultiLvlLbl val="1"/>
      </c:catAx>
      <c:valAx>
        <c:axId val="41468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468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#N/A</c:v>
                </c:pt>
                <c:pt idx="3">
                  <c:v>#N/A</c:v>
                </c:pt>
                <c:pt idx="4">
                  <c:v>58.4</c:v>
                </c:pt>
              </c:numCache>
            </c:numRef>
          </c:val>
          <c:extLst xmlns:c16r2="http://schemas.microsoft.com/office/drawing/2015/06/chart">
            <c:ext xmlns:c16="http://schemas.microsoft.com/office/drawing/2014/chart" uri="{C3380CC4-5D6E-409C-BE32-E72D297353CC}">
              <c16:uniqueId val="{00000000-B57D-4B9A-94A5-6AE9B0CF6A6B}"/>
            </c:ext>
          </c:extLst>
        </c:ser>
        <c:dLbls>
          <c:showLegendKey val="0"/>
          <c:showVal val="0"/>
          <c:showCatName val="0"/>
          <c:showSerName val="0"/>
          <c:showPercent val="0"/>
          <c:showBubbleSize val="0"/>
        </c:dLbls>
        <c:gapWidth val="150"/>
        <c:axId val="413831064"/>
        <c:axId val="41383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53</c:v>
                </c:pt>
              </c:numCache>
            </c:numRef>
          </c:val>
          <c:smooth val="0"/>
          <c:extLst xmlns:c16r2="http://schemas.microsoft.com/office/drawing/2015/06/chart">
            <c:ext xmlns:c16="http://schemas.microsoft.com/office/drawing/2014/chart" uri="{C3380CC4-5D6E-409C-BE32-E72D297353CC}">
              <c16:uniqueId val="{00000001-B57D-4B9A-94A5-6AE9B0CF6A6B}"/>
            </c:ext>
          </c:extLst>
        </c:ser>
        <c:dLbls>
          <c:showLegendKey val="0"/>
          <c:showVal val="0"/>
          <c:showCatName val="0"/>
          <c:showSerName val="0"/>
          <c:showPercent val="0"/>
          <c:showBubbleSize val="0"/>
        </c:dLbls>
        <c:marker val="1"/>
        <c:smooth val="0"/>
        <c:axId val="413831064"/>
        <c:axId val="413830280"/>
      </c:lineChart>
      <c:catAx>
        <c:axId val="413831064"/>
        <c:scaling>
          <c:orientation val="minMax"/>
        </c:scaling>
        <c:delete val="1"/>
        <c:axPos val="b"/>
        <c:numFmt formatCode="General" sourceLinked="1"/>
        <c:majorTickMark val="none"/>
        <c:minorTickMark val="none"/>
        <c:tickLblPos val="none"/>
        <c:crossAx val="413830280"/>
        <c:crosses val="autoZero"/>
        <c:auto val="1"/>
        <c:lblAlgn val="ctr"/>
        <c:lblOffset val="100"/>
        <c:noMultiLvlLbl val="1"/>
      </c:catAx>
      <c:valAx>
        <c:axId val="413830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831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58"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滋賀県　地方独立行政法人公立甲賀病院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地方独立行政法人</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400床以上～500床未満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409</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感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413</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34343</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413</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413</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8"/>
      <c r="NK17" s="139"/>
      <c r="NL17" s="139"/>
      <c r="NM17" s="139"/>
      <c r="NN17" s="140"/>
      <c r="NO17" s="138"/>
      <c r="NP17" s="139"/>
      <c r="NQ17" s="139"/>
      <c r="NR17" s="139"/>
      <c r="NS17" s="140"/>
      <c r="NT17" s="138"/>
      <c r="NU17" s="139"/>
      <c r="NV17" s="139"/>
      <c r="NW17" s="139"/>
      <c r="NX17" s="14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2" t="s">
        <v>38</v>
      </c>
      <c r="NK18" s="123"/>
      <c r="NL18" s="123"/>
      <c r="NM18" s="126" t="s">
        <v>39</v>
      </c>
      <c r="NN18" s="127"/>
      <c r="NO18" s="122" t="s">
        <v>77</v>
      </c>
      <c r="NP18" s="123"/>
      <c r="NQ18" s="123"/>
      <c r="NR18" s="126" t="s">
        <v>39</v>
      </c>
      <c r="NS18" s="127"/>
      <c r="NT18" s="122" t="s">
        <v>38</v>
      </c>
      <c r="NU18" s="123"/>
      <c r="NV18" s="123"/>
      <c r="NW18" s="126" t="s">
        <v>39</v>
      </c>
      <c r="NX18" s="127"/>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4"/>
      <c r="NK19" s="125"/>
      <c r="NL19" s="125"/>
      <c r="NM19" s="128"/>
      <c r="NN19" s="129"/>
      <c r="NO19" s="124"/>
      <c r="NP19" s="125"/>
      <c r="NQ19" s="125"/>
      <c r="NR19" s="128"/>
      <c r="NS19" s="129"/>
      <c r="NT19" s="124"/>
      <c r="NU19" s="125"/>
      <c r="NV19" s="125"/>
      <c r="NW19" s="128"/>
      <c r="NX19" s="129"/>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0" t="s">
        <v>42</v>
      </c>
      <c r="NK20" s="110"/>
      <c r="NL20" s="110"/>
      <c r="NM20" s="110"/>
      <c r="NN20" s="110"/>
      <c r="NO20" s="110"/>
      <c r="NP20" s="110"/>
      <c r="NQ20" s="110"/>
      <c r="NR20" s="110"/>
      <c r="NS20" s="110"/>
      <c r="NT20" s="110"/>
      <c r="NU20" s="110"/>
      <c r="NV20" s="110"/>
      <c r="NW20" s="110"/>
      <c r="NX20" s="110"/>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1"/>
      <c r="NK21" s="111"/>
      <c r="NL21" s="111"/>
      <c r="NM21" s="111"/>
      <c r="NN21" s="111"/>
      <c r="NO21" s="111"/>
      <c r="NP21" s="111"/>
      <c r="NQ21" s="111"/>
      <c r="NR21" s="111"/>
      <c r="NS21" s="111"/>
      <c r="NT21" s="111"/>
      <c r="NU21" s="111"/>
      <c r="NV21" s="111"/>
      <c r="NW21" s="111"/>
      <c r="NX21" s="111"/>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t="s">
        <v>171</v>
      </c>
      <c r="NK22" s="120"/>
      <c r="NL22" s="120"/>
      <c r="NM22" s="120"/>
      <c r="NN22" s="120"/>
      <c r="NO22" s="120"/>
      <c r="NP22" s="120"/>
      <c r="NQ22" s="120"/>
      <c r="NR22" s="120"/>
      <c r="NS22" s="120"/>
      <c r="NT22" s="120"/>
      <c r="NU22" s="120"/>
      <c r="NV22" s="120"/>
      <c r="NW22" s="120"/>
      <c r="NX22" s="121"/>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2"/>
      <c r="NK23" s="113"/>
      <c r="NL23" s="113"/>
      <c r="NM23" s="113"/>
      <c r="NN23" s="113"/>
      <c r="NO23" s="113"/>
      <c r="NP23" s="113"/>
      <c r="NQ23" s="113"/>
      <c r="NR23" s="113"/>
      <c r="NS23" s="113"/>
      <c r="NT23" s="113"/>
      <c r="NU23" s="113"/>
      <c r="NV23" s="113"/>
      <c r="NW23" s="113"/>
      <c r="NX23" s="114"/>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2"/>
      <c r="NK24" s="113"/>
      <c r="NL24" s="113"/>
      <c r="NM24" s="113"/>
      <c r="NN24" s="113"/>
      <c r="NO24" s="113"/>
      <c r="NP24" s="113"/>
      <c r="NQ24" s="113"/>
      <c r="NR24" s="113"/>
      <c r="NS24" s="113"/>
      <c r="NT24" s="113"/>
      <c r="NU24" s="113"/>
      <c r="NV24" s="113"/>
      <c r="NW24" s="113"/>
      <c r="NX24" s="114"/>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2"/>
      <c r="NK25" s="113"/>
      <c r="NL25" s="113"/>
      <c r="NM25" s="113"/>
      <c r="NN25" s="113"/>
      <c r="NO25" s="113"/>
      <c r="NP25" s="113"/>
      <c r="NQ25" s="113"/>
      <c r="NR25" s="113"/>
      <c r="NS25" s="113"/>
      <c r="NT25" s="113"/>
      <c r="NU25" s="113"/>
      <c r="NV25" s="113"/>
      <c r="NW25" s="113"/>
      <c r="NX25" s="114"/>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2"/>
      <c r="NK26" s="113"/>
      <c r="NL26" s="113"/>
      <c r="NM26" s="113"/>
      <c r="NN26" s="113"/>
      <c r="NO26" s="113"/>
      <c r="NP26" s="113"/>
      <c r="NQ26" s="113"/>
      <c r="NR26" s="113"/>
      <c r="NS26" s="113"/>
      <c r="NT26" s="113"/>
      <c r="NU26" s="113"/>
      <c r="NV26" s="113"/>
      <c r="NW26" s="113"/>
      <c r="NX26" s="114"/>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2"/>
      <c r="NK27" s="113"/>
      <c r="NL27" s="113"/>
      <c r="NM27" s="113"/>
      <c r="NN27" s="113"/>
      <c r="NO27" s="113"/>
      <c r="NP27" s="113"/>
      <c r="NQ27" s="113"/>
      <c r="NR27" s="113"/>
      <c r="NS27" s="113"/>
      <c r="NT27" s="113"/>
      <c r="NU27" s="113"/>
      <c r="NV27" s="113"/>
      <c r="NW27" s="113"/>
      <c r="NX27" s="114"/>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2"/>
      <c r="NK28" s="113"/>
      <c r="NL28" s="113"/>
      <c r="NM28" s="113"/>
      <c r="NN28" s="113"/>
      <c r="NO28" s="113"/>
      <c r="NP28" s="113"/>
      <c r="NQ28" s="113"/>
      <c r="NR28" s="113"/>
      <c r="NS28" s="113"/>
      <c r="NT28" s="113"/>
      <c r="NU28" s="113"/>
      <c r="NV28" s="113"/>
      <c r="NW28" s="113"/>
      <c r="NX28" s="114"/>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c r="NK30" s="113"/>
      <c r="NL30" s="113"/>
      <c r="NM30" s="113"/>
      <c r="NN30" s="113"/>
      <c r="NO30" s="113"/>
      <c r="NP30" s="113"/>
      <c r="NQ30" s="113"/>
      <c r="NR30" s="113"/>
      <c r="NS30" s="113"/>
      <c r="NT30" s="113"/>
      <c r="NU30" s="113"/>
      <c r="NV30" s="113"/>
      <c r="NW30" s="113"/>
      <c r="NX30" s="114"/>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c r="OC31" s="28" t="s">
        <v>54</v>
      </c>
    </row>
    <row r="32" spans="1:393" ht="13.5" customHeight="1">
      <c r="A32" s="2"/>
      <c r="B32" s="25"/>
      <c r="D32" s="5"/>
      <c r="E32" s="5"/>
      <c r="F32" s="5"/>
      <c r="G32" s="29"/>
      <c r="H32" s="29"/>
      <c r="I32" s="29"/>
      <c r="J32" s="29"/>
      <c r="K32" s="29"/>
      <c r="L32" s="29"/>
      <c r="M32" s="29"/>
      <c r="N32" s="29"/>
      <c r="O32" s="29"/>
      <c r="P32" s="107" t="str">
        <f>データ!$B$11</f>
        <v>H27</v>
      </c>
      <c r="Q32" s="108"/>
      <c r="R32" s="108"/>
      <c r="S32" s="108"/>
      <c r="T32" s="108"/>
      <c r="U32" s="108"/>
      <c r="V32" s="108"/>
      <c r="W32" s="108"/>
      <c r="X32" s="108"/>
      <c r="Y32" s="108"/>
      <c r="Z32" s="108"/>
      <c r="AA32" s="108"/>
      <c r="AB32" s="108"/>
      <c r="AC32" s="108"/>
      <c r="AD32" s="109"/>
      <c r="AE32" s="107" t="str">
        <f>データ!$C$11</f>
        <v>H28</v>
      </c>
      <c r="AF32" s="108"/>
      <c r="AG32" s="108"/>
      <c r="AH32" s="108"/>
      <c r="AI32" s="108"/>
      <c r="AJ32" s="108"/>
      <c r="AK32" s="108"/>
      <c r="AL32" s="108"/>
      <c r="AM32" s="108"/>
      <c r="AN32" s="108"/>
      <c r="AO32" s="108"/>
      <c r="AP32" s="108"/>
      <c r="AQ32" s="108"/>
      <c r="AR32" s="108"/>
      <c r="AS32" s="109"/>
      <c r="AT32" s="107" t="str">
        <f>データ!$D$11</f>
        <v>H29</v>
      </c>
      <c r="AU32" s="108"/>
      <c r="AV32" s="108"/>
      <c r="AW32" s="108"/>
      <c r="AX32" s="108"/>
      <c r="AY32" s="108"/>
      <c r="AZ32" s="108"/>
      <c r="BA32" s="108"/>
      <c r="BB32" s="108"/>
      <c r="BC32" s="108"/>
      <c r="BD32" s="108"/>
      <c r="BE32" s="108"/>
      <c r="BF32" s="108"/>
      <c r="BG32" s="108"/>
      <c r="BH32" s="109"/>
      <c r="BI32" s="107" t="str">
        <f>データ!$E$11</f>
        <v>H30</v>
      </c>
      <c r="BJ32" s="108"/>
      <c r="BK32" s="108"/>
      <c r="BL32" s="108"/>
      <c r="BM32" s="108"/>
      <c r="BN32" s="108"/>
      <c r="BO32" s="108"/>
      <c r="BP32" s="108"/>
      <c r="BQ32" s="108"/>
      <c r="BR32" s="108"/>
      <c r="BS32" s="108"/>
      <c r="BT32" s="108"/>
      <c r="BU32" s="108"/>
      <c r="BV32" s="108"/>
      <c r="BW32" s="109"/>
      <c r="BX32" s="107" t="str">
        <f>データ!$F$11</f>
        <v>R01</v>
      </c>
      <c r="BY32" s="108"/>
      <c r="BZ32" s="108"/>
      <c r="CA32" s="108"/>
      <c r="CB32" s="108"/>
      <c r="CC32" s="108"/>
      <c r="CD32" s="108"/>
      <c r="CE32" s="108"/>
      <c r="CF32" s="108"/>
      <c r="CG32" s="108"/>
      <c r="CH32" s="108"/>
      <c r="CI32" s="108"/>
      <c r="CJ32" s="108"/>
      <c r="CK32" s="108"/>
      <c r="CL32" s="109"/>
      <c r="CO32" s="5"/>
      <c r="CP32" s="5"/>
      <c r="CQ32" s="5"/>
      <c r="CR32" s="5"/>
      <c r="CS32" s="5"/>
      <c r="CT32" s="5"/>
      <c r="CU32" s="29"/>
      <c r="CV32" s="29"/>
      <c r="CW32" s="29"/>
      <c r="CX32" s="29"/>
      <c r="CY32" s="29"/>
      <c r="CZ32" s="29"/>
      <c r="DA32" s="29"/>
      <c r="DB32" s="29"/>
      <c r="DC32" s="29"/>
      <c r="DD32" s="107" t="str">
        <f>データ!$B$11</f>
        <v>H27</v>
      </c>
      <c r="DE32" s="108"/>
      <c r="DF32" s="108"/>
      <c r="DG32" s="108"/>
      <c r="DH32" s="108"/>
      <c r="DI32" s="108"/>
      <c r="DJ32" s="108"/>
      <c r="DK32" s="108"/>
      <c r="DL32" s="108"/>
      <c r="DM32" s="108"/>
      <c r="DN32" s="108"/>
      <c r="DO32" s="108"/>
      <c r="DP32" s="108"/>
      <c r="DQ32" s="108"/>
      <c r="DR32" s="109"/>
      <c r="DS32" s="107" t="str">
        <f>データ!$C$11</f>
        <v>H28</v>
      </c>
      <c r="DT32" s="108"/>
      <c r="DU32" s="108"/>
      <c r="DV32" s="108"/>
      <c r="DW32" s="108"/>
      <c r="DX32" s="108"/>
      <c r="DY32" s="108"/>
      <c r="DZ32" s="108"/>
      <c r="EA32" s="108"/>
      <c r="EB32" s="108"/>
      <c r="EC32" s="108"/>
      <c r="ED32" s="108"/>
      <c r="EE32" s="108"/>
      <c r="EF32" s="108"/>
      <c r="EG32" s="109"/>
      <c r="EH32" s="107" t="str">
        <f>データ!$D$11</f>
        <v>H29</v>
      </c>
      <c r="EI32" s="108"/>
      <c r="EJ32" s="108"/>
      <c r="EK32" s="108"/>
      <c r="EL32" s="108"/>
      <c r="EM32" s="108"/>
      <c r="EN32" s="108"/>
      <c r="EO32" s="108"/>
      <c r="EP32" s="108"/>
      <c r="EQ32" s="108"/>
      <c r="ER32" s="108"/>
      <c r="ES32" s="108"/>
      <c r="ET32" s="108"/>
      <c r="EU32" s="108"/>
      <c r="EV32" s="109"/>
      <c r="EW32" s="107" t="str">
        <f>データ!$E$11</f>
        <v>H30</v>
      </c>
      <c r="EX32" s="108"/>
      <c r="EY32" s="108"/>
      <c r="EZ32" s="108"/>
      <c r="FA32" s="108"/>
      <c r="FB32" s="108"/>
      <c r="FC32" s="108"/>
      <c r="FD32" s="108"/>
      <c r="FE32" s="108"/>
      <c r="FF32" s="108"/>
      <c r="FG32" s="108"/>
      <c r="FH32" s="108"/>
      <c r="FI32" s="108"/>
      <c r="FJ32" s="108"/>
      <c r="FK32" s="109"/>
      <c r="FL32" s="107" t="str">
        <f>データ!$F$11</f>
        <v>R01</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9"/>
      <c r="GJ32" s="29"/>
      <c r="GK32" s="29"/>
      <c r="GL32" s="29"/>
      <c r="GM32" s="29"/>
      <c r="GN32" s="29"/>
      <c r="GO32" s="29"/>
      <c r="GP32" s="29"/>
      <c r="GQ32" s="29"/>
      <c r="GR32" s="107" t="str">
        <f>データ!$B$11</f>
        <v>H27</v>
      </c>
      <c r="GS32" s="108"/>
      <c r="GT32" s="108"/>
      <c r="GU32" s="108"/>
      <c r="GV32" s="108"/>
      <c r="GW32" s="108"/>
      <c r="GX32" s="108"/>
      <c r="GY32" s="108"/>
      <c r="GZ32" s="108"/>
      <c r="HA32" s="108"/>
      <c r="HB32" s="108"/>
      <c r="HC32" s="108"/>
      <c r="HD32" s="108"/>
      <c r="HE32" s="108"/>
      <c r="HF32" s="109"/>
      <c r="HG32" s="107" t="str">
        <f>データ!$C$11</f>
        <v>H28</v>
      </c>
      <c r="HH32" s="108"/>
      <c r="HI32" s="108"/>
      <c r="HJ32" s="108"/>
      <c r="HK32" s="108"/>
      <c r="HL32" s="108"/>
      <c r="HM32" s="108"/>
      <c r="HN32" s="108"/>
      <c r="HO32" s="108"/>
      <c r="HP32" s="108"/>
      <c r="HQ32" s="108"/>
      <c r="HR32" s="108"/>
      <c r="HS32" s="108"/>
      <c r="HT32" s="108"/>
      <c r="HU32" s="109"/>
      <c r="HV32" s="107" t="str">
        <f>データ!$D$11</f>
        <v>H29</v>
      </c>
      <c r="HW32" s="108"/>
      <c r="HX32" s="108"/>
      <c r="HY32" s="108"/>
      <c r="HZ32" s="108"/>
      <c r="IA32" s="108"/>
      <c r="IB32" s="108"/>
      <c r="IC32" s="108"/>
      <c r="ID32" s="108"/>
      <c r="IE32" s="108"/>
      <c r="IF32" s="108"/>
      <c r="IG32" s="108"/>
      <c r="IH32" s="108"/>
      <c r="II32" s="108"/>
      <c r="IJ32" s="109"/>
      <c r="IK32" s="107" t="str">
        <f>データ!$E$11</f>
        <v>H30</v>
      </c>
      <c r="IL32" s="108"/>
      <c r="IM32" s="108"/>
      <c r="IN32" s="108"/>
      <c r="IO32" s="108"/>
      <c r="IP32" s="108"/>
      <c r="IQ32" s="108"/>
      <c r="IR32" s="108"/>
      <c r="IS32" s="108"/>
      <c r="IT32" s="108"/>
      <c r="IU32" s="108"/>
      <c r="IV32" s="108"/>
      <c r="IW32" s="108"/>
      <c r="IX32" s="108"/>
      <c r="IY32" s="109"/>
      <c r="IZ32" s="107" t="str">
        <f>データ!$F$11</f>
        <v>R01</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9"/>
      <c r="JX32" s="29"/>
      <c r="JY32" s="29"/>
      <c r="JZ32" s="29"/>
      <c r="KA32" s="29"/>
      <c r="KB32" s="29"/>
      <c r="KC32" s="29"/>
      <c r="KD32" s="29"/>
      <c r="KE32" s="29"/>
      <c r="KF32" s="107" t="str">
        <f>データ!$B$11</f>
        <v>H27</v>
      </c>
      <c r="KG32" s="108"/>
      <c r="KH32" s="108"/>
      <c r="KI32" s="108"/>
      <c r="KJ32" s="108"/>
      <c r="KK32" s="108"/>
      <c r="KL32" s="108"/>
      <c r="KM32" s="108"/>
      <c r="KN32" s="108"/>
      <c r="KO32" s="108"/>
      <c r="KP32" s="108"/>
      <c r="KQ32" s="108"/>
      <c r="KR32" s="108"/>
      <c r="KS32" s="108"/>
      <c r="KT32" s="109"/>
      <c r="KU32" s="107" t="str">
        <f>データ!$C$11</f>
        <v>H28</v>
      </c>
      <c r="KV32" s="108"/>
      <c r="KW32" s="108"/>
      <c r="KX32" s="108"/>
      <c r="KY32" s="108"/>
      <c r="KZ32" s="108"/>
      <c r="LA32" s="108"/>
      <c r="LB32" s="108"/>
      <c r="LC32" s="108"/>
      <c r="LD32" s="108"/>
      <c r="LE32" s="108"/>
      <c r="LF32" s="108"/>
      <c r="LG32" s="108"/>
      <c r="LH32" s="108"/>
      <c r="LI32" s="109"/>
      <c r="LJ32" s="107" t="str">
        <f>データ!$D$11</f>
        <v>H29</v>
      </c>
      <c r="LK32" s="108"/>
      <c r="LL32" s="108"/>
      <c r="LM32" s="108"/>
      <c r="LN32" s="108"/>
      <c r="LO32" s="108"/>
      <c r="LP32" s="108"/>
      <c r="LQ32" s="108"/>
      <c r="LR32" s="108"/>
      <c r="LS32" s="108"/>
      <c r="LT32" s="108"/>
      <c r="LU32" s="108"/>
      <c r="LV32" s="108"/>
      <c r="LW32" s="108"/>
      <c r="LX32" s="109"/>
      <c r="LY32" s="107" t="str">
        <f>データ!$E$11</f>
        <v>H30</v>
      </c>
      <c r="LZ32" s="108"/>
      <c r="MA32" s="108"/>
      <c r="MB32" s="108"/>
      <c r="MC32" s="108"/>
      <c r="MD32" s="108"/>
      <c r="ME32" s="108"/>
      <c r="MF32" s="108"/>
      <c r="MG32" s="108"/>
      <c r="MH32" s="108"/>
      <c r="MI32" s="108"/>
      <c r="MJ32" s="108"/>
      <c r="MK32" s="108"/>
      <c r="ML32" s="108"/>
      <c r="MM32" s="109"/>
      <c r="MN32" s="107" t="str">
        <f>データ!$F$11</f>
        <v>R01</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c r="OC32" s="28" t="s">
        <v>55</v>
      </c>
    </row>
    <row r="33" spans="1:393" ht="13.5" customHeight="1">
      <c r="A33" s="2"/>
      <c r="B33" s="25"/>
      <c r="D33" s="5"/>
      <c r="E33" s="5"/>
      <c r="F33" s="5"/>
      <c r="G33" s="103" t="s">
        <v>56</v>
      </c>
      <c r="H33" s="103"/>
      <c r="I33" s="103"/>
      <c r="J33" s="103"/>
      <c r="K33" s="103"/>
      <c r="L33" s="103"/>
      <c r="M33" s="103"/>
      <c r="N33" s="103"/>
      <c r="O33" s="103"/>
      <c r="P33" s="85" t="str">
        <f>データ!AH7</f>
        <v>-</v>
      </c>
      <c r="Q33" s="86"/>
      <c r="R33" s="86"/>
      <c r="S33" s="86"/>
      <c r="T33" s="86"/>
      <c r="U33" s="86"/>
      <c r="V33" s="86"/>
      <c r="W33" s="86"/>
      <c r="X33" s="86"/>
      <c r="Y33" s="86"/>
      <c r="Z33" s="86"/>
      <c r="AA33" s="86"/>
      <c r="AB33" s="86"/>
      <c r="AC33" s="86"/>
      <c r="AD33" s="87"/>
      <c r="AE33" s="85" t="str">
        <f>データ!AI7</f>
        <v>-</v>
      </c>
      <c r="AF33" s="86"/>
      <c r="AG33" s="86"/>
      <c r="AH33" s="86"/>
      <c r="AI33" s="86"/>
      <c r="AJ33" s="86"/>
      <c r="AK33" s="86"/>
      <c r="AL33" s="86"/>
      <c r="AM33" s="86"/>
      <c r="AN33" s="86"/>
      <c r="AO33" s="86"/>
      <c r="AP33" s="86"/>
      <c r="AQ33" s="86"/>
      <c r="AR33" s="86"/>
      <c r="AS33" s="87"/>
      <c r="AT33" s="85" t="str">
        <f>データ!AJ7</f>
        <v>-</v>
      </c>
      <c r="AU33" s="86"/>
      <c r="AV33" s="86"/>
      <c r="AW33" s="86"/>
      <c r="AX33" s="86"/>
      <c r="AY33" s="86"/>
      <c r="AZ33" s="86"/>
      <c r="BA33" s="86"/>
      <c r="BB33" s="86"/>
      <c r="BC33" s="86"/>
      <c r="BD33" s="86"/>
      <c r="BE33" s="86"/>
      <c r="BF33" s="86"/>
      <c r="BG33" s="86"/>
      <c r="BH33" s="87"/>
      <c r="BI33" s="85" t="str">
        <f>データ!AK7</f>
        <v>-</v>
      </c>
      <c r="BJ33" s="86"/>
      <c r="BK33" s="86"/>
      <c r="BL33" s="86"/>
      <c r="BM33" s="86"/>
      <c r="BN33" s="86"/>
      <c r="BO33" s="86"/>
      <c r="BP33" s="86"/>
      <c r="BQ33" s="86"/>
      <c r="BR33" s="86"/>
      <c r="BS33" s="86"/>
      <c r="BT33" s="86"/>
      <c r="BU33" s="86"/>
      <c r="BV33" s="86"/>
      <c r="BW33" s="87"/>
      <c r="BX33" s="85">
        <f>データ!AL7</f>
        <v>91.2</v>
      </c>
      <c r="BY33" s="86"/>
      <c r="BZ33" s="86"/>
      <c r="CA33" s="86"/>
      <c r="CB33" s="86"/>
      <c r="CC33" s="86"/>
      <c r="CD33" s="86"/>
      <c r="CE33" s="86"/>
      <c r="CF33" s="86"/>
      <c r="CG33" s="86"/>
      <c r="CH33" s="86"/>
      <c r="CI33" s="86"/>
      <c r="CJ33" s="86"/>
      <c r="CK33" s="86"/>
      <c r="CL33" s="87"/>
      <c r="CO33" s="5"/>
      <c r="CP33" s="5"/>
      <c r="CQ33" s="5"/>
      <c r="CR33" s="5"/>
      <c r="CS33" s="5"/>
      <c r="CT33" s="5"/>
      <c r="CU33" s="103" t="s">
        <v>56</v>
      </c>
      <c r="CV33" s="103"/>
      <c r="CW33" s="103"/>
      <c r="CX33" s="103"/>
      <c r="CY33" s="103"/>
      <c r="CZ33" s="103"/>
      <c r="DA33" s="103"/>
      <c r="DB33" s="103"/>
      <c r="DC33" s="103"/>
      <c r="DD33" s="85" t="str">
        <f>データ!AS7</f>
        <v>-</v>
      </c>
      <c r="DE33" s="86"/>
      <c r="DF33" s="86"/>
      <c r="DG33" s="86"/>
      <c r="DH33" s="86"/>
      <c r="DI33" s="86"/>
      <c r="DJ33" s="86"/>
      <c r="DK33" s="86"/>
      <c r="DL33" s="86"/>
      <c r="DM33" s="86"/>
      <c r="DN33" s="86"/>
      <c r="DO33" s="86"/>
      <c r="DP33" s="86"/>
      <c r="DQ33" s="86"/>
      <c r="DR33" s="87"/>
      <c r="DS33" s="85" t="str">
        <f>データ!AT7</f>
        <v>-</v>
      </c>
      <c r="DT33" s="86"/>
      <c r="DU33" s="86"/>
      <c r="DV33" s="86"/>
      <c r="DW33" s="86"/>
      <c r="DX33" s="86"/>
      <c r="DY33" s="86"/>
      <c r="DZ33" s="86"/>
      <c r="EA33" s="86"/>
      <c r="EB33" s="86"/>
      <c r="EC33" s="86"/>
      <c r="ED33" s="86"/>
      <c r="EE33" s="86"/>
      <c r="EF33" s="86"/>
      <c r="EG33" s="87"/>
      <c r="EH33" s="85" t="str">
        <f>データ!AU7</f>
        <v>-</v>
      </c>
      <c r="EI33" s="86"/>
      <c r="EJ33" s="86"/>
      <c r="EK33" s="86"/>
      <c r="EL33" s="86"/>
      <c r="EM33" s="86"/>
      <c r="EN33" s="86"/>
      <c r="EO33" s="86"/>
      <c r="EP33" s="86"/>
      <c r="EQ33" s="86"/>
      <c r="ER33" s="86"/>
      <c r="ES33" s="86"/>
      <c r="ET33" s="86"/>
      <c r="EU33" s="86"/>
      <c r="EV33" s="87"/>
      <c r="EW33" s="85" t="str">
        <f>データ!AV7</f>
        <v>-</v>
      </c>
      <c r="EX33" s="86"/>
      <c r="EY33" s="86"/>
      <c r="EZ33" s="86"/>
      <c r="FA33" s="86"/>
      <c r="FB33" s="86"/>
      <c r="FC33" s="86"/>
      <c r="FD33" s="86"/>
      <c r="FE33" s="86"/>
      <c r="FF33" s="86"/>
      <c r="FG33" s="86"/>
      <c r="FH33" s="86"/>
      <c r="FI33" s="86"/>
      <c r="FJ33" s="86"/>
      <c r="FK33" s="87"/>
      <c r="FL33" s="85">
        <f>データ!AW7</f>
        <v>90.1</v>
      </c>
      <c r="FM33" s="86"/>
      <c r="FN33" s="86"/>
      <c r="FO33" s="86"/>
      <c r="FP33" s="86"/>
      <c r="FQ33" s="86"/>
      <c r="FR33" s="86"/>
      <c r="FS33" s="86"/>
      <c r="FT33" s="86"/>
      <c r="FU33" s="86"/>
      <c r="FV33" s="86"/>
      <c r="FW33" s="86"/>
      <c r="FX33" s="86"/>
      <c r="FY33" s="86"/>
      <c r="FZ33" s="87"/>
      <c r="GA33" s="5"/>
      <c r="GB33" s="5"/>
      <c r="GC33" s="5"/>
      <c r="GD33" s="5"/>
      <c r="GE33" s="5"/>
      <c r="GF33" s="5"/>
      <c r="GG33" s="5"/>
      <c r="GH33" s="5"/>
      <c r="GI33" s="103" t="s">
        <v>56</v>
      </c>
      <c r="GJ33" s="103"/>
      <c r="GK33" s="103"/>
      <c r="GL33" s="103"/>
      <c r="GM33" s="103"/>
      <c r="GN33" s="103"/>
      <c r="GO33" s="103"/>
      <c r="GP33" s="103"/>
      <c r="GQ33" s="103"/>
      <c r="GR33" s="85" t="str">
        <f>データ!BD7</f>
        <v>-</v>
      </c>
      <c r="GS33" s="86"/>
      <c r="GT33" s="86"/>
      <c r="GU33" s="86"/>
      <c r="GV33" s="86"/>
      <c r="GW33" s="86"/>
      <c r="GX33" s="86"/>
      <c r="GY33" s="86"/>
      <c r="GZ33" s="86"/>
      <c r="HA33" s="86"/>
      <c r="HB33" s="86"/>
      <c r="HC33" s="86"/>
      <c r="HD33" s="86"/>
      <c r="HE33" s="86"/>
      <c r="HF33" s="87"/>
      <c r="HG33" s="85" t="str">
        <f>データ!BE7</f>
        <v>-</v>
      </c>
      <c r="HH33" s="86"/>
      <c r="HI33" s="86"/>
      <c r="HJ33" s="86"/>
      <c r="HK33" s="86"/>
      <c r="HL33" s="86"/>
      <c r="HM33" s="86"/>
      <c r="HN33" s="86"/>
      <c r="HO33" s="86"/>
      <c r="HP33" s="86"/>
      <c r="HQ33" s="86"/>
      <c r="HR33" s="86"/>
      <c r="HS33" s="86"/>
      <c r="HT33" s="86"/>
      <c r="HU33" s="87"/>
      <c r="HV33" s="85" t="str">
        <f>データ!BF7</f>
        <v>-</v>
      </c>
      <c r="HW33" s="86"/>
      <c r="HX33" s="86"/>
      <c r="HY33" s="86"/>
      <c r="HZ33" s="86"/>
      <c r="IA33" s="86"/>
      <c r="IB33" s="86"/>
      <c r="IC33" s="86"/>
      <c r="ID33" s="86"/>
      <c r="IE33" s="86"/>
      <c r="IF33" s="86"/>
      <c r="IG33" s="86"/>
      <c r="IH33" s="86"/>
      <c r="II33" s="86"/>
      <c r="IJ33" s="87"/>
      <c r="IK33" s="85" t="str">
        <f>データ!BG7</f>
        <v>-</v>
      </c>
      <c r="IL33" s="86"/>
      <c r="IM33" s="86"/>
      <c r="IN33" s="86"/>
      <c r="IO33" s="86"/>
      <c r="IP33" s="86"/>
      <c r="IQ33" s="86"/>
      <c r="IR33" s="86"/>
      <c r="IS33" s="86"/>
      <c r="IT33" s="86"/>
      <c r="IU33" s="86"/>
      <c r="IV33" s="86"/>
      <c r="IW33" s="86"/>
      <c r="IX33" s="86"/>
      <c r="IY33" s="87"/>
      <c r="IZ33" s="85">
        <f>データ!BH7</f>
        <v>8.8000000000000007</v>
      </c>
      <c r="JA33" s="86"/>
      <c r="JB33" s="86"/>
      <c r="JC33" s="86"/>
      <c r="JD33" s="86"/>
      <c r="JE33" s="86"/>
      <c r="JF33" s="86"/>
      <c r="JG33" s="86"/>
      <c r="JH33" s="86"/>
      <c r="JI33" s="86"/>
      <c r="JJ33" s="86"/>
      <c r="JK33" s="86"/>
      <c r="JL33" s="86"/>
      <c r="JM33" s="86"/>
      <c r="JN33" s="87"/>
      <c r="JO33" s="5"/>
      <c r="JP33" s="5"/>
      <c r="JQ33" s="5"/>
      <c r="JR33" s="5"/>
      <c r="JS33" s="5"/>
      <c r="JT33" s="5"/>
      <c r="JU33" s="5"/>
      <c r="JV33" s="5"/>
      <c r="JW33" s="103" t="s">
        <v>56</v>
      </c>
      <c r="JX33" s="103"/>
      <c r="JY33" s="103"/>
      <c r="JZ33" s="103"/>
      <c r="KA33" s="103"/>
      <c r="KB33" s="103"/>
      <c r="KC33" s="103"/>
      <c r="KD33" s="103"/>
      <c r="KE33" s="103"/>
      <c r="KF33" s="85" t="str">
        <f>データ!BO7</f>
        <v>-</v>
      </c>
      <c r="KG33" s="86"/>
      <c r="KH33" s="86"/>
      <c r="KI33" s="86"/>
      <c r="KJ33" s="86"/>
      <c r="KK33" s="86"/>
      <c r="KL33" s="86"/>
      <c r="KM33" s="86"/>
      <c r="KN33" s="86"/>
      <c r="KO33" s="86"/>
      <c r="KP33" s="86"/>
      <c r="KQ33" s="86"/>
      <c r="KR33" s="86"/>
      <c r="KS33" s="86"/>
      <c r="KT33" s="87"/>
      <c r="KU33" s="85" t="str">
        <f>データ!BP7</f>
        <v>-</v>
      </c>
      <c r="KV33" s="86"/>
      <c r="KW33" s="86"/>
      <c r="KX33" s="86"/>
      <c r="KY33" s="86"/>
      <c r="KZ33" s="86"/>
      <c r="LA33" s="86"/>
      <c r="LB33" s="86"/>
      <c r="LC33" s="86"/>
      <c r="LD33" s="86"/>
      <c r="LE33" s="86"/>
      <c r="LF33" s="86"/>
      <c r="LG33" s="86"/>
      <c r="LH33" s="86"/>
      <c r="LI33" s="87"/>
      <c r="LJ33" s="85" t="str">
        <f>データ!BQ7</f>
        <v>-</v>
      </c>
      <c r="LK33" s="86"/>
      <c r="LL33" s="86"/>
      <c r="LM33" s="86"/>
      <c r="LN33" s="86"/>
      <c r="LO33" s="86"/>
      <c r="LP33" s="86"/>
      <c r="LQ33" s="86"/>
      <c r="LR33" s="86"/>
      <c r="LS33" s="86"/>
      <c r="LT33" s="86"/>
      <c r="LU33" s="86"/>
      <c r="LV33" s="86"/>
      <c r="LW33" s="86"/>
      <c r="LX33" s="87"/>
      <c r="LY33" s="85" t="str">
        <f>データ!BR7</f>
        <v>-</v>
      </c>
      <c r="LZ33" s="86"/>
      <c r="MA33" s="86"/>
      <c r="MB33" s="86"/>
      <c r="MC33" s="86"/>
      <c r="MD33" s="86"/>
      <c r="ME33" s="86"/>
      <c r="MF33" s="86"/>
      <c r="MG33" s="86"/>
      <c r="MH33" s="86"/>
      <c r="MI33" s="86"/>
      <c r="MJ33" s="86"/>
      <c r="MK33" s="86"/>
      <c r="ML33" s="86"/>
      <c r="MM33" s="87"/>
      <c r="MN33" s="85">
        <f>データ!BS7</f>
        <v>79.2</v>
      </c>
      <c r="MO33" s="86"/>
      <c r="MP33" s="86"/>
      <c r="MQ33" s="86"/>
      <c r="MR33" s="86"/>
      <c r="MS33" s="86"/>
      <c r="MT33" s="86"/>
      <c r="MU33" s="86"/>
      <c r="MV33" s="86"/>
      <c r="MW33" s="86"/>
      <c r="MX33" s="86"/>
      <c r="MY33" s="86"/>
      <c r="MZ33" s="86"/>
      <c r="NA33" s="86"/>
      <c r="NB33" s="87"/>
      <c r="ND33" s="5"/>
      <c r="NE33" s="5"/>
      <c r="NF33" s="5"/>
      <c r="NG33" s="5"/>
      <c r="NH33" s="27"/>
      <c r="NI33" s="2"/>
      <c r="NJ33" s="112"/>
      <c r="NK33" s="113"/>
      <c r="NL33" s="113"/>
      <c r="NM33" s="113"/>
      <c r="NN33" s="113"/>
      <c r="NO33" s="113"/>
      <c r="NP33" s="113"/>
      <c r="NQ33" s="113"/>
      <c r="NR33" s="113"/>
      <c r="NS33" s="113"/>
      <c r="NT33" s="113"/>
      <c r="NU33" s="113"/>
      <c r="NV33" s="113"/>
      <c r="NW33" s="113"/>
      <c r="NX33" s="114"/>
      <c r="OC33" s="28" t="s">
        <v>57</v>
      </c>
    </row>
    <row r="34" spans="1:393" ht="13.5" customHeight="1">
      <c r="A34" s="2"/>
      <c r="B34" s="25"/>
      <c r="D34" s="5"/>
      <c r="E34" s="5"/>
      <c r="F34" s="5"/>
      <c r="G34" s="103" t="s">
        <v>58</v>
      </c>
      <c r="H34" s="103"/>
      <c r="I34" s="103"/>
      <c r="J34" s="103"/>
      <c r="K34" s="103"/>
      <c r="L34" s="103"/>
      <c r="M34" s="103"/>
      <c r="N34" s="103"/>
      <c r="O34" s="103"/>
      <c r="P34" s="85" t="str">
        <f>データ!AM7</f>
        <v>-</v>
      </c>
      <c r="Q34" s="86"/>
      <c r="R34" s="86"/>
      <c r="S34" s="86"/>
      <c r="T34" s="86"/>
      <c r="U34" s="86"/>
      <c r="V34" s="86"/>
      <c r="W34" s="86"/>
      <c r="X34" s="86"/>
      <c r="Y34" s="86"/>
      <c r="Z34" s="86"/>
      <c r="AA34" s="86"/>
      <c r="AB34" s="86"/>
      <c r="AC34" s="86"/>
      <c r="AD34" s="87"/>
      <c r="AE34" s="85" t="str">
        <f>データ!AN7</f>
        <v>-</v>
      </c>
      <c r="AF34" s="86"/>
      <c r="AG34" s="86"/>
      <c r="AH34" s="86"/>
      <c r="AI34" s="86"/>
      <c r="AJ34" s="86"/>
      <c r="AK34" s="86"/>
      <c r="AL34" s="86"/>
      <c r="AM34" s="86"/>
      <c r="AN34" s="86"/>
      <c r="AO34" s="86"/>
      <c r="AP34" s="86"/>
      <c r="AQ34" s="86"/>
      <c r="AR34" s="86"/>
      <c r="AS34" s="87"/>
      <c r="AT34" s="85" t="str">
        <f>データ!AO7</f>
        <v>-</v>
      </c>
      <c r="AU34" s="86"/>
      <c r="AV34" s="86"/>
      <c r="AW34" s="86"/>
      <c r="AX34" s="86"/>
      <c r="AY34" s="86"/>
      <c r="AZ34" s="86"/>
      <c r="BA34" s="86"/>
      <c r="BB34" s="86"/>
      <c r="BC34" s="86"/>
      <c r="BD34" s="86"/>
      <c r="BE34" s="86"/>
      <c r="BF34" s="86"/>
      <c r="BG34" s="86"/>
      <c r="BH34" s="87"/>
      <c r="BI34" s="85" t="str">
        <f>データ!AP7</f>
        <v>-</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3" t="s">
        <v>58</v>
      </c>
      <c r="CV34" s="103"/>
      <c r="CW34" s="103"/>
      <c r="CX34" s="103"/>
      <c r="CY34" s="103"/>
      <c r="CZ34" s="103"/>
      <c r="DA34" s="103"/>
      <c r="DB34" s="103"/>
      <c r="DC34" s="103"/>
      <c r="DD34" s="85" t="str">
        <f>データ!AX7</f>
        <v>-</v>
      </c>
      <c r="DE34" s="86"/>
      <c r="DF34" s="86"/>
      <c r="DG34" s="86"/>
      <c r="DH34" s="86"/>
      <c r="DI34" s="86"/>
      <c r="DJ34" s="86"/>
      <c r="DK34" s="86"/>
      <c r="DL34" s="86"/>
      <c r="DM34" s="86"/>
      <c r="DN34" s="86"/>
      <c r="DO34" s="86"/>
      <c r="DP34" s="86"/>
      <c r="DQ34" s="86"/>
      <c r="DR34" s="87"/>
      <c r="DS34" s="85" t="str">
        <f>データ!AY7</f>
        <v>-</v>
      </c>
      <c r="DT34" s="86"/>
      <c r="DU34" s="86"/>
      <c r="DV34" s="86"/>
      <c r="DW34" s="86"/>
      <c r="DX34" s="86"/>
      <c r="DY34" s="86"/>
      <c r="DZ34" s="86"/>
      <c r="EA34" s="86"/>
      <c r="EB34" s="86"/>
      <c r="EC34" s="86"/>
      <c r="ED34" s="86"/>
      <c r="EE34" s="86"/>
      <c r="EF34" s="86"/>
      <c r="EG34" s="87"/>
      <c r="EH34" s="85" t="str">
        <f>データ!AZ7</f>
        <v>-</v>
      </c>
      <c r="EI34" s="86"/>
      <c r="EJ34" s="86"/>
      <c r="EK34" s="86"/>
      <c r="EL34" s="86"/>
      <c r="EM34" s="86"/>
      <c r="EN34" s="86"/>
      <c r="EO34" s="86"/>
      <c r="EP34" s="86"/>
      <c r="EQ34" s="86"/>
      <c r="ER34" s="86"/>
      <c r="ES34" s="86"/>
      <c r="ET34" s="86"/>
      <c r="EU34" s="86"/>
      <c r="EV34" s="87"/>
      <c r="EW34" s="85" t="str">
        <f>データ!BA7</f>
        <v>-</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3" t="s">
        <v>58</v>
      </c>
      <c r="GJ34" s="103"/>
      <c r="GK34" s="103"/>
      <c r="GL34" s="103"/>
      <c r="GM34" s="103"/>
      <c r="GN34" s="103"/>
      <c r="GO34" s="103"/>
      <c r="GP34" s="103"/>
      <c r="GQ34" s="103"/>
      <c r="GR34" s="85" t="str">
        <f>データ!BI7</f>
        <v>-</v>
      </c>
      <c r="GS34" s="86"/>
      <c r="GT34" s="86"/>
      <c r="GU34" s="86"/>
      <c r="GV34" s="86"/>
      <c r="GW34" s="86"/>
      <c r="GX34" s="86"/>
      <c r="GY34" s="86"/>
      <c r="GZ34" s="86"/>
      <c r="HA34" s="86"/>
      <c r="HB34" s="86"/>
      <c r="HC34" s="86"/>
      <c r="HD34" s="86"/>
      <c r="HE34" s="86"/>
      <c r="HF34" s="87"/>
      <c r="HG34" s="85" t="str">
        <f>データ!BJ7</f>
        <v>-</v>
      </c>
      <c r="HH34" s="86"/>
      <c r="HI34" s="86"/>
      <c r="HJ34" s="86"/>
      <c r="HK34" s="86"/>
      <c r="HL34" s="86"/>
      <c r="HM34" s="86"/>
      <c r="HN34" s="86"/>
      <c r="HO34" s="86"/>
      <c r="HP34" s="86"/>
      <c r="HQ34" s="86"/>
      <c r="HR34" s="86"/>
      <c r="HS34" s="86"/>
      <c r="HT34" s="86"/>
      <c r="HU34" s="87"/>
      <c r="HV34" s="85" t="str">
        <f>データ!BK7</f>
        <v>-</v>
      </c>
      <c r="HW34" s="86"/>
      <c r="HX34" s="86"/>
      <c r="HY34" s="86"/>
      <c r="HZ34" s="86"/>
      <c r="IA34" s="86"/>
      <c r="IB34" s="86"/>
      <c r="IC34" s="86"/>
      <c r="ID34" s="86"/>
      <c r="IE34" s="86"/>
      <c r="IF34" s="86"/>
      <c r="IG34" s="86"/>
      <c r="IH34" s="86"/>
      <c r="II34" s="86"/>
      <c r="IJ34" s="87"/>
      <c r="IK34" s="85" t="str">
        <f>データ!BL7</f>
        <v>-</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3" t="s">
        <v>58</v>
      </c>
      <c r="JX34" s="103"/>
      <c r="JY34" s="103"/>
      <c r="JZ34" s="103"/>
      <c r="KA34" s="103"/>
      <c r="KB34" s="103"/>
      <c r="KC34" s="103"/>
      <c r="KD34" s="103"/>
      <c r="KE34" s="103"/>
      <c r="KF34" s="85" t="str">
        <f>データ!BT7</f>
        <v>-</v>
      </c>
      <c r="KG34" s="86"/>
      <c r="KH34" s="86"/>
      <c r="KI34" s="86"/>
      <c r="KJ34" s="86"/>
      <c r="KK34" s="86"/>
      <c r="KL34" s="86"/>
      <c r="KM34" s="86"/>
      <c r="KN34" s="86"/>
      <c r="KO34" s="86"/>
      <c r="KP34" s="86"/>
      <c r="KQ34" s="86"/>
      <c r="KR34" s="86"/>
      <c r="KS34" s="86"/>
      <c r="KT34" s="87"/>
      <c r="KU34" s="85" t="str">
        <f>データ!BU7</f>
        <v>-</v>
      </c>
      <c r="KV34" s="86"/>
      <c r="KW34" s="86"/>
      <c r="KX34" s="86"/>
      <c r="KY34" s="86"/>
      <c r="KZ34" s="86"/>
      <c r="LA34" s="86"/>
      <c r="LB34" s="86"/>
      <c r="LC34" s="86"/>
      <c r="LD34" s="86"/>
      <c r="LE34" s="86"/>
      <c r="LF34" s="86"/>
      <c r="LG34" s="86"/>
      <c r="LH34" s="86"/>
      <c r="LI34" s="87"/>
      <c r="LJ34" s="85" t="str">
        <f>データ!BV7</f>
        <v>-</v>
      </c>
      <c r="LK34" s="86"/>
      <c r="LL34" s="86"/>
      <c r="LM34" s="86"/>
      <c r="LN34" s="86"/>
      <c r="LO34" s="86"/>
      <c r="LP34" s="86"/>
      <c r="LQ34" s="86"/>
      <c r="LR34" s="86"/>
      <c r="LS34" s="86"/>
      <c r="LT34" s="86"/>
      <c r="LU34" s="86"/>
      <c r="LV34" s="86"/>
      <c r="LW34" s="86"/>
      <c r="LX34" s="87"/>
      <c r="LY34" s="85" t="str">
        <f>データ!BW7</f>
        <v>-</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5"/>
      <c r="NK34" s="116"/>
      <c r="NL34" s="116"/>
      <c r="NM34" s="116"/>
      <c r="NN34" s="116"/>
      <c r="NO34" s="116"/>
      <c r="NP34" s="116"/>
      <c r="NQ34" s="116"/>
      <c r="NR34" s="116"/>
      <c r="NS34" s="116"/>
      <c r="NT34" s="116"/>
      <c r="NU34" s="116"/>
      <c r="NV34" s="116"/>
      <c r="NW34" s="116"/>
      <c r="NX34" s="117"/>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0" t="s">
        <v>60</v>
      </c>
      <c r="NK35" s="110"/>
      <c r="NL35" s="110"/>
      <c r="NM35" s="110"/>
      <c r="NN35" s="110"/>
      <c r="NO35" s="110"/>
      <c r="NP35" s="110"/>
      <c r="NQ35" s="110"/>
      <c r="NR35" s="110"/>
      <c r="NS35" s="110"/>
      <c r="NT35" s="110"/>
      <c r="NU35" s="110"/>
      <c r="NV35" s="110"/>
      <c r="NW35" s="110"/>
      <c r="NX35" s="110"/>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1"/>
      <c r="NK36" s="111"/>
      <c r="NL36" s="111"/>
      <c r="NM36" s="111"/>
      <c r="NN36" s="111"/>
      <c r="NO36" s="111"/>
      <c r="NP36" s="111"/>
      <c r="NQ36" s="111"/>
      <c r="NR36" s="111"/>
      <c r="NS36" s="111"/>
      <c r="NT36" s="111"/>
      <c r="NU36" s="111"/>
      <c r="NV36" s="111"/>
      <c r="NW36" s="111"/>
      <c r="NX36" s="111"/>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t="s">
        <v>172</v>
      </c>
      <c r="NK39" s="113"/>
      <c r="NL39" s="113"/>
      <c r="NM39" s="113"/>
      <c r="NN39" s="113"/>
      <c r="NO39" s="113"/>
      <c r="NP39" s="113"/>
      <c r="NQ39" s="113"/>
      <c r="NR39" s="113"/>
      <c r="NS39" s="113"/>
      <c r="NT39" s="113"/>
      <c r="NU39" s="113"/>
      <c r="NV39" s="113"/>
      <c r="NW39" s="113"/>
      <c r="NX39" s="114"/>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2"/>
      <c r="NK46" s="113"/>
      <c r="NL46" s="113"/>
      <c r="NM46" s="113"/>
      <c r="NN46" s="113"/>
      <c r="NO46" s="113"/>
      <c r="NP46" s="113"/>
      <c r="NQ46" s="113"/>
      <c r="NR46" s="113"/>
      <c r="NS46" s="113"/>
      <c r="NT46" s="113"/>
      <c r="NU46" s="113"/>
      <c r="NV46" s="113"/>
      <c r="NW46" s="113"/>
      <c r="NX46" s="114"/>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2"/>
      <c r="NK47" s="113"/>
      <c r="NL47" s="113"/>
      <c r="NM47" s="113"/>
      <c r="NN47" s="113"/>
      <c r="NO47" s="113"/>
      <c r="NP47" s="113"/>
      <c r="NQ47" s="113"/>
      <c r="NR47" s="113"/>
      <c r="NS47" s="113"/>
      <c r="NT47" s="113"/>
      <c r="NU47" s="113"/>
      <c r="NV47" s="113"/>
      <c r="NW47" s="113"/>
      <c r="NX47" s="114"/>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2"/>
      <c r="NK49" s="113"/>
      <c r="NL49" s="113"/>
      <c r="NM49" s="113"/>
      <c r="NN49" s="113"/>
      <c r="NO49" s="113"/>
      <c r="NP49" s="113"/>
      <c r="NQ49" s="113"/>
      <c r="NR49" s="113"/>
      <c r="NS49" s="113"/>
      <c r="NT49" s="113"/>
      <c r="NU49" s="113"/>
      <c r="NV49" s="113"/>
      <c r="NW49" s="113"/>
      <c r="NX49" s="114"/>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2"/>
      <c r="NK50" s="113"/>
      <c r="NL50" s="113"/>
      <c r="NM50" s="113"/>
      <c r="NN50" s="113"/>
      <c r="NO50" s="113"/>
      <c r="NP50" s="113"/>
      <c r="NQ50" s="113"/>
      <c r="NR50" s="113"/>
      <c r="NS50" s="113"/>
      <c r="NT50" s="113"/>
      <c r="NU50" s="113"/>
      <c r="NV50" s="113"/>
      <c r="NW50" s="113"/>
      <c r="NX50" s="114"/>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7" t="str">
        <f>データ!$B$11</f>
        <v>H27</v>
      </c>
      <c r="Q54" s="108"/>
      <c r="R54" s="108"/>
      <c r="S54" s="108"/>
      <c r="T54" s="108"/>
      <c r="U54" s="108"/>
      <c r="V54" s="108"/>
      <c r="W54" s="108"/>
      <c r="X54" s="108"/>
      <c r="Y54" s="108"/>
      <c r="Z54" s="108"/>
      <c r="AA54" s="108"/>
      <c r="AB54" s="108"/>
      <c r="AC54" s="108"/>
      <c r="AD54" s="109"/>
      <c r="AE54" s="107" t="str">
        <f>データ!$C$11</f>
        <v>H28</v>
      </c>
      <c r="AF54" s="108"/>
      <c r="AG54" s="108"/>
      <c r="AH54" s="108"/>
      <c r="AI54" s="108"/>
      <c r="AJ54" s="108"/>
      <c r="AK54" s="108"/>
      <c r="AL54" s="108"/>
      <c r="AM54" s="108"/>
      <c r="AN54" s="108"/>
      <c r="AO54" s="108"/>
      <c r="AP54" s="108"/>
      <c r="AQ54" s="108"/>
      <c r="AR54" s="108"/>
      <c r="AS54" s="109"/>
      <c r="AT54" s="107" t="str">
        <f>データ!$D$11</f>
        <v>H29</v>
      </c>
      <c r="AU54" s="108"/>
      <c r="AV54" s="108"/>
      <c r="AW54" s="108"/>
      <c r="AX54" s="108"/>
      <c r="AY54" s="108"/>
      <c r="AZ54" s="108"/>
      <c r="BA54" s="108"/>
      <c r="BB54" s="108"/>
      <c r="BC54" s="108"/>
      <c r="BD54" s="108"/>
      <c r="BE54" s="108"/>
      <c r="BF54" s="108"/>
      <c r="BG54" s="108"/>
      <c r="BH54" s="109"/>
      <c r="BI54" s="107" t="str">
        <f>データ!$E$11</f>
        <v>H30</v>
      </c>
      <c r="BJ54" s="108"/>
      <c r="BK54" s="108"/>
      <c r="BL54" s="108"/>
      <c r="BM54" s="108"/>
      <c r="BN54" s="108"/>
      <c r="BO54" s="108"/>
      <c r="BP54" s="108"/>
      <c r="BQ54" s="108"/>
      <c r="BR54" s="108"/>
      <c r="BS54" s="108"/>
      <c r="BT54" s="108"/>
      <c r="BU54" s="108"/>
      <c r="BV54" s="108"/>
      <c r="BW54" s="109"/>
      <c r="BX54" s="107" t="str">
        <f>データ!$F$11</f>
        <v>R01</v>
      </c>
      <c r="BY54" s="108"/>
      <c r="BZ54" s="108"/>
      <c r="CA54" s="108"/>
      <c r="CB54" s="108"/>
      <c r="CC54" s="108"/>
      <c r="CD54" s="108"/>
      <c r="CE54" s="108"/>
      <c r="CF54" s="108"/>
      <c r="CG54" s="108"/>
      <c r="CH54" s="108"/>
      <c r="CI54" s="108"/>
      <c r="CJ54" s="108"/>
      <c r="CK54" s="108"/>
      <c r="CL54" s="109"/>
      <c r="CO54" s="5"/>
      <c r="CP54" s="5"/>
      <c r="CQ54" s="5"/>
      <c r="CR54" s="5"/>
      <c r="CS54" s="5"/>
      <c r="CT54" s="5"/>
      <c r="CU54" s="29"/>
      <c r="CV54" s="29"/>
      <c r="CW54" s="29"/>
      <c r="CX54" s="29"/>
      <c r="CY54" s="29"/>
      <c r="CZ54" s="29"/>
      <c r="DA54" s="29"/>
      <c r="DB54" s="29"/>
      <c r="DC54" s="29"/>
      <c r="DD54" s="107" t="str">
        <f>データ!$B$11</f>
        <v>H27</v>
      </c>
      <c r="DE54" s="108"/>
      <c r="DF54" s="108"/>
      <c r="DG54" s="108"/>
      <c r="DH54" s="108"/>
      <c r="DI54" s="108"/>
      <c r="DJ54" s="108"/>
      <c r="DK54" s="108"/>
      <c r="DL54" s="108"/>
      <c r="DM54" s="108"/>
      <c r="DN54" s="108"/>
      <c r="DO54" s="108"/>
      <c r="DP54" s="108"/>
      <c r="DQ54" s="108"/>
      <c r="DR54" s="109"/>
      <c r="DS54" s="107" t="str">
        <f>データ!$C$11</f>
        <v>H28</v>
      </c>
      <c r="DT54" s="108"/>
      <c r="DU54" s="108"/>
      <c r="DV54" s="108"/>
      <c r="DW54" s="108"/>
      <c r="DX54" s="108"/>
      <c r="DY54" s="108"/>
      <c r="DZ54" s="108"/>
      <c r="EA54" s="108"/>
      <c r="EB54" s="108"/>
      <c r="EC54" s="108"/>
      <c r="ED54" s="108"/>
      <c r="EE54" s="108"/>
      <c r="EF54" s="108"/>
      <c r="EG54" s="109"/>
      <c r="EH54" s="107" t="str">
        <f>データ!$D$11</f>
        <v>H29</v>
      </c>
      <c r="EI54" s="108"/>
      <c r="EJ54" s="108"/>
      <c r="EK54" s="108"/>
      <c r="EL54" s="108"/>
      <c r="EM54" s="108"/>
      <c r="EN54" s="108"/>
      <c r="EO54" s="108"/>
      <c r="EP54" s="108"/>
      <c r="EQ54" s="108"/>
      <c r="ER54" s="108"/>
      <c r="ES54" s="108"/>
      <c r="ET54" s="108"/>
      <c r="EU54" s="108"/>
      <c r="EV54" s="109"/>
      <c r="EW54" s="107" t="str">
        <f>データ!$E$11</f>
        <v>H30</v>
      </c>
      <c r="EX54" s="108"/>
      <c r="EY54" s="108"/>
      <c r="EZ54" s="108"/>
      <c r="FA54" s="108"/>
      <c r="FB54" s="108"/>
      <c r="FC54" s="108"/>
      <c r="FD54" s="108"/>
      <c r="FE54" s="108"/>
      <c r="FF54" s="108"/>
      <c r="FG54" s="108"/>
      <c r="FH54" s="108"/>
      <c r="FI54" s="108"/>
      <c r="FJ54" s="108"/>
      <c r="FK54" s="109"/>
      <c r="FL54" s="107" t="str">
        <f>データ!$F$11</f>
        <v>R01</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9"/>
      <c r="GJ54" s="29"/>
      <c r="GK54" s="29"/>
      <c r="GL54" s="29"/>
      <c r="GM54" s="29"/>
      <c r="GN54" s="29"/>
      <c r="GO54" s="29"/>
      <c r="GP54" s="29"/>
      <c r="GQ54" s="29"/>
      <c r="GR54" s="107" t="str">
        <f>データ!$B$11</f>
        <v>H27</v>
      </c>
      <c r="GS54" s="108"/>
      <c r="GT54" s="108"/>
      <c r="GU54" s="108"/>
      <c r="GV54" s="108"/>
      <c r="GW54" s="108"/>
      <c r="GX54" s="108"/>
      <c r="GY54" s="108"/>
      <c r="GZ54" s="108"/>
      <c r="HA54" s="108"/>
      <c r="HB54" s="108"/>
      <c r="HC54" s="108"/>
      <c r="HD54" s="108"/>
      <c r="HE54" s="108"/>
      <c r="HF54" s="109"/>
      <c r="HG54" s="107" t="str">
        <f>データ!$C$11</f>
        <v>H28</v>
      </c>
      <c r="HH54" s="108"/>
      <c r="HI54" s="108"/>
      <c r="HJ54" s="108"/>
      <c r="HK54" s="108"/>
      <c r="HL54" s="108"/>
      <c r="HM54" s="108"/>
      <c r="HN54" s="108"/>
      <c r="HO54" s="108"/>
      <c r="HP54" s="108"/>
      <c r="HQ54" s="108"/>
      <c r="HR54" s="108"/>
      <c r="HS54" s="108"/>
      <c r="HT54" s="108"/>
      <c r="HU54" s="109"/>
      <c r="HV54" s="107" t="str">
        <f>データ!$D$11</f>
        <v>H29</v>
      </c>
      <c r="HW54" s="108"/>
      <c r="HX54" s="108"/>
      <c r="HY54" s="108"/>
      <c r="HZ54" s="108"/>
      <c r="IA54" s="108"/>
      <c r="IB54" s="108"/>
      <c r="IC54" s="108"/>
      <c r="ID54" s="108"/>
      <c r="IE54" s="108"/>
      <c r="IF54" s="108"/>
      <c r="IG54" s="108"/>
      <c r="IH54" s="108"/>
      <c r="II54" s="108"/>
      <c r="IJ54" s="109"/>
      <c r="IK54" s="107" t="str">
        <f>データ!$E$11</f>
        <v>H30</v>
      </c>
      <c r="IL54" s="108"/>
      <c r="IM54" s="108"/>
      <c r="IN54" s="108"/>
      <c r="IO54" s="108"/>
      <c r="IP54" s="108"/>
      <c r="IQ54" s="108"/>
      <c r="IR54" s="108"/>
      <c r="IS54" s="108"/>
      <c r="IT54" s="108"/>
      <c r="IU54" s="108"/>
      <c r="IV54" s="108"/>
      <c r="IW54" s="108"/>
      <c r="IX54" s="108"/>
      <c r="IY54" s="109"/>
      <c r="IZ54" s="107" t="str">
        <f>データ!$F$11</f>
        <v>R01</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9"/>
      <c r="JX54" s="29"/>
      <c r="JY54" s="29"/>
      <c r="JZ54" s="29"/>
      <c r="KA54" s="29"/>
      <c r="KB54" s="29"/>
      <c r="KC54" s="29"/>
      <c r="KD54" s="29"/>
      <c r="KE54" s="29"/>
      <c r="KF54" s="107" t="str">
        <f>データ!$B$11</f>
        <v>H27</v>
      </c>
      <c r="KG54" s="108"/>
      <c r="KH54" s="108"/>
      <c r="KI54" s="108"/>
      <c r="KJ54" s="108"/>
      <c r="KK54" s="108"/>
      <c r="KL54" s="108"/>
      <c r="KM54" s="108"/>
      <c r="KN54" s="108"/>
      <c r="KO54" s="108"/>
      <c r="KP54" s="108"/>
      <c r="KQ54" s="108"/>
      <c r="KR54" s="108"/>
      <c r="KS54" s="108"/>
      <c r="KT54" s="109"/>
      <c r="KU54" s="107" t="str">
        <f>データ!$C$11</f>
        <v>H28</v>
      </c>
      <c r="KV54" s="108"/>
      <c r="KW54" s="108"/>
      <c r="KX54" s="108"/>
      <c r="KY54" s="108"/>
      <c r="KZ54" s="108"/>
      <c r="LA54" s="108"/>
      <c r="LB54" s="108"/>
      <c r="LC54" s="108"/>
      <c r="LD54" s="108"/>
      <c r="LE54" s="108"/>
      <c r="LF54" s="108"/>
      <c r="LG54" s="108"/>
      <c r="LH54" s="108"/>
      <c r="LI54" s="109"/>
      <c r="LJ54" s="107" t="str">
        <f>データ!$D$11</f>
        <v>H29</v>
      </c>
      <c r="LK54" s="108"/>
      <c r="LL54" s="108"/>
      <c r="LM54" s="108"/>
      <c r="LN54" s="108"/>
      <c r="LO54" s="108"/>
      <c r="LP54" s="108"/>
      <c r="LQ54" s="108"/>
      <c r="LR54" s="108"/>
      <c r="LS54" s="108"/>
      <c r="LT54" s="108"/>
      <c r="LU54" s="108"/>
      <c r="LV54" s="108"/>
      <c r="LW54" s="108"/>
      <c r="LX54" s="109"/>
      <c r="LY54" s="107" t="str">
        <f>データ!$E$11</f>
        <v>H30</v>
      </c>
      <c r="LZ54" s="108"/>
      <c r="MA54" s="108"/>
      <c r="MB54" s="108"/>
      <c r="MC54" s="108"/>
      <c r="MD54" s="108"/>
      <c r="ME54" s="108"/>
      <c r="MF54" s="108"/>
      <c r="MG54" s="108"/>
      <c r="MH54" s="108"/>
      <c r="MI54" s="108"/>
      <c r="MJ54" s="108"/>
      <c r="MK54" s="108"/>
      <c r="ML54" s="108"/>
      <c r="MM54" s="109"/>
      <c r="MN54" s="107" t="str">
        <f>データ!$F$11</f>
        <v>R01</v>
      </c>
      <c r="MO54" s="108"/>
      <c r="MP54" s="108"/>
      <c r="MQ54" s="108"/>
      <c r="MR54" s="108"/>
      <c r="MS54" s="108"/>
      <c r="MT54" s="108"/>
      <c r="MU54" s="108"/>
      <c r="MV54" s="108"/>
      <c r="MW54" s="108"/>
      <c r="MX54" s="108"/>
      <c r="MY54" s="108"/>
      <c r="MZ54" s="108"/>
      <c r="NA54" s="108"/>
      <c r="NB54" s="109"/>
      <c r="NC54" s="5"/>
      <c r="ND54" s="5"/>
      <c r="NE54" s="5"/>
      <c r="NF54" s="5"/>
      <c r="NG54" s="5"/>
      <c r="NH54" s="27"/>
      <c r="NI54" s="2"/>
      <c r="NJ54" s="118" t="s">
        <v>173</v>
      </c>
      <c r="NK54" s="113"/>
      <c r="NL54" s="113"/>
      <c r="NM54" s="113"/>
      <c r="NN54" s="113"/>
      <c r="NO54" s="113"/>
      <c r="NP54" s="113"/>
      <c r="NQ54" s="113"/>
      <c r="NR54" s="113"/>
      <c r="NS54" s="113"/>
      <c r="NT54" s="113"/>
      <c r="NU54" s="113"/>
      <c r="NV54" s="113"/>
      <c r="NW54" s="113"/>
      <c r="NX54" s="114"/>
    </row>
    <row r="55" spans="1:393" ht="13.5" customHeight="1">
      <c r="A55" s="2"/>
      <c r="B55" s="25"/>
      <c r="C55" s="5"/>
      <c r="D55" s="5"/>
      <c r="E55" s="5"/>
      <c r="F55" s="5"/>
      <c r="G55" s="103" t="s">
        <v>56</v>
      </c>
      <c r="H55" s="103"/>
      <c r="I55" s="103"/>
      <c r="J55" s="103"/>
      <c r="K55" s="103"/>
      <c r="L55" s="103"/>
      <c r="M55" s="103"/>
      <c r="N55" s="103"/>
      <c r="O55" s="103"/>
      <c r="P55" s="104" t="str">
        <f>データ!BZ7</f>
        <v>-</v>
      </c>
      <c r="Q55" s="105"/>
      <c r="R55" s="105"/>
      <c r="S55" s="105"/>
      <c r="T55" s="105"/>
      <c r="U55" s="105"/>
      <c r="V55" s="105"/>
      <c r="W55" s="105"/>
      <c r="X55" s="105"/>
      <c r="Y55" s="105"/>
      <c r="Z55" s="105"/>
      <c r="AA55" s="105"/>
      <c r="AB55" s="105"/>
      <c r="AC55" s="105"/>
      <c r="AD55" s="106"/>
      <c r="AE55" s="104" t="str">
        <f>データ!CA7</f>
        <v>-</v>
      </c>
      <c r="AF55" s="105"/>
      <c r="AG55" s="105"/>
      <c r="AH55" s="105"/>
      <c r="AI55" s="105"/>
      <c r="AJ55" s="105"/>
      <c r="AK55" s="105"/>
      <c r="AL55" s="105"/>
      <c r="AM55" s="105"/>
      <c r="AN55" s="105"/>
      <c r="AO55" s="105"/>
      <c r="AP55" s="105"/>
      <c r="AQ55" s="105"/>
      <c r="AR55" s="105"/>
      <c r="AS55" s="106"/>
      <c r="AT55" s="104" t="str">
        <f>データ!CB7</f>
        <v>-</v>
      </c>
      <c r="AU55" s="105"/>
      <c r="AV55" s="105"/>
      <c r="AW55" s="105"/>
      <c r="AX55" s="105"/>
      <c r="AY55" s="105"/>
      <c r="AZ55" s="105"/>
      <c r="BA55" s="105"/>
      <c r="BB55" s="105"/>
      <c r="BC55" s="105"/>
      <c r="BD55" s="105"/>
      <c r="BE55" s="105"/>
      <c r="BF55" s="105"/>
      <c r="BG55" s="105"/>
      <c r="BH55" s="106"/>
      <c r="BI55" s="104" t="str">
        <f>データ!CC7</f>
        <v>-</v>
      </c>
      <c r="BJ55" s="105"/>
      <c r="BK55" s="105"/>
      <c r="BL55" s="105"/>
      <c r="BM55" s="105"/>
      <c r="BN55" s="105"/>
      <c r="BO55" s="105"/>
      <c r="BP55" s="105"/>
      <c r="BQ55" s="105"/>
      <c r="BR55" s="105"/>
      <c r="BS55" s="105"/>
      <c r="BT55" s="105"/>
      <c r="BU55" s="105"/>
      <c r="BV55" s="105"/>
      <c r="BW55" s="106"/>
      <c r="BX55" s="104">
        <f>データ!CD7</f>
        <v>48716</v>
      </c>
      <c r="BY55" s="105"/>
      <c r="BZ55" s="105"/>
      <c r="CA55" s="105"/>
      <c r="CB55" s="105"/>
      <c r="CC55" s="105"/>
      <c r="CD55" s="105"/>
      <c r="CE55" s="105"/>
      <c r="CF55" s="105"/>
      <c r="CG55" s="105"/>
      <c r="CH55" s="105"/>
      <c r="CI55" s="105"/>
      <c r="CJ55" s="105"/>
      <c r="CK55" s="105"/>
      <c r="CL55" s="106"/>
      <c r="CO55" s="5"/>
      <c r="CP55" s="5"/>
      <c r="CQ55" s="5"/>
      <c r="CR55" s="5"/>
      <c r="CS55" s="5"/>
      <c r="CT55" s="5"/>
      <c r="CU55" s="103" t="s">
        <v>56</v>
      </c>
      <c r="CV55" s="103"/>
      <c r="CW55" s="103"/>
      <c r="CX55" s="103"/>
      <c r="CY55" s="103"/>
      <c r="CZ55" s="103"/>
      <c r="DA55" s="103"/>
      <c r="DB55" s="103"/>
      <c r="DC55" s="103"/>
      <c r="DD55" s="104" t="str">
        <f>データ!CK7</f>
        <v>-</v>
      </c>
      <c r="DE55" s="105"/>
      <c r="DF55" s="105"/>
      <c r="DG55" s="105"/>
      <c r="DH55" s="105"/>
      <c r="DI55" s="105"/>
      <c r="DJ55" s="105"/>
      <c r="DK55" s="105"/>
      <c r="DL55" s="105"/>
      <c r="DM55" s="105"/>
      <c r="DN55" s="105"/>
      <c r="DO55" s="105"/>
      <c r="DP55" s="105"/>
      <c r="DQ55" s="105"/>
      <c r="DR55" s="106"/>
      <c r="DS55" s="104" t="str">
        <f>データ!CL7</f>
        <v>-</v>
      </c>
      <c r="DT55" s="105"/>
      <c r="DU55" s="105"/>
      <c r="DV55" s="105"/>
      <c r="DW55" s="105"/>
      <c r="DX55" s="105"/>
      <c r="DY55" s="105"/>
      <c r="DZ55" s="105"/>
      <c r="EA55" s="105"/>
      <c r="EB55" s="105"/>
      <c r="EC55" s="105"/>
      <c r="ED55" s="105"/>
      <c r="EE55" s="105"/>
      <c r="EF55" s="105"/>
      <c r="EG55" s="106"/>
      <c r="EH55" s="104" t="str">
        <f>データ!CM7</f>
        <v>-</v>
      </c>
      <c r="EI55" s="105"/>
      <c r="EJ55" s="105"/>
      <c r="EK55" s="105"/>
      <c r="EL55" s="105"/>
      <c r="EM55" s="105"/>
      <c r="EN55" s="105"/>
      <c r="EO55" s="105"/>
      <c r="EP55" s="105"/>
      <c r="EQ55" s="105"/>
      <c r="ER55" s="105"/>
      <c r="ES55" s="105"/>
      <c r="ET55" s="105"/>
      <c r="EU55" s="105"/>
      <c r="EV55" s="106"/>
      <c r="EW55" s="104" t="str">
        <f>データ!CN7</f>
        <v>-</v>
      </c>
      <c r="EX55" s="105"/>
      <c r="EY55" s="105"/>
      <c r="EZ55" s="105"/>
      <c r="FA55" s="105"/>
      <c r="FB55" s="105"/>
      <c r="FC55" s="105"/>
      <c r="FD55" s="105"/>
      <c r="FE55" s="105"/>
      <c r="FF55" s="105"/>
      <c r="FG55" s="105"/>
      <c r="FH55" s="105"/>
      <c r="FI55" s="105"/>
      <c r="FJ55" s="105"/>
      <c r="FK55" s="106"/>
      <c r="FL55" s="104">
        <f>データ!CO7</f>
        <v>14593</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3" t="s">
        <v>56</v>
      </c>
      <c r="GJ55" s="103"/>
      <c r="GK55" s="103"/>
      <c r="GL55" s="103"/>
      <c r="GM55" s="103"/>
      <c r="GN55" s="103"/>
      <c r="GO55" s="103"/>
      <c r="GP55" s="103"/>
      <c r="GQ55" s="103"/>
      <c r="GR55" s="85" t="str">
        <f>データ!CV7</f>
        <v>-</v>
      </c>
      <c r="GS55" s="86"/>
      <c r="GT55" s="86"/>
      <c r="GU55" s="86"/>
      <c r="GV55" s="86"/>
      <c r="GW55" s="86"/>
      <c r="GX55" s="86"/>
      <c r="GY55" s="86"/>
      <c r="GZ55" s="86"/>
      <c r="HA55" s="86"/>
      <c r="HB55" s="86"/>
      <c r="HC55" s="86"/>
      <c r="HD55" s="86"/>
      <c r="HE55" s="86"/>
      <c r="HF55" s="87"/>
      <c r="HG55" s="85" t="str">
        <f>データ!CW7</f>
        <v>-</v>
      </c>
      <c r="HH55" s="86"/>
      <c r="HI55" s="86"/>
      <c r="HJ55" s="86"/>
      <c r="HK55" s="86"/>
      <c r="HL55" s="86"/>
      <c r="HM55" s="86"/>
      <c r="HN55" s="86"/>
      <c r="HO55" s="86"/>
      <c r="HP55" s="86"/>
      <c r="HQ55" s="86"/>
      <c r="HR55" s="86"/>
      <c r="HS55" s="86"/>
      <c r="HT55" s="86"/>
      <c r="HU55" s="87"/>
      <c r="HV55" s="85" t="str">
        <f>データ!CX7</f>
        <v>-</v>
      </c>
      <c r="HW55" s="86"/>
      <c r="HX55" s="86"/>
      <c r="HY55" s="86"/>
      <c r="HZ55" s="86"/>
      <c r="IA55" s="86"/>
      <c r="IB55" s="86"/>
      <c r="IC55" s="86"/>
      <c r="ID55" s="86"/>
      <c r="IE55" s="86"/>
      <c r="IF55" s="86"/>
      <c r="IG55" s="86"/>
      <c r="IH55" s="86"/>
      <c r="II55" s="86"/>
      <c r="IJ55" s="87"/>
      <c r="IK55" s="85" t="str">
        <f>データ!CY7</f>
        <v>-</v>
      </c>
      <c r="IL55" s="86"/>
      <c r="IM55" s="86"/>
      <c r="IN55" s="86"/>
      <c r="IO55" s="86"/>
      <c r="IP55" s="86"/>
      <c r="IQ55" s="86"/>
      <c r="IR55" s="86"/>
      <c r="IS55" s="86"/>
      <c r="IT55" s="86"/>
      <c r="IU55" s="86"/>
      <c r="IV55" s="86"/>
      <c r="IW55" s="86"/>
      <c r="IX55" s="86"/>
      <c r="IY55" s="87"/>
      <c r="IZ55" s="85">
        <f>データ!CZ7</f>
        <v>58.4</v>
      </c>
      <c r="JA55" s="86"/>
      <c r="JB55" s="86"/>
      <c r="JC55" s="86"/>
      <c r="JD55" s="86"/>
      <c r="JE55" s="86"/>
      <c r="JF55" s="86"/>
      <c r="JG55" s="86"/>
      <c r="JH55" s="86"/>
      <c r="JI55" s="86"/>
      <c r="JJ55" s="86"/>
      <c r="JK55" s="86"/>
      <c r="JL55" s="86"/>
      <c r="JM55" s="86"/>
      <c r="JN55" s="87"/>
      <c r="JO55" s="5"/>
      <c r="JP55" s="5"/>
      <c r="JQ55" s="5"/>
      <c r="JR55" s="5"/>
      <c r="JS55" s="5"/>
      <c r="JT55" s="5"/>
      <c r="JU55" s="5"/>
      <c r="JV55" s="5"/>
      <c r="JW55" s="103" t="s">
        <v>56</v>
      </c>
      <c r="JX55" s="103"/>
      <c r="JY55" s="103"/>
      <c r="JZ55" s="103"/>
      <c r="KA55" s="103"/>
      <c r="KB55" s="103"/>
      <c r="KC55" s="103"/>
      <c r="KD55" s="103"/>
      <c r="KE55" s="103"/>
      <c r="KF55" s="85" t="str">
        <f>データ!DG7</f>
        <v>-</v>
      </c>
      <c r="KG55" s="86"/>
      <c r="KH55" s="86"/>
      <c r="KI55" s="86"/>
      <c r="KJ55" s="86"/>
      <c r="KK55" s="86"/>
      <c r="KL55" s="86"/>
      <c r="KM55" s="86"/>
      <c r="KN55" s="86"/>
      <c r="KO55" s="86"/>
      <c r="KP55" s="86"/>
      <c r="KQ55" s="86"/>
      <c r="KR55" s="86"/>
      <c r="KS55" s="86"/>
      <c r="KT55" s="87"/>
      <c r="KU55" s="85" t="str">
        <f>データ!DH7</f>
        <v>-</v>
      </c>
      <c r="KV55" s="86"/>
      <c r="KW55" s="86"/>
      <c r="KX55" s="86"/>
      <c r="KY55" s="86"/>
      <c r="KZ55" s="86"/>
      <c r="LA55" s="86"/>
      <c r="LB55" s="86"/>
      <c r="LC55" s="86"/>
      <c r="LD55" s="86"/>
      <c r="LE55" s="86"/>
      <c r="LF55" s="86"/>
      <c r="LG55" s="86"/>
      <c r="LH55" s="86"/>
      <c r="LI55" s="87"/>
      <c r="LJ55" s="85" t="str">
        <f>データ!DI7</f>
        <v>-</v>
      </c>
      <c r="LK55" s="86"/>
      <c r="LL55" s="86"/>
      <c r="LM55" s="86"/>
      <c r="LN55" s="86"/>
      <c r="LO55" s="86"/>
      <c r="LP55" s="86"/>
      <c r="LQ55" s="86"/>
      <c r="LR55" s="86"/>
      <c r="LS55" s="86"/>
      <c r="LT55" s="86"/>
      <c r="LU55" s="86"/>
      <c r="LV55" s="86"/>
      <c r="LW55" s="86"/>
      <c r="LX55" s="87"/>
      <c r="LY55" s="85" t="str">
        <f>データ!DJ7</f>
        <v>-</v>
      </c>
      <c r="LZ55" s="86"/>
      <c r="MA55" s="86"/>
      <c r="MB55" s="86"/>
      <c r="MC55" s="86"/>
      <c r="MD55" s="86"/>
      <c r="ME55" s="86"/>
      <c r="MF55" s="86"/>
      <c r="MG55" s="86"/>
      <c r="MH55" s="86"/>
      <c r="MI55" s="86"/>
      <c r="MJ55" s="86"/>
      <c r="MK55" s="86"/>
      <c r="ML55" s="86"/>
      <c r="MM55" s="87"/>
      <c r="MN55" s="85">
        <f>データ!DK7</f>
        <v>20.5</v>
      </c>
      <c r="MO55" s="86"/>
      <c r="MP55" s="86"/>
      <c r="MQ55" s="86"/>
      <c r="MR55" s="86"/>
      <c r="MS55" s="86"/>
      <c r="MT55" s="86"/>
      <c r="MU55" s="86"/>
      <c r="MV55" s="86"/>
      <c r="MW55" s="86"/>
      <c r="MX55" s="86"/>
      <c r="MY55" s="86"/>
      <c r="MZ55" s="86"/>
      <c r="NA55" s="86"/>
      <c r="NB55" s="87"/>
      <c r="NC55" s="5"/>
      <c r="ND55" s="5"/>
      <c r="NE55" s="5"/>
      <c r="NF55" s="5"/>
      <c r="NG55" s="5"/>
      <c r="NH55" s="27"/>
      <c r="NI55" s="2"/>
      <c r="NJ55" s="112"/>
      <c r="NK55" s="113"/>
      <c r="NL55" s="113"/>
      <c r="NM55" s="113"/>
      <c r="NN55" s="113"/>
      <c r="NO55" s="113"/>
      <c r="NP55" s="113"/>
      <c r="NQ55" s="113"/>
      <c r="NR55" s="113"/>
      <c r="NS55" s="113"/>
      <c r="NT55" s="113"/>
      <c r="NU55" s="113"/>
      <c r="NV55" s="113"/>
      <c r="NW55" s="113"/>
      <c r="NX55" s="114"/>
    </row>
    <row r="56" spans="1:393" ht="13.5" customHeight="1">
      <c r="A56" s="2"/>
      <c r="B56" s="25"/>
      <c r="C56" s="5"/>
      <c r="D56" s="5"/>
      <c r="E56" s="5"/>
      <c r="F56" s="5"/>
      <c r="G56" s="103" t="s">
        <v>58</v>
      </c>
      <c r="H56" s="103"/>
      <c r="I56" s="103"/>
      <c r="J56" s="103"/>
      <c r="K56" s="103"/>
      <c r="L56" s="103"/>
      <c r="M56" s="103"/>
      <c r="N56" s="103"/>
      <c r="O56" s="103"/>
      <c r="P56" s="104" t="str">
        <f>データ!CE7</f>
        <v>-</v>
      </c>
      <c r="Q56" s="105"/>
      <c r="R56" s="105"/>
      <c r="S56" s="105"/>
      <c r="T56" s="105"/>
      <c r="U56" s="105"/>
      <c r="V56" s="105"/>
      <c r="W56" s="105"/>
      <c r="X56" s="105"/>
      <c r="Y56" s="105"/>
      <c r="Z56" s="105"/>
      <c r="AA56" s="105"/>
      <c r="AB56" s="105"/>
      <c r="AC56" s="105"/>
      <c r="AD56" s="106"/>
      <c r="AE56" s="104" t="str">
        <f>データ!CF7</f>
        <v>-</v>
      </c>
      <c r="AF56" s="105"/>
      <c r="AG56" s="105"/>
      <c r="AH56" s="105"/>
      <c r="AI56" s="105"/>
      <c r="AJ56" s="105"/>
      <c r="AK56" s="105"/>
      <c r="AL56" s="105"/>
      <c r="AM56" s="105"/>
      <c r="AN56" s="105"/>
      <c r="AO56" s="105"/>
      <c r="AP56" s="105"/>
      <c r="AQ56" s="105"/>
      <c r="AR56" s="105"/>
      <c r="AS56" s="106"/>
      <c r="AT56" s="104" t="str">
        <f>データ!CG7</f>
        <v>-</v>
      </c>
      <c r="AU56" s="105"/>
      <c r="AV56" s="105"/>
      <c r="AW56" s="105"/>
      <c r="AX56" s="105"/>
      <c r="AY56" s="105"/>
      <c r="AZ56" s="105"/>
      <c r="BA56" s="105"/>
      <c r="BB56" s="105"/>
      <c r="BC56" s="105"/>
      <c r="BD56" s="105"/>
      <c r="BE56" s="105"/>
      <c r="BF56" s="105"/>
      <c r="BG56" s="105"/>
      <c r="BH56" s="106"/>
      <c r="BI56" s="104" t="str">
        <f>データ!CH7</f>
        <v>-</v>
      </c>
      <c r="BJ56" s="105"/>
      <c r="BK56" s="105"/>
      <c r="BL56" s="105"/>
      <c r="BM56" s="105"/>
      <c r="BN56" s="105"/>
      <c r="BO56" s="105"/>
      <c r="BP56" s="105"/>
      <c r="BQ56" s="105"/>
      <c r="BR56" s="105"/>
      <c r="BS56" s="105"/>
      <c r="BT56" s="105"/>
      <c r="BU56" s="105"/>
      <c r="BV56" s="105"/>
      <c r="BW56" s="106"/>
      <c r="BX56" s="104">
        <f>データ!CI7</f>
        <v>60271</v>
      </c>
      <c r="BY56" s="105"/>
      <c r="BZ56" s="105"/>
      <c r="CA56" s="105"/>
      <c r="CB56" s="105"/>
      <c r="CC56" s="105"/>
      <c r="CD56" s="105"/>
      <c r="CE56" s="105"/>
      <c r="CF56" s="105"/>
      <c r="CG56" s="105"/>
      <c r="CH56" s="105"/>
      <c r="CI56" s="105"/>
      <c r="CJ56" s="105"/>
      <c r="CK56" s="105"/>
      <c r="CL56" s="106"/>
      <c r="CO56" s="5"/>
      <c r="CP56" s="5"/>
      <c r="CQ56" s="5"/>
      <c r="CR56" s="5"/>
      <c r="CS56" s="5"/>
      <c r="CT56" s="5"/>
      <c r="CU56" s="103" t="s">
        <v>58</v>
      </c>
      <c r="CV56" s="103"/>
      <c r="CW56" s="103"/>
      <c r="CX56" s="103"/>
      <c r="CY56" s="103"/>
      <c r="CZ56" s="103"/>
      <c r="DA56" s="103"/>
      <c r="DB56" s="103"/>
      <c r="DC56" s="103"/>
      <c r="DD56" s="104" t="str">
        <f>データ!CP7</f>
        <v>-</v>
      </c>
      <c r="DE56" s="105"/>
      <c r="DF56" s="105"/>
      <c r="DG56" s="105"/>
      <c r="DH56" s="105"/>
      <c r="DI56" s="105"/>
      <c r="DJ56" s="105"/>
      <c r="DK56" s="105"/>
      <c r="DL56" s="105"/>
      <c r="DM56" s="105"/>
      <c r="DN56" s="105"/>
      <c r="DO56" s="105"/>
      <c r="DP56" s="105"/>
      <c r="DQ56" s="105"/>
      <c r="DR56" s="106"/>
      <c r="DS56" s="104" t="str">
        <f>データ!CQ7</f>
        <v>-</v>
      </c>
      <c r="DT56" s="105"/>
      <c r="DU56" s="105"/>
      <c r="DV56" s="105"/>
      <c r="DW56" s="105"/>
      <c r="DX56" s="105"/>
      <c r="DY56" s="105"/>
      <c r="DZ56" s="105"/>
      <c r="EA56" s="105"/>
      <c r="EB56" s="105"/>
      <c r="EC56" s="105"/>
      <c r="ED56" s="105"/>
      <c r="EE56" s="105"/>
      <c r="EF56" s="105"/>
      <c r="EG56" s="106"/>
      <c r="EH56" s="104" t="str">
        <f>データ!CR7</f>
        <v>-</v>
      </c>
      <c r="EI56" s="105"/>
      <c r="EJ56" s="105"/>
      <c r="EK56" s="105"/>
      <c r="EL56" s="105"/>
      <c r="EM56" s="105"/>
      <c r="EN56" s="105"/>
      <c r="EO56" s="105"/>
      <c r="EP56" s="105"/>
      <c r="EQ56" s="105"/>
      <c r="ER56" s="105"/>
      <c r="ES56" s="105"/>
      <c r="ET56" s="105"/>
      <c r="EU56" s="105"/>
      <c r="EV56" s="106"/>
      <c r="EW56" s="104" t="str">
        <f>データ!CS7</f>
        <v>-</v>
      </c>
      <c r="EX56" s="105"/>
      <c r="EY56" s="105"/>
      <c r="EZ56" s="105"/>
      <c r="FA56" s="105"/>
      <c r="FB56" s="105"/>
      <c r="FC56" s="105"/>
      <c r="FD56" s="105"/>
      <c r="FE56" s="105"/>
      <c r="FF56" s="105"/>
      <c r="FG56" s="105"/>
      <c r="FH56" s="105"/>
      <c r="FI56" s="105"/>
      <c r="FJ56" s="105"/>
      <c r="FK56" s="106"/>
      <c r="FL56" s="104">
        <f>データ!CT7</f>
        <v>16979</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3" t="s">
        <v>58</v>
      </c>
      <c r="GJ56" s="103"/>
      <c r="GK56" s="103"/>
      <c r="GL56" s="103"/>
      <c r="GM56" s="103"/>
      <c r="GN56" s="103"/>
      <c r="GO56" s="103"/>
      <c r="GP56" s="103"/>
      <c r="GQ56" s="103"/>
      <c r="GR56" s="85" t="str">
        <f>データ!DA7</f>
        <v>-</v>
      </c>
      <c r="GS56" s="86"/>
      <c r="GT56" s="86"/>
      <c r="GU56" s="86"/>
      <c r="GV56" s="86"/>
      <c r="GW56" s="86"/>
      <c r="GX56" s="86"/>
      <c r="GY56" s="86"/>
      <c r="GZ56" s="86"/>
      <c r="HA56" s="86"/>
      <c r="HB56" s="86"/>
      <c r="HC56" s="86"/>
      <c r="HD56" s="86"/>
      <c r="HE56" s="86"/>
      <c r="HF56" s="87"/>
      <c r="HG56" s="85" t="str">
        <f>データ!DB7</f>
        <v>-</v>
      </c>
      <c r="HH56" s="86"/>
      <c r="HI56" s="86"/>
      <c r="HJ56" s="86"/>
      <c r="HK56" s="86"/>
      <c r="HL56" s="86"/>
      <c r="HM56" s="86"/>
      <c r="HN56" s="86"/>
      <c r="HO56" s="86"/>
      <c r="HP56" s="86"/>
      <c r="HQ56" s="86"/>
      <c r="HR56" s="86"/>
      <c r="HS56" s="86"/>
      <c r="HT56" s="86"/>
      <c r="HU56" s="87"/>
      <c r="HV56" s="85" t="str">
        <f>データ!DC7</f>
        <v>-</v>
      </c>
      <c r="HW56" s="86"/>
      <c r="HX56" s="86"/>
      <c r="HY56" s="86"/>
      <c r="HZ56" s="86"/>
      <c r="IA56" s="86"/>
      <c r="IB56" s="86"/>
      <c r="IC56" s="86"/>
      <c r="ID56" s="86"/>
      <c r="IE56" s="86"/>
      <c r="IF56" s="86"/>
      <c r="IG56" s="86"/>
      <c r="IH56" s="86"/>
      <c r="II56" s="86"/>
      <c r="IJ56" s="87"/>
      <c r="IK56" s="85" t="str">
        <f>データ!DD7</f>
        <v>-</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3" t="s">
        <v>58</v>
      </c>
      <c r="JX56" s="103"/>
      <c r="JY56" s="103"/>
      <c r="JZ56" s="103"/>
      <c r="KA56" s="103"/>
      <c r="KB56" s="103"/>
      <c r="KC56" s="103"/>
      <c r="KD56" s="103"/>
      <c r="KE56" s="103"/>
      <c r="KF56" s="85" t="str">
        <f>データ!DL7</f>
        <v>-</v>
      </c>
      <c r="KG56" s="86"/>
      <c r="KH56" s="86"/>
      <c r="KI56" s="86"/>
      <c r="KJ56" s="86"/>
      <c r="KK56" s="86"/>
      <c r="KL56" s="86"/>
      <c r="KM56" s="86"/>
      <c r="KN56" s="86"/>
      <c r="KO56" s="86"/>
      <c r="KP56" s="86"/>
      <c r="KQ56" s="86"/>
      <c r="KR56" s="86"/>
      <c r="KS56" s="86"/>
      <c r="KT56" s="87"/>
      <c r="KU56" s="85" t="str">
        <f>データ!DM7</f>
        <v>-</v>
      </c>
      <c r="KV56" s="86"/>
      <c r="KW56" s="86"/>
      <c r="KX56" s="86"/>
      <c r="KY56" s="86"/>
      <c r="KZ56" s="86"/>
      <c r="LA56" s="86"/>
      <c r="LB56" s="86"/>
      <c r="LC56" s="86"/>
      <c r="LD56" s="86"/>
      <c r="LE56" s="86"/>
      <c r="LF56" s="86"/>
      <c r="LG56" s="86"/>
      <c r="LH56" s="86"/>
      <c r="LI56" s="87"/>
      <c r="LJ56" s="85" t="str">
        <f>データ!DN7</f>
        <v>-</v>
      </c>
      <c r="LK56" s="86"/>
      <c r="LL56" s="86"/>
      <c r="LM56" s="86"/>
      <c r="LN56" s="86"/>
      <c r="LO56" s="86"/>
      <c r="LP56" s="86"/>
      <c r="LQ56" s="86"/>
      <c r="LR56" s="86"/>
      <c r="LS56" s="86"/>
      <c r="LT56" s="86"/>
      <c r="LU56" s="86"/>
      <c r="LV56" s="86"/>
      <c r="LW56" s="86"/>
      <c r="LX56" s="87"/>
      <c r="LY56" s="85" t="str">
        <f>データ!DO7</f>
        <v>-</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2"/>
      <c r="NK56" s="113"/>
      <c r="NL56" s="113"/>
      <c r="NM56" s="113"/>
      <c r="NN56" s="113"/>
      <c r="NO56" s="113"/>
      <c r="NP56" s="113"/>
      <c r="NQ56" s="113"/>
      <c r="NR56" s="113"/>
      <c r="NS56" s="113"/>
      <c r="NT56" s="113"/>
      <c r="NU56" s="113"/>
      <c r="NV56" s="113"/>
      <c r="NW56" s="113"/>
      <c r="NX56" s="114"/>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2"/>
      <c r="NK57" s="113"/>
      <c r="NL57" s="113"/>
      <c r="NM57" s="113"/>
      <c r="NN57" s="113"/>
      <c r="NO57" s="113"/>
      <c r="NP57" s="113"/>
      <c r="NQ57" s="113"/>
      <c r="NR57" s="113"/>
      <c r="NS57" s="113"/>
      <c r="NT57" s="113"/>
      <c r="NU57" s="113"/>
      <c r="NV57" s="113"/>
      <c r="NW57" s="113"/>
      <c r="NX57" s="114"/>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2"/>
      <c r="NK58" s="113"/>
      <c r="NL58" s="113"/>
      <c r="NM58" s="113"/>
      <c r="NN58" s="113"/>
      <c r="NO58" s="113"/>
      <c r="NP58" s="113"/>
      <c r="NQ58" s="113"/>
      <c r="NR58" s="113"/>
      <c r="NS58" s="113"/>
      <c r="NT58" s="113"/>
      <c r="NU58" s="113"/>
      <c r="NV58" s="113"/>
      <c r="NW58" s="113"/>
      <c r="NX58" s="114"/>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2"/>
      <c r="NK59" s="113"/>
      <c r="NL59" s="113"/>
      <c r="NM59" s="113"/>
      <c r="NN59" s="113"/>
      <c r="NO59" s="113"/>
      <c r="NP59" s="113"/>
      <c r="NQ59" s="113"/>
      <c r="NR59" s="113"/>
      <c r="NS59" s="113"/>
      <c r="NT59" s="113"/>
      <c r="NU59" s="113"/>
      <c r="NV59" s="113"/>
      <c r="NW59" s="113"/>
      <c r="NX59" s="114"/>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2"/>
      <c r="NK60" s="113"/>
      <c r="NL60" s="113"/>
      <c r="NM60" s="113"/>
      <c r="NN60" s="113"/>
      <c r="NO60" s="113"/>
      <c r="NP60" s="113"/>
      <c r="NQ60" s="113"/>
      <c r="NR60" s="113"/>
      <c r="NS60" s="113"/>
      <c r="NT60" s="113"/>
      <c r="NU60" s="113"/>
      <c r="NV60" s="113"/>
      <c r="NW60" s="113"/>
      <c r="NX60" s="114"/>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2"/>
      <c r="NK61" s="113"/>
      <c r="NL61" s="113"/>
      <c r="NM61" s="113"/>
      <c r="NN61" s="113"/>
      <c r="NO61" s="113"/>
      <c r="NP61" s="113"/>
      <c r="NQ61" s="113"/>
      <c r="NR61" s="113"/>
      <c r="NS61" s="113"/>
      <c r="NT61" s="113"/>
      <c r="NU61" s="113"/>
      <c r="NV61" s="113"/>
      <c r="NW61" s="113"/>
      <c r="NX61" s="114"/>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2"/>
      <c r="NK62" s="113"/>
      <c r="NL62" s="113"/>
      <c r="NM62" s="113"/>
      <c r="NN62" s="113"/>
      <c r="NO62" s="113"/>
      <c r="NP62" s="113"/>
      <c r="NQ62" s="113"/>
      <c r="NR62" s="113"/>
      <c r="NS62" s="113"/>
      <c r="NT62" s="113"/>
      <c r="NU62" s="113"/>
      <c r="NV62" s="113"/>
      <c r="NW62" s="113"/>
      <c r="NX62" s="114"/>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2"/>
      <c r="NK63" s="113"/>
      <c r="NL63" s="113"/>
      <c r="NM63" s="113"/>
      <c r="NN63" s="113"/>
      <c r="NO63" s="113"/>
      <c r="NP63" s="113"/>
      <c r="NQ63" s="113"/>
      <c r="NR63" s="113"/>
      <c r="NS63" s="113"/>
      <c r="NT63" s="113"/>
      <c r="NU63" s="113"/>
      <c r="NV63" s="113"/>
      <c r="NW63" s="113"/>
      <c r="NX63" s="114"/>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2"/>
      <c r="NK64" s="113"/>
      <c r="NL64" s="113"/>
      <c r="NM64" s="113"/>
      <c r="NN64" s="113"/>
      <c r="NO64" s="113"/>
      <c r="NP64" s="113"/>
      <c r="NQ64" s="113"/>
      <c r="NR64" s="113"/>
      <c r="NS64" s="113"/>
      <c r="NT64" s="113"/>
      <c r="NU64" s="113"/>
      <c r="NV64" s="113"/>
      <c r="NW64" s="113"/>
      <c r="NX64" s="11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2"/>
      <c r="NK65" s="113"/>
      <c r="NL65" s="113"/>
      <c r="NM65" s="113"/>
      <c r="NN65" s="113"/>
      <c r="NO65" s="113"/>
      <c r="NP65" s="113"/>
      <c r="NQ65" s="113"/>
      <c r="NR65" s="113"/>
      <c r="NS65" s="113"/>
      <c r="NT65" s="113"/>
      <c r="NU65" s="113"/>
      <c r="NV65" s="113"/>
      <c r="NW65" s="113"/>
      <c r="NX65" s="114"/>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2"/>
      <c r="NK66" s="113"/>
      <c r="NL66" s="113"/>
      <c r="NM66" s="113"/>
      <c r="NN66" s="113"/>
      <c r="NO66" s="113"/>
      <c r="NP66" s="113"/>
      <c r="NQ66" s="113"/>
      <c r="NR66" s="113"/>
      <c r="NS66" s="113"/>
      <c r="NT66" s="113"/>
      <c r="NU66" s="113"/>
      <c r="NV66" s="113"/>
      <c r="NW66" s="113"/>
      <c r="NX66" s="11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5"/>
      <c r="NK67" s="116"/>
      <c r="NL67" s="116"/>
      <c r="NM67" s="116"/>
      <c r="NN67" s="116"/>
      <c r="NO67" s="116"/>
      <c r="NP67" s="116"/>
      <c r="NQ67" s="116"/>
      <c r="NR67" s="116"/>
      <c r="NS67" s="116"/>
      <c r="NT67" s="116"/>
      <c r="NU67" s="116"/>
      <c r="NV67" s="116"/>
      <c r="NW67" s="116"/>
      <c r="NX67" s="11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9"/>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9"/>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9"/>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9"/>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9"/>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9"/>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9"/>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9"/>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t="str">
        <f>データ!DS7</f>
        <v>-</v>
      </c>
      <c r="AO79" s="80"/>
      <c r="AP79" s="80"/>
      <c r="AQ79" s="80"/>
      <c r="AR79" s="80"/>
      <c r="AS79" s="80"/>
      <c r="AT79" s="80"/>
      <c r="AU79" s="80"/>
      <c r="AV79" s="80"/>
      <c r="AW79" s="80"/>
      <c r="AX79" s="80"/>
      <c r="AY79" s="80"/>
      <c r="AZ79" s="80"/>
      <c r="BA79" s="80"/>
      <c r="BB79" s="80"/>
      <c r="BC79" s="80"/>
      <c r="BD79" s="80"/>
      <c r="BE79" s="80"/>
      <c r="BF79" s="80"/>
      <c r="BG79" s="80" t="str">
        <f>データ!DT7</f>
        <v>-</v>
      </c>
      <c r="BH79" s="80"/>
      <c r="BI79" s="80"/>
      <c r="BJ79" s="80"/>
      <c r="BK79" s="80"/>
      <c r="BL79" s="80"/>
      <c r="BM79" s="80"/>
      <c r="BN79" s="80"/>
      <c r="BO79" s="80"/>
      <c r="BP79" s="80"/>
      <c r="BQ79" s="80"/>
      <c r="BR79" s="80"/>
      <c r="BS79" s="80"/>
      <c r="BT79" s="80"/>
      <c r="BU79" s="80"/>
      <c r="BV79" s="80"/>
      <c r="BW79" s="80"/>
      <c r="BX79" s="80"/>
      <c r="BY79" s="80"/>
      <c r="BZ79" s="80" t="str">
        <f>データ!DU7</f>
        <v>-</v>
      </c>
      <c r="CA79" s="80"/>
      <c r="CB79" s="80"/>
      <c r="CC79" s="80"/>
      <c r="CD79" s="80"/>
      <c r="CE79" s="80"/>
      <c r="CF79" s="80"/>
      <c r="CG79" s="80"/>
      <c r="CH79" s="80"/>
      <c r="CI79" s="80"/>
      <c r="CJ79" s="80"/>
      <c r="CK79" s="80"/>
      <c r="CL79" s="80"/>
      <c r="CM79" s="80"/>
      <c r="CN79" s="80"/>
      <c r="CO79" s="80"/>
      <c r="CP79" s="80"/>
      <c r="CQ79" s="80"/>
      <c r="CR79" s="80"/>
      <c r="CS79" s="80">
        <f>データ!DV7</f>
        <v>11.7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t="str">
        <f>データ!ED7</f>
        <v>-</v>
      </c>
      <c r="FI79" s="80"/>
      <c r="FJ79" s="80"/>
      <c r="FK79" s="80"/>
      <c r="FL79" s="80"/>
      <c r="FM79" s="80"/>
      <c r="FN79" s="80"/>
      <c r="FO79" s="80"/>
      <c r="FP79" s="80"/>
      <c r="FQ79" s="80"/>
      <c r="FR79" s="80"/>
      <c r="FS79" s="80"/>
      <c r="FT79" s="80"/>
      <c r="FU79" s="80"/>
      <c r="FV79" s="80"/>
      <c r="FW79" s="80"/>
      <c r="FX79" s="80"/>
      <c r="FY79" s="80"/>
      <c r="FZ79" s="80"/>
      <c r="GA79" s="80" t="str">
        <f>データ!EE7</f>
        <v>-</v>
      </c>
      <c r="GB79" s="80"/>
      <c r="GC79" s="80"/>
      <c r="GD79" s="80"/>
      <c r="GE79" s="80"/>
      <c r="GF79" s="80"/>
      <c r="GG79" s="80"/>
      <c r="GH79" s="80"/>
      <c r="GI79" s="80"/>
      <c r="GJ79" s="80"/>
      <c r="GK79" s="80"/>
      <c r="GL79" s="80"/>
      <c r="GM79" s="80"/>
      <c r="GN79" s="80"/>
      <c r="GO79" s="80"/>
      <c r="GP79" s="80"/>
      <c r="GQ79" s="80"/>
      <c r="GR79" s="80"/>
      <c r="GS79" s="80"/>
      <c r="GT79" s="80" t="str">
        <f>データ!EF7</f>
        <v>-</v>
      </c>
      <c r="GU79" s="80"/>
      <c r="GV79" s="80"/>
      <c r="GW79" s="80"/>
      <c r="GX79" s="80"/>
      <c r="GY79" s="80"/>
      <c r="GZ79" s="80"/>
      <c r="HA79" s="80"/>
      <c r="HB79" s="80"/>
      <c r="HC79" s="80"/>
      <c r="HD79" s="80"/>
      <c r="HE79" s="80"/>
      <c r="HF79" s="80"/>
      <c r="HG79" s="80"/>
      <c r="HH79" s="80"/>
      <c r="HI79" s="80"/>
      <c r="HJ79" s="80"/>
      <c r="HK79" s="80"/>
      <c r="HL79" s="80"/>
      <c r="HM79" s="80">
        <f>データ!EG7</f>
        <v>35.4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t="str">
        <f>データ!EQ7</f>
        <v>-</v>
      </c>
      <c r="LP79" s="79"/>
      <c r="LQ79" s="79"/>
      <c r="LR79" s="79"/>
      <c r="LS79" s="79"/>
      <c r="LT79" s="79"/>
      <c r="LU79" s="79"/>
      <c r="LV79" s="79"/>
      <c r="LW79" s="79"/>
      <c r="LX79" s="79"/>
      <c r="LY79" s="79"/>
      <c r="LZ79" s="79"/>
      <c r="MA79" s="79"/>
      <c r="MB79" s="79"/>
      <c r="MC79" s="79"/>
      <c r="MD79" s="79"/>
      <c r="ME79" s="79"/>
      <c r="MF79" s="79"/>
      <c r="MG79" s="79"/>
      <c r="MH79" s="79">
        <f>データ!ER7</f>
        <v>21433738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9"/>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t="str">
        <f>データ!DX7</f>
        <v>-</v>
      </c>
      <c r="AO80" s="80"/>
      <c r="AP80" s="80"/>
      <c r="AQ80" s="80"/>
      <c r="AR80" s="80"/>
      <c r="AS80" s="80"/>
      <c r="AT80" s="80"/>
      <c r="AU80" s="80"/>
      <c r="AV80" s="80"/>
      <c r="AW80" s="80"/>
      <c r="AX80" s="80"/>
      <c r="AY80" s="80"/>
      <c r="AZ80" s="80"/>
      <c r="BA80" s="80"/>
      <c r="BB80" s="80"/>
      <c r="BC80" s="80"/>
      <c r="BD80" s="80"/>
      <c r="BE80" s="80"/>
      <c r="BF80" s="80"/>
      <c r="BG80" s="80" t="str">
        <f>データ!DY7</f>
        <v>-</v>
      </c>
      <c r="BH80" s="80"/>
      <c r="BI80" s="80"/>
      <c r="BJ80" s="80"/>
      <c r="BK80" s="80"/>
      <c r="BL80" s="80"/>
      <c r="BM80" s="80"/>
      <c r="BN80" s="80"/>
      <c r="BO80" s="80"/>
      <c r="BP80" s="80"/>
      <c r="BQ80" s="80"/>
      <c r="BR80" s="80"/>
      <c r="BS80" s="80"/>
      <c r="BT80" s="80"/>
      <c r="BU80" s="80"/>
      <c r="BV80" s="80"/>
      <c r="BW80" s="80"/>
      <c r="BX80" s="80"/>
      <c r="BY80" s="80"/>
      <c r="BZ80" s="80" t="str">
        <f>データ!DZ7</f>
        <v>-</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t="str">
        <f>データ!EI7</f>
        <v>-</v>
      </c>
      <c r="FI80" s="80"/>
      <c r="FJ80" s="80"/>
      <c r="FK80" s="80"/>
      <c r="FL80" s="80"/>
      <c r="FM80" s="80"/>
      <c r="FN80" s="80"/>
      <c r="FO80" s="80"/>
      <c r="FP80" s="80"/>
      <c r="FQ80" s="80"/>
      <c r="FR80" s="80"/>
      <c r="FS80" s="80"/>
      <c r="FT80" s="80"/>
      <c r="FU80" s="80"/>
      <c r="FV80" s="80"/>
      <c r="FW80" s="80"/>
      <c r="FX80" s="80"/>
      <c r="FY80" s="80"/>
      <c r="FZ80" s="80"/>
      <c r="GA80" s="80" t="str">
        <f>データ!EJ7</f>
        <v>-</v>
      </c>
      <c r="GB80" s="80"/>
      <c r="GC80" s="80"/>
      <c r="GD80" s="80"/>
      <c r="GE80" s="80"/>
      <c r="GF80" s="80"/>
      <c r="GG80" s="80"/>
      <c r="GH80" s="80"/>
      <c r="GI80" s="80"/>
      <c r="GJ80" s="80"/>
      <c r="GK80" s="80"/>
      <c r="GL80" s="80"/>
      <c r="GM80" s="80"/>
      <c r="GN80" s="80"/>
      <c r="GO80" s="80"/>
      <c r="GP80" s="80"/>
      <c r="GQ80" s="80"/>
      <c r="GR80" s="80"/>
      <c r="GS80" s="80"/>
      <c r="GT80" s="80" t="str">
        <f>データ!EK7</f>
        <v>-</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t="str">
        <f>データ!EV7</f>
        <v>-</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9"/>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9"/>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9"/>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9"/>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0"/>
      <c r="NK84" s="101"/>
      <c r="NL84" s="101"/>
      <c r="NM84" s="101"/>
      <c r="NN84" s="101"/>
      <c r="NO84" s="101"/>
      <c r="NP84" s="101"/>
      <c r="NQ84" s="101"/>
      <c r="NR84" s="101"/>
      <c r="NS84" s="101"/>
      <c r="NT84" s="101"/>
      <c r="NU84" s="101"/>
      <c r="NV84" s="101"/>
      <c r="NW84" s="101"/>
      <c r="NX84" s="10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ClwILku+TnS9UoPFZ3SEB+w+PgertuSF2F6pkO0Rup0bwwzpS9RI6mqRwNxd+IWWkw501LmbqmkDPx+gJ3Daw==" saltValue="inpBqo0PKHsMdXDITb+Jo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6" t="s">
        <v>105</v>
      </c>
      <c r="AI4" s="157"/>
      <c r="AJ4" s="157"/>
      <c r="AK4" s="157"/>
      <c r="AL4" s="157"/>
      <c r="AM4" s="157"/>
      <c r="AN4" s="157"/>
      <c r="AO4" s="157"/>
      <c r="AP4" s="157"/>
      <c r="AQ4" s="157"/>
      <c r="AR4" s="158"/>
      <c r="AS4" s="159" t="s">
        <v>106</v>
      </c>
      <c r="AT4" s="155"/>
      <c r="AU4" s="155"/>
      <c r="AV4" s="155"/>
      <c r="AW4" s="155"/>
      <c r="AX4" s="155"/>
      <c r="AY4" s="155"/>
      <c r="AZ4" s="155"/>
      <c r="BA4" s="155"/>
      <c r="BB4" s="155"/>
      <c r="BC4" s="155"/>
      <c r="BD4" s="159" t="s">
        <v>107</v>
      </c>
      <c r="BE4" s="155"/>
      <c r="BF4" s="155"/>
      <c r="BG4" s="155"/>
      <c r="BH4" s="155"/>
      <c r="BI4" s="155"/>
      <c r="BJ4" s="155"/>
      <c r="BK4" s="155"/>
      <c r="BL4" s="155"/>
      <c r="BM4" s="155"/>
      <c r="BN4" s="155"/>
      <c r="BO4" s="156" t="s">
        <v>108</v>
      </c>
      <c r="BP4" s="157"/>
      <c r="BQ4" s="157"/>
      <c r="BR4" s="157"/>
      <c r="BS4" s="157"/>
      <c r="BT4" s="157"/>
      <c r="BU4" s="157"/>
      <c r="BV4" s="157"/>
      <c r="BW4" s="157"/>
      <c r="BX4" s="157"/>
      <c r="BY4" s="158"/>
      <c r="BZ4" s="155" t="s">
        <v>109</v>
      </c>
      <c r="CA4" s="155"/>
      <c r="CB4" s="155"/>
      <c r="CC4" s="155"/>
      <c r="CD4" s="155"/>
      <c r="CE4" s="155"/>
      <c r="CF4" s="155"/>
      <c r="CG4" s="155"/>
      <c r="CH4" s="155"/>
      <c r="CI4" s="155"/>
      <c r="CJ4" s="155"/>
      <c r="CK4" s="159"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56" t="s">
        <v>113</v>
      </c>
      <c r="DS4" s="157"/>
      <c r="DT4" s="157"/>
      <c r="DU4" s="157"/>
      <c r="DV4" s="157"/>
      <c r="DW4" s="157"/>
      <c r="DX4" s="157"/>
      <c r="DY4" s="157"/>
      <c r="DZ4" s="157"/>
      <c r="EA4" s="157"/>
      <c r="EB4" s="158"/>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151</v>
      </c>
      <c r="B6" s="63">
        <f>B8</f>
        <v>2019</v>
      </c>
      <c r="C6" s="63">
        <f t="shared" ref="C6:M6" si="2">C8</f>
        <v>257510</v>
      </c>
      <c r="D6" s="63">
        <f t="shared" si="2"/>
        <v>46</v>
      </c>
      <c r="E6" s="63">
        <f t="shared" si="2"/>
        <v>6</v>
      </c>
      <c r="F6" s="63">
        <f t="shared" si="2"/>
        <v>0</v>
      </c>
      <c r="G6" s="63">
        <f t="shared" si="2"/>
        <v>1</v>
      </c>
      <c r="H6" s="160" t="str">
        <f>IF(H8&lt;&gt;I8,H8,"")&amp;IF(I8&lt;&gt;J8,I8,"")&amp;"　"&amp;J8</f>
        <v>滋賀県　地方独立行政法人公立甲賀病院</v>
      </c>
      <c r="I6" s="161"/>
      <c r="J6" s="162"/>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G6" si="3">Q8</f>
        <v>34</v>
      </c>
      <c r="R6" s="63" t="str">
        <f t="shared" si="3"/>
        <v>対象</v>
      </c>
      <c r="S6" s="63" t="str">
        <f t="shared" si="3"/>
        <v>ド 透 未 訓 ガ</v>
      </c>
      <c r="T6" s="63" t="str">
        <f t="shared" si="3"/>
        <v>救 臨 感 災 地 輪</v>
      </c>
      <c r="U6" s="64" t="str">
        <f>U8</f>
        <v>-</v>
      </c>
      <c r="V6" s="64">
        <f>V8</f>
        <v>34343</v>
      </c>
      <c r="W6" s="63" t="str">
        <f>W8</f>
        <v>非該当</v>
      </c>
      <c r="X6" s="63" t="str">
        <f t="shared" si="3"/>
        <v>７：１</v>
      </c>
      <c r="Y6" s="64">
        <f t="shared" si="3"/>
        <v>409</v>
      </c>
      <c r="Z6" s="64" t="str">
        <f t="shared" si="3"/>
        <v>-</v>
      </c>
      <c r="AA6" s="64" t="str">
        <f t="shared" si="3"/>
        <v>-</v>
      </c>
      <c r="AB6" s="64" t="str">
        <f t="shared" si="3"/>
        <v>-</v>
      </c>
      <c r="AC6" s="64">
        <f t="shared" si="3"/>
        <v>4</v>
      </c>
      <c r="AD6" s="64">
        <f t="shared" si="3"/>
        <v>413</v>
      </c>
      <c r="AE6" s="64">
        <f t="shared" si="3"/>
        <v>413</v>
      </c>
      <c r="AF6" s="64" t="str">
        <f t="shared" si="3"/>
        <v>-</v>
      </c>
      <c r="AG6" s="64">
        <f t="shared" si="3"/>
        <v>413</v>
      </c>
      <c r="AH6" s="65" t="e">
        <f>IF(AH8="-",NA(),AH8)</f>
        <v>#N/A</v>
      </c>
      <c r="AI6" s="65" t="e">
        <f t="shared" ref="AI6:AQ6" si="4">IF(AI8="-",NA(),AI8)</f>
        <v>#N/A</v>
      </c>
      <c r="AJ6" s="65" t="e">
        <f t="shared" si="4"/>
        <v>#N/A</v>
      </c>
      <c r="AK6" s="65" t="e">
        <f t="shared" si="4"/>
        <v>#N/A</v>
      </c>
      <c r="AL6" s="65">
        <f t="shared" si="4"/>
        <v>91.2</v>
      </c>
      <c r="AM6" s="65" t="e">
        <f t="shared" si="4"/>
        <v>#N/A</v>
      </c>
      <c r="AN6" s="65" t="e">
        <f t="shared" si="4"/>
        <v>#N/A</v>
      </c>
      <c r="AO6" s="65" t="e">
        <f t="shared" si="4"/>
        <v>#N/A</v>
      </c>
      <c r="AP6" s="65" t="e">
        <f t="shared" si="4"/>
        <v>#N/A</v>
      </c>
      <c r="AQ6" s="65">
        <f t="shared" si="4"/>
        <v>99</v>
      </c>
      <c r="AR6" s="65" t="str">
        <f>IF(AR8="-","【-】","【"&amp;SUBSTITUTE(TEXT(AR8,"#,##0.0"),"-","△")&amp;"】")</f>
        <v>【98.2】</v>
      </c>
      <c r="AS6" s="65" t="e">
        <f>IF(AS8="-",NA(),AS8)</f>
        <v>#N/A</v>
      </c>
      <c r="AT6" s="65" t="e">
        <f t="shared" ref="AT6:BB6" si="5">IF(AT8="-",NA(),AT8)</f>
        <v>#N/A</v>
      </c>
      <c r="AU6" s="65" t="e">
        <f t="shared" si="5"/>
        <v>#N/A</v>
      </c>
      <c r="AV6" s="65" t="e">
        <f t="shared" si="5"/>
        <v>#N/A</v>
      </c>
      <c r="AW6" s="65">
        <f t="shared" si="5"/>
        <v>90.1</v>
      </c>
      <c r="AX6" s="65" t="e">
        <f t="shared" si="5"/>
        <v>#N/A</v>
      </c>
      <c r="AY6" s="65" t="e">
        <f t="shared" si="5"/>
        <v>#N/A</v>
      </c>
      <c r="AZ6" s="65" t="e">
        <f t="shared" si="5"/>
        <v>#N/A</v>
      </c>
      <c r="BA6" s="65" t="e">
        <f t="shared" si="5"/>
        <v>#N/A</v>
      </c>
      <c r="BB6" s="65">
        <f t="shared" si="5"/>
        <v>92.4</v>
      </c>
      <c r="BC6" s="65" t="str">
        <f>IF(BC8="-","【-】","【"&amp;SUBSTITUTE(TEXT(BC8,"#,##0.0"),"-","△")&amp;"】")</f>
        <v>【89.5】</v>
      </c>
      <c r="BD6" s="65" t="e">
        <f>IF(BD8="-",NA(),BD8)</f>
        <v>#N/A</v>
      </c>
      <c r="BE6" s="65" t="e">
        <f t="shared" ref="BE6:BM6" si="6">IF(BE8="-",NA(),BE8)</f>
        <v>#N/A</v>
      </c>
      <c r="BF6" s="65" t="e">
        <f t="shared" si="6"/>
        <v>#N/A</v>
      </c>
      <c r="BG6" s="65" t="e">
        <f t="shared" si="6"/>
        <v>#N/A</v>
      </c>
      <c r="BH6" s="65">
        <f t="shared" si="6"/>
        <v>8.8000000000000007</v>
      </c>
      <c r="BI6" s="65" t="e">
        <f t="shared" si="6"/>
        <v>#N/A</v>
      </c>
      <c r="BJ6" s="65" t="e">
        <f t="shared" si="6"/>
        <v>#N/A</v>
      </c>
      <c r="BK6" s="65" t="e">
        <f t="shared" si="6"/>
        <v>#N/A</v>
      </c>
      <c r="BL6" s="65" t="e">
        <f t="shared" si="6"/>
        <v>#N/A</v>
      </c>
      <c r="BM6" s="65">
        <f t="shared" si="6"/>
        <v>40.1</v>
      </c>
      <c r="BN6" s="65" t="str">
        <f>IF(BN8="-","【-】","【"&amp;SUBSTITUTE(TEXT(BN8,"#,##0.0"),"-","△")&amp;"】")</f>
        <v>【59.6】</v>
      </c>
      <c r="BO6" s="65" t="e">
        <f>IF(BO8="-",NA(),BO8)</f>
        <v>#N/A</v>
      </c>
      <c r="BP6" s="65" t="e">
        <f t="shared" ref="BP6:BX6" si="7">IF(BP8="-",NA(),BP8)</f>
        <v>#N/A</v>
      </c>
      <c r="BQ6" s="65" t="e">
        <f t="shared" si="7"/>
        <v>#N/A</v>
      </c>
      <c r="BR6" s="65" t="e">
        <f t="shared" si="7"/>
        <v>#N/A</v>
      </c>
      <c r="BS6" s="65">
        <f t="shared" si="7"/>
        <v>79.2</v>
      </c>
      <c r="BT6" s="65" t="e">
        <f t="shared" si="7"/>
        <v>#N/A</v>
      </c>
      <c r="BU6" s="65" t="e">
        <f t="shared" si="7"/>
        <v>#N/A</v>
      </c>
      <c r="BV6" s="65" t="e">
        <f t="shared" si="7"/>
        <v>#N/A</v>
      </c>
      <c r="BW6" s="65" t="e">
        <f t="shared" si="7"/>
        <v>#N/A</v>
      </c>
      <c r="BX6" s="65">
        <f t="shared" si="7"/>
        <v>77</v>
      </c>
      <c r="BY6" s="65" t="str">
        <f>IF(BY8="-","【-】","【"&amp;SUBSTITUTE(TEXT(BY8,"#,##0.0"),"-","△")&amp;"】")</f>
        <v>【74.7】</v>
      </c>
      <c r="BZ6" s="66" t="e">
        <f>IF(BZ8="-",NA(),BZ8)</f>
        <v>#N/A</v>
      </c>
      <c r="CA6" s="66" t="e">
        <f t="shared" ref="CA6:CI6" si="8">IF(CA8="-",NA(),CA8)</f>
        <v>#N/A</v>
      </c>
      <c r="CB6" s="66" t="e">
        <f t="shared" si="8"/>
        <v>#N/A</v>
      </c>
      <c r="CC6" s="66" t="e">
        <f t="shared" si="8"/>
        <v>#N/A</v>
      </c>
      <c r="CD6" s="66">
        <f t="shared" si="8"/>
        <v>48716</v>
      </c>
      <c r="CE6" s="66" t="e">
        <f t="shared" si="8"/>
        <v>#N/A</v>
      </c>
      <c r="CF6" s="66" t="e">
        <f t="shared" si="8"/>
        <v>#N/A</v>
      </c>
      <c r="CG6" s="66" t="e">
        <f t="shared" si="8"/>
        <v>#N/A</v>
      </c>
      <c r="CH6" s="66" t="e">
        <f t="shared" si="8"/>
        <v>#N/A</v>
      </c>
      <c r="CI6" s="66">
        <f t="shared" si="8"/>
        <v>60271</v>
      </c>
      <c r="CJ6" s="65" t="str">
        <f>IF(CJ8="-","【-】","【"&amp;SUBSTITUTE(TEXT(CJ8,"#,##0"),"-","△")&amp;"】")</f>
        <v>【53,621】</v>
      </c>
      <c r="CK6" s="66" t="e">
        <f>IF(CK8="-",NA(),CK8)</f>
        <v>#N/A</v>
      </c>
      <c r="CL6" s="66" t="e">
        <f t="shared" ref="CL6:CT6" si="9">IF(CL8="-",NA(),CL8)</f>
        <v>#N/A</v>
      </c>
      <c r="CM6" s="66" t="e">
        <f t="shared" si="9"/>
        <v>#N/A</v>
      </c>
      <c r="CN6" s="66" t="e">
        <f t="shared" si="9"/>
        <v>#N/A</v>
      </c>
      <c r="CO6" s="66">
        <f t="shared" si="9"/>
        <v>14593</v>
      </c>
      <c r="CP6" s="66" t="e">
        <f t="shared" si="9"/>
        <v>#N/A</v>
      </c>
      <c r="CQ6" s="66" t="e">
        <f t="shared" si="9"/>
        <v>#N/A</v>
      </c>
      <c r="CR6" s="66" t="e">
        <f t="shared" si="9"/>
        <v>#N/A</v>
      </c>
      <c r="CS6" s="66" t="e">
        <f t="shared" si="9"/>
        <v>#N/A</v>
      </c>
      <c r="CT6" s="66">
        <f t="shared" si="9"/>
        <v>16979</v>
      </c>
      <c r="CU6" s="65" t="str">
        <f>IF(CU8="-","【-】","【"&amp;SUBSTITUTE(TEXT(CU8,"#,##0"),"-","△")&amp;"】")</f>
        <v>【15,586】</v>
      </c>
      <c r="CV6" s="65" t="e">
        <f>IF(CV8="-",NA(),CV8)</f>
        <v>#N/A</v>
      </c>
      <c r="CW6" s="65" t="e">
        <f t="shared" ref="CW6:DE6" si="10">IF(CW8="-",NA(),CW8)</f>
        <v>#N/A</v>
      </c>
      <c r="CX6" s="65" t="e">
        <f t="shared" si="10"/>
        <v>#N/A</v>
      </c>
      <c r="CY6" s="65" t="e">
        <f t="shared" si="10"/>
        <v>#N/A</v>
      </c>
      <c r="CZ6" s="65">
        <f t="shared" si="10"/>
        <v>58.4</v>
      </c>
      <c r="DA6" s="65" t="e">
        <f t="shared" si="10"/>
        <v>#N/A</v>
      </c>
      <c r="DB6" s="65" t="e">
        <f t="shared" si="10"/>
        <v>#N/A</v>
      </c>
      <c r="DC6" s="65" t="e">
        <f t="shared" si="10"/>
        <v>#N/A</v>
      </c>
      <c r="DD6" s="65" t="e">
        <f t="shared" si="10"/>
        <v>#N/A</v>
      </c>
      <c r="DE6" s="65">
        <f t="shared" si="10"/>
        <v>53</v>
      </c>
      <c r="DF6" s="65" t="str">
        <f>IF(DF8="-","【-】","【"&amp;SUBSTITUTE(TEXT(DF8,"#,##0.0"),"-","△")&amp;"】")</f>
        <v>【54.6】</v>
      </c>
      <c r="DG6" s="65" t="e">
        <f>IF(DG8="-",NA(),DG8)</f>
        <v>#N/A</v>
      </c>
      <c r="DH6" s="65" t="e">
        <f t="shared" ref="DH6:DP6" si="11">IF(DH8="-",NA(),DH8)</f>
        <v>#N/A</v>
      </c>
      <c r="DI6" s="65" t="e">
        <f t="shared" si="11"/>
        <v>#N/A</v>
      </c>
      <c r="DJ6" s="65" t="e">
        <f t="shared" si="11"/>
        <v>#N/A</v>
      </c>
      <c r="DK6" s="65">
        <f t="shared" si="11"/>
        <v>20.5</v>
      </c>
      <c r="DL6" s="65" t="e">
        <f t="shared" si="11"/>
        <v>#N/A</v>
      </c>
      <c r="DM6" s="65" t="e">
        <f t="shared" si="11"/>
        <v>#N/A</v>
      </c>
      <c r="DN6" s="65" t="e">
        <f t="shared" si="11"/>
        <v>#N/A</v>
      </c>
      <c r="DO6" s="65" t="e">
        <f t="shared" si="11"/>
        <v>#N/A</v>
      </c>
      <c r="DP6" s="65">
        <f t="shared" si="11"/>
        <v>26.4</v>
      </c>
      <c r="DQ6" s="65" t="str">
        <f>IF(DQ8="-","【-】","【"&amp;SUBSTITUTE(TEXT(DQ8,"#,##0.0"),"-","△")&amp;"】")</f>
        <v>【25.0】</v>
      </c>
      <c r="DR6" s="65" t="e">
        <f>IF(DR8="-",NA(),DR8)</f>
        <v>#N/A</v>
      </c>
      <c r="DS6" s="65" t="e">
        <f t="shared" ref="DS6:EA6" si="12">IF(DS8="-",NA(),DS8)</f>
        <v>#N/A</v>
      </c>
      <c r="DT6" s="65" t="e">
        <f t="shared" si="12"/>
        <v>#N/A</v>
      </c>
      <c r="DU6" s="65" t="e">
        <f t="shared" si="12"/>
        <v>#N/A</v>
      </c>
      <c r="DV6" s="65">
        <f t="shared" si="12"/>
        <v>11.7</v>
      </c>
      <c r="DW6" s="65" t="e">
        <f t="shared" si="12"/>
        <v>#N/A</v>
      </c>
      <c r="DX6" s="65" t="e">
        <f t="shared" si="12"/>
        <v>#N/A</v>
      </c>
      <c r="DY6" s="65" t="e">
        <f t="shared" si="12"/>
        <v>#N/A</v>
      </c>
      <c r="DZ6" s="65" t="e">
        <f t="shared" si="12"/>
        <v>#N/A</v>
      </c>
      <c r="EA6" s="65">
        <f t="shared" si="12"/>
        <v>56.4</v>
      </c>
      <c r="EB6" s="65" t="str">
        <f>IF(EB8="-","【-】","【"&amp;SUBSTITUTE(TEXT(EB8,"#,##0.0"),"-","△")&amp;"】")</f>
        <v>【53.5】</v>
      </c>
      <c r="EC6" s="65" t="e">
        <f>IF(EC8="-",NA(),EC8)</f>
        <v>#N/A</v>
      </c>
      <c r="ED6" s="65" t="e">
        <f t="shared" ref="ED6:EL6" si="13">IF(ED8="-",NA(),ED8)</f>
        <v>#N/A</v>
      </c>
      <c r="EE6" s="65" t="e">
        <f t="shared" si="13"/>
        <v>#N/A</v>
      </c>
      <c r="EF6" s="65" t="e">
        <f t="shared" si="13"/>
        <v>#N/A</v>
      </c>
      <c r="EG6" s="65">
        <f t="shared" si="13"/>
        <v>35.4</v>
      </c>
      <c r="EH6" s="65" t="e">
        <f t="shared" si="13"/>
        <v>#N/A</v>
      </c>
      <c r="EI6" s="65" t="e">
        <f t="shared" si="13"/>
        <v>#N/A</v>
      </c>
      <c r="EJ6" s="65" t="e">
        <f t="shared" si="13"/>
        <v>#N/A</v>
      </c>
      <c r="EK6" s="65" t="e">
        <f t="shared" si="13"/>
        <v>#N/A</v>
      </c>
      <c r="EL6" s="65">
        <f t="shared" si="13"/>
        <v>71.099999999999994</v>
      </c>
      <c r="EM6" s="65" t="str">
        <f>IF(EM8="-","【-】","【"&amp;SUBSTITUTE(TEXT(EM8,"#,##0.0"),"-","△")&amp;"】")</f>
        <v>【70.0】</v>
      </c>
      <c r="EN6" s="66" t="e">
        <f>IF(EN8="-",NA(),EN8)</f>
        <v>#N/A</v>
      </c>
      <c r="EO6" s="66" t="e">
        <f t="shared" ref="EO6:EW6" si="14">IF(EO8="-",NA(),EO8)</f>
        <v>#N/A</v>
      </c>
      <c r="EP6" s="66" t="e">
        <f t="shared" si="14"/>
        <v>#N/A</v>
      </c>
      <c r="EQ6" s="66" t="e">
        <f t="shared" si="14"/>
        <v>#N/A</v>
      </c>
      <c r="ER6" s="66">
        <f t="shared" si="14"/>
        <v>21433738</v>
      </c>
      <c r="ES6" s="66" t="e">
        <f t="shared" si="14"/>
        <v>#N/A</v>
      </c>
      <c r="ET6" s="66" t="e">
        <f t="shared" si="14"/>
        <v>#N/A</v>
      </c>
      <c r="EU6" s="66" t="e">
        <f t="shared" si="14"/>
        <v>#N/A</v>
      </c>
      <c r="EV6" s="66" t="e">
        <f t="shared" si="14"/>
        <v>#N/A</v>
      </c>
      <c r="EW6" s="66">
        <f t="shared" si="14"/>
        <v>48164556</v>
      </c>
      <c r="EX6" s="66" t="str">
        <f>IF(EX8="-","【-】","【"&amp;SUBSTITUTE(TEXT(EX8,"#,##0"),"-","△")&amp;"】")</f>
        <v>【48,132,898】</v>
      </c>
    </row>
    <row r="7" spans="1:154" s="67" customFormat="1">
      <c r="A7" s="48" t="s">
        <v>152</v>
      </c>
      <c r="B7" s="63">
        <f t="shared" ref="B7:AG7" si="15">B8</f>
        <v>2019</v>
      </c>
      <c r="C7" s="63">
        <f t="shared" si="15"/>
        <v>257510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400床以上～500床未満</v>
      </c>
      <c r="O7" s="63" t="str">
        <f>O8</f>
        <v>非設置</v>
      </c>
      <c r="P7" s="63" t="str">
        <f>P8</f>
        <v>直営</v>
      </c>
      <c r="Q7" s="64">
        <f t="shared" si="15"/>
        <v>34</v>
      </c>
      <c r="R7" s="63" t="str">
        <f t="shared" si="15"/>
        <v>対象</v>
      </c>
      <c r="S7" s="63" t="str">
        <f t="shared" si="15"/>
        <v>ド 透 未 訓 ガ</v>
      </c>
      <c r="T7" s="63" t="str">
        <f t="shared" si="15"/>
        <v>救 臨 感 災 地 輪</v>
      </c>
      <c r="U7" s="64" t="str">
        <f>U8</f>
        <v>-</v>
      </c>
      <c r="V7" s="64">
        <f>V8</f>
        <v>34343</v>
      </c>
      <c r="W7" s="63" t="str">
        <f>W8</f>
        <v>非該当</v>
      </c>
      <c r="X7" s="63" t="str">
        <f t="shared" si="15"/>
        <v>７：１</v>
      </c>
      <c r="Y7" s="64">
        <f t="shared" si="15"/>
        <v>409</v>
      </c>
      <c r="Z7" s="64" t="str">
        <f t="shared" si="15"/>
        <v>-</v>
      </c>
      <c r="AA7" s="64" t="str">
        <f t="shared" si="15"/>
        <v>-</v>
      </c>
      <c r="AB7" s="64" t="str">
        <f t="shared" si="15"/>
        <v>-</v>
      </c>
      <c r="AC7" s="64">
        <f t="shared" si="15"/>
        <v>4</v>
      </c>
      <c r="AD7" s="64">
        <f t="shared" si="15"/>
        <v>413</v>
      </c>
      <c r="AE7" s="64">
        <f t="shared" si="15"/>
        <v>413</v>
      </c>
      <c r="AF7" s="64" t="str">
        <f t="shared" si="15"/>
        <v>-</v>
      </c>
      <c r="AG7" s="64">
        <f t="shared" si="15"/>
        <v>413</v>
      </c>
      <c r="AH7" s="65" t="str">
        <f>AH8</f>
        <v>-</v>
      </c>
      <c r="AI7" s="65" t="str">
        <f t="shared" ref="AI7:AQ7" si="16">AI8</f>
        <v>-</v>
      </c>
      <c r="AJ7" s="65" t="str">
        <f t="shared" si="16"/>
        <v>-</v>
      </c>
      <c r="AK7" s="65" t="str">
        <f t="shared" si="16"/>
        <v>-</v>
      </c>
      <c r="AL7" s="65">
        <f t="shared" si="16"/>
        <v>91.2</v>
      </c>
      <c r="AM7" s="65" t="str">
        <f t="shared" si="16"/>
        <v>-</v>
      </c>
      <c r="AN7" s="65" t="str">
        <f t="shared" si="16"/>
        <v>-</v>
      </c>
      <c r="AO7" s="65" t="str">
        <f t="shared" si="16"/>
        <v>-</v>
      </c>
      <c r="AP7" s="65" t="str">
        <f t="shared" si="16"/>
        <v>-</v>
      </c>
      <c r="AQ7" s="65">
        <f t="shared" si="16"/>
        <v>99</v>
      </c>
      <c r="AR7" s="65"/>
      <c r="AS7" s="65" t="str">
        <f>AS8</f>
        <v>-</v>
      </c>
      <c r="AT7" s="65" t="str">
        <f t="shared" ref="AT7:BB7" si="17">AT8</f>
        <v>-</v>
      </c>
      <c r="AU7" s="65" t="str">
        <f t="shared" si="17"/>
        <v>-</v>
      </c>
      <c r="AV7" s="65" t="str">
        <f t="shared" si="17"/>
        <v>-</v>
      </c>
      <c r="AW7" s="65">
        <f t="shared" si="17"/>
        <v>90.1</v>
      </c>
      <c r="AX7" s="65" t="str">
        <f t="shared" si="17"/>
        <v>-</v>
      </c>
      <c r="AY7" s="65" t="str">
        <f t="shared" si="17"/>
        <v>-</v>
      </c>
      <c r="AZ7" s="65" t="str">
        <f t="shared" si="17"/>
        <v>-</v>
      </c>
      <c r="BA7" s="65" t="str">
        <f t="shared" si="17"/>
        <v>-</v>
      </c>
      <c r="BB7" s="65">
        <f t="shared" si="17"/>
        <v>92.4</v>
      </c>
      <c r="BC7" s="65"/>
      <c r="BD7" s="65" t="str">
        <f>BD8</f>
        <v>-</v>
      </c>
      <c r="BE7" s="65" t="str">
        <f t="shared" ref="BE7:BM7" si="18">BE8</f>
        <v>-</v>
      </c>
      <c r="BF7" s="65" t="str">
        <f t="shared" si="18"/>
        <v>-</v>
      </c>
      <c r="BG7" s="65" t="str">
        <f t="shared" si="18"/>
        <v>-</v>
      </c>
      <c r="BH7" s="65">
        <f t="shared" si="18"/>
        <v>8.8000000000000007</v>
      </c>
      <c r="BI7" s="65" t="str">
        <f t="shared" si="18"/>
        <v>-</v>
      </c>
      <c r="BJ7" s="65" t="str">
        <f t="shared" si="18"/>
        <v>-</v>
      </c>
      <c r="BK7" s="65" t="str">
        <f t="shared" si="18"/>
        <v>-</v>
      </c>
      <c r="BL7" s="65" t="str">
        <f t="shared" si="18"/>
        <v>-</v>
      </c>
      <c r="BM7" s="65">
        <f t="shared" si="18"/>
        <v>40.1</v>
      </c>
      <c r="BN7" s="65"/>
      <c r="BO7" s="65" t="str">
        <f>BO8</f>
        <v>-</v>
      </c>
      <c r="BP7" s="65" t="str">
        <f t="shared" ref="BP7:BX7" si="19">BP8</f>
        <v>-</v>
      </c>
      <c r="BQ7" s="65" t="str">
        <f t="shared" si="19"/>
        <v>-</v>
      </c>
      <c r="BR7" s="65" t="str">
        <f t="shared" si="19"/>
        <v>-</v>
      </c>
      <c r="BS7" s="65">
        <f t="shared" si="19"/>
        <v>79.2</v>
      </c>
      <c r="BT7" s="65" t="str">
        <f t="shared" si="19"/>
        <v>-</v>
      </c>
      <c r="BU7" s="65" t="str">
        <f t="shared" si="19"/>
        <v>-</v>
      </c>
      <c r="BV7" s="65" t="str">
        <f t="shared" si="19"/>
        <v>-</v>
      </c>
      <c r="BW7" s="65" t="str">
        <f t="shared" si="19"/>
        <v>-</v>
      </c>
      <c r="BX7" s="65">
        <f t="shared" si="19"/>
        <v>77</v>
      </c>
      <c r="BY7" s="65"/>
      <c r="BZ7" s="66" t="str">
        <f>BZ8</f>
        <v>-</v>
      </c>
      <c r="CA7" s="66" t="str">
        <f t="shared" ref="CA7:CI7" si="20">CA8</f>
        <v>-</v>
      </c>
      <c r="CB7" s="66" t="str">
        <f t="shared" si="20"/>
        <v>-</v>
      </c>
      <c r="CC7" s="66" t="str">
        <f t="shared" si="20"/>
        <v>-</v>
      </c>
      <c r="CD7" s="66">
        <f t="shared" si="20"/>
        <v>48716</v>
      </c>
      <c r="CE7" s="66" t="str">
        <f t="shared" si="20"/>
        <v>-</v>
      </c>
      <c r="CF7" s="66" t="str">
        <f t="shared" si="20"/>
        <v>-</v>
      </c>
      <c r="CG7" s="66" t="str">
        <f t="shared" si="20"/>
        <v>-</v>
      </c>
      <c r="CH7" s="66" t="str">
        <f t="shared" si="20"/>
        <v>-</v>
      </c>
      <c r="CI7" s="66">
        <f t="shared" si="20"/>
        <v>60271</v>
      </c>
      <c r="CJ7" s="65"/>
      <c r="CK7" s="66" t="str">
        <f>CK8</f>
        <v>-</v>
      </c>
      <c r="CL7" s="66" t="str">
        <f t="shared" ref="CL7:CT7" si="21">CL8</f>
        <v>-</v>
      </c>
      <c r="CM7" s="66" t="str">
        <f t="shared" si="21"/>
        <v>-</v>
      </c>
      <c r="CN7" s="66" t="str">
        <f t="shared" si="21"/>
        <v>-</v>
      </c>
      <c r="CO7" s="66">
        <f t="shared" si="21"/>
        <v>14593</v>
      </c>
      <c r="CP7" s="66" t="str">
        <f t="shared" si="21"/>
        <v>-</v>
      </c>
      <c r="CQ7" s="66" t="str">
        <f t="shared" si="21"/>
        <v>-</v>
      </c>
      <c r="CR7" s="66" t="str">
        <f t="shared" si="21"/>
        <v>-</v>
      </c>
      <c r="CS7" s="66" t="str">
        <f t="shared" si="21"/>
        <v>-</v>
      </c>
      <c r="CT7" s="66">
        <f t="shared" si="21"/>
        <v>16979</v>
      </c>
      <c r="CU7" s="65"/>
      <c r="CV7" s="65" t="str">
        <f>CV8</f>
        <v>-</v>
      </c>
      <c r="CW7" s="65" t="str">
        <f t="shared" ref="CW7:DE7" si="22">CW8</f>
        <v>-</v>
      </c>
      <c r="CX7" s="65" t="str">
        <f t="shared" si="22"/>
        <v>-</v>
      </c>
      <c r="CY7" s="65" t="str">
        <f t="shared" si="22"/>
        <v>-</v>
      </c>
      <c r="CZ7" s="65">
        <f t="shared" si="22"/>
        <v>58.4</v>
      </c>
      <c r="DA7" s="65" t="str">
        <f t="shared" si="22"/>
        <v>-</v>
      </c>
      <c r="DB7" s="65" t="str">
        <f t="shared" si="22"/>
        <v>-</v>
      </c>
      <c r="DC7" s="65" t="str">
        <f t="shared" si="22"/>
        <v>-</v>
      </c>
      <c r="DD7" s="65" t="str">
        <f t="shared" si="22"/>
        <v>-</v>
      </c>
      <c r="DE7" s="65">
        <f t="shared" si="22"/>
        <v>53</v>
      </c>
      <c r="DF7" s="65"/>
      <c r="DG7" s="65" t="str">
        <f>DG8</f>
        <v>-</v>
      </c>
      <c r="DH7" s="65" t="str">
        <f t="shared" ref="DH7:DP7" si="23">DH8</f>
        <v>-</v>
      </c>
      <c r="DI7" s="65" t="str">
        <f t="shared" si="23"/>
        <v>-</v>
      </c>
      <c r="DJ7" s="65" t="str">
        <f t="shared" si="23"/>
        <v>-</v>
      </c>
      <c r="DK7" s="65">
        <f t="shared" si="23"/>
        <v>20.5</v>
      </c>
      <c r="DL7" s="65" t="str">
        <f t="shared" si="23"/>
        <v>-</v>
      </c>
      <c r="DM7" s="65" t="str">
        <f t="shared" si="23"/>
        <v>-</v>
      </c>
      <c r="DN7" s="65" t="str">
        <f t="shared" si="23"/>
        <v>-</v>
      </c>
      <c r="DO7" s="65" t="str">
        <f t="shared" si="23"/>
        <v>-</v>
      </c>
      <c r="DP7" s="65">
        <f t="shared" si="23"/>
        <v>26.4</v>
      </c>
      <c r="DQ7" s="65"/>
      <c r="DR7" s="65" t="str">
        <f>DR8</f>
        <v>-</v>
      </c>
      <c r="DS7" s="65" t="str">
        <f t="shared" ref="DS7:EA7" si="24">DS8</f>
        <v>-</v>
      </c>
      <c r="DT7" s="65" t="str">
        <f t="shared" si="24"/>
        <v>-</v>
      </c>
      <c r="DU7" s="65" t="str">
        <f t="shared" si="24"/>
        <v>-</v>
      </c>
      <c r="DV7" s="65">
        <f t="shared" si="24"/>
        <v>11.7</v>
      </c>
      <c r="DW7" s="65" t="str">
        <f t="shared" si="24"/>
        <v>-</v>
      </c>
      <c r="DX7" s="65" t="str">
        <f t="shared" si="24"/>
        <v>-</v>
      </c>
      <c r="DY7" s="65" t="str">
        <f t="shared" si="24"/>
        <v>-</v>
      </c>
      <c r="DZ7" s="65" t="str">
        <f t="shared" si="24"/>
        <v>-</v>
      </c>
      <c r="EA7" s="65">
        <f t="shared" si="24"/>
        <v>56.4</v>
      </c>
      <c r="EB7" s="65"/>
      <c r="EC7" s="65" t="str">
        <f>EC8</f>
        <v>-</v>
      </c>
      <c r="ED7" s="65" t="str">
        <f t="shared" ref="ED7:EL7" si="25">ED8</f>
        <v>-</v>
      </c>
      <c r="EE7" s="65" t="str">
        <f t="shared" si="25"/>
        <v>-</v>
      </c>
      <c r="EF7" s="65" t="str">
        <f t="shared" si="25"/>
        <v>-</v>
      </c>
      <c r="EG7" s="65">
        <f t="shared" si="25"/>
        <v>35.4</v>
      </c>
      <c r="EH7" s="65" t="str">
        <f t="shared" si="25"/>
        <v>-</v>
      </c>
      <c r="EI7" s="65" t="str">
        <f t="shared" si="25"/>
        <v>-</v>
      </c>
      <c r="EJ7" s="65" t="str">
        <f t="shared" si="25"/>
        <v>-</v>
      </c>
      <c r="EK7" s="65" t="str">
        <f t="shared" si="25"/>
        <v>-</v>
      </c>
      <c r="EL7" s="65">
        <f t="shared" si="25"/>
        <v>71.099999999999994</v>
      </c>
      <c r="EM7" s="65"/>
      <c r="EN7" s="66" t="str">
        <f>EN8</f>
        <v>-</v>
      </c>
      <c r="EO7" s="66" t="str">
        <f t="shared" ref="EO7:EW7" si="26">EO8</f>
        <v>-</v>
      </c>
      <c r="EP7" s="66" t="str">
        <f t="shared" si="26"/>
        <v>-</v>
      </c>
      <c r="EQ7" s="66" t="str">
        <f t="shared" si="26"/>
        <v>-</v>
      </c>
      <c r="ER7" s="66">
        <f t="shared" si="26"/>
        <v>21433738</v>
      </c>
      <c r="ES7" s="66" t="str">
        <f t="shared" si="26"/>
        <v>-</v>
      </c>
      <c r="ET7" s="66" t="str">
        <f t="shared" si="26"/>
        <v>-</v>
      </c>
      <c r="EU7" s="66" t="str">
        <f t="shared" si="26"/>
        <v>-</v>
      </c>
      <c r="EV7" s="66" t="str">
        <f t="shared" si="26"/>
        <v>-</v>
      </c>
      <c r="EW7" s="66">
        <f t="shared" si="26"/>
        <v>48164556</v>
      </c>
      <c r="EX7" s="66"/>
    </row>
    <row r="8" spans="1:154" s="67" customFormat="1">
      <c r="A8" s="48"/>
      <c r="B8" s="68">
        <v>2019</v>
      </c>
      <c r="C8" s="68">
        <v>257510</v>
      </c>
      <c r="D8" s="68">
        <v>46</v>
      </c>
      <c r="E8" s="68">
        <v>6</v>
      </c>
      <c r="F8" s="68">
        <v>0</v>
      </c>
      <c r="G8" s="68">
        <v>1</v>
      </c>
      <c r="H8" s="68" t="s">
        <v>153</v>
      </c>
      <c r="I8" s="68" t="s">
        <v>154</v>
      </c>
      <c r="J8" s="68" t="s">
        <v>154</v>
      </c>
      <c r="K8" s="68" t="s">
        <v>155</v>
      </c>
      <c r="L8" s="68" t="s">
        <v>156</v>
      </c>
      <c r="M8" s="68" t="s">
        <v>157</v>
      </c>
      <c r="N8" s="68" t="s">
        <v>158</v>
      </c>
      <c r="O8" s="68" t="s">
        <v>159</v>
      </c>
      <c r="P8" s="68" t="s">
        <v>160</v>
      </c>
      <c r="Q8" s="69">
        <v>34</v>
      </c>
      <c r="R8" s="68" t="s">
        <v>161</v>
      </c>
      <c r="S8" s="68" t="s">
        <v>162</v>
      </c>
      <c r="T8" s="68" t="s">
        <v>163</v>
      </c>
      <c r="U8" s="69" t="s">
        <v>38</v>
      </c>
      <c r="V8" s="69">
        <v>34343</v>
      </c>
      <c r="W8" s="68" t="s">
        <v>164</v>
      </c>
      <c r="X8" s="70" t="s">
        <v>165</v>
      </c>
      <c r="Y8" s="69">
        <v>409</v>
      </c>
      <c r="Z8" s="69" t="s">
        <v>38</v>
      </c>
      <c r="AA8" s="69" t="s">
        <v>38</v>
      </c>
      <c r="AB8" s="69" t="s">
        <v>38</v>
      </c>
      <c r="AC8" s="69">
        <v>4</v>
      </c>
      <c r="AD8" s="69">
        <v>413</v>
      </c>
      <c r="AE8" s="69">
        <v>413</v>
      </c>
      <c r="AF8" s="69" t="s">
        <v>38</v>
      </c>
      <c r="AG8" s="69">
        <v>413</v>
      </c>
      <c r="AH8" s="71" t="s">
        <v>38</v>
      </c>
      <c r="AI8" s="71" t="s">
        <v>38</v>
      </c>
      <c r="AJ8" s="71" t="s">
        <v>38</v>
      </c>
      <c r="AK8" s="71" t="s">
        <v>38</v>
      </c>
      <c r="AL8" s="71">
        <v>91.2</v>
      </c>
      <c r="AM8" s="71" t="s">
        <v>38</v>
      </c>
      <c r="AN8" s="71" t="s">
        <v>38</v>
      </c>
      <c r="AO8" s="71" t="s">
        <v>38</v>
      </c>
      <c r="AP8" s="71" t="s">
        <v>38</v>
      </c>
      <c r="AQ8" s="71">
        <v>99</v>
      </c>
      <c r="AR8" s="71">
        <v>98.2</v>
      </c>
      <c r="AS8" s="71" t="s">
        <v>38</v>
      </c>
      <c r="AT8" s="71" t="s">
        <v>38</v>
      </c>
      <c r="AU8" s="71" t="s">
        <v>38</v>
      </c>
      <c r="AV8" s="71" t="s">
        <v>38</v>
      </c>
      <c r="AW8" s="71">
        <v>90.1</v>
      </c>
      <c r="AX8" s="71" t="s">
        <v>38</v>
      </c>
      <c r="AY8" s="71" t="s">
        <v>38</v>
      </c>
      <c r="AZ8" s="71" t="s">
        <v>38</v>
      </c>
      <c r="BA8" s="71" t="s">
        <v>38</v>
      </c>
      <c r="BB8" s="71">
        <v>92.4</v>
      </c>
      <c r="BC8" s="71">
        <v>89.5</v>
      </c>
      <c r="BD8" s="72" t="s">
        <v>38</v>
      </c>
      <c r="BE8" s="72" t="s">
        <v>38</v>
      </c>
      <c r="BF8" s="72" t="s">
        <v>38</v>
      </c>
      <c r="BG8" s="72" t="s">
        <v>38</v>
      </c>
      <c r="BH8" s="72">
        <v>8.8000000000000007</v>
      </c>
      <c r="BI8" s="72" t="s">
        <v>38</v>
      </c>
      <c r="BJ8" s="72" t="s">
        <v>38</v>
      </c>
      <c r="BK8" s="72" t="s">
        <v>38</v>
      </c>
      <c r="BL8" s="72" t="s">
        <v>38</v>
      </c>
      <c r="BM8" s="72">
        <v>40.1</v>
      </c>
      <c r="BN8" s="72">
        <v>59.6</v>
      </c>
      <c r="BO8" s="71" t="s">
        <v>38</v>
      </c>
      <c r="BP8" s="71" t="s">
        <v>38</v>
      </c>
      <c r="BQ8" s="71" t="s">
        <v>38</v>
      </c>
      <c r="BR8" s="71" t="s">
        <v>38</v>
      </c>
      <c r="BS8" s="71">
        <v>79.2</v>
      </c>
      <c r="BT8" s="71" t="s">
        <v>38</v>
      </c>
      <c r="BU8" s="71" t="s">
        <v>38</v>
      </c>
      <c r="BV8" s="71" t="s">
        <v>38</v>
      </c>
      <c r="BW8" s="71" t="s">
        <v>38</v>
      </c>
      <c r="BX8" s="71">
        <v>77</v>
      </c>
      <c r="BY8" s="71">
        <v>74.7</v>
      </c>
      <c r="BZ8" s="72" t="s">
        <v>38</v>
      </c>
      <c r="CA8" s="72" t="s">
        <v>38</v>
      </c>
      <c r="CB8" s="72" t="s">
        <v>38</v>
      </c>
      <c r="CC8" s="72" t="s">
        <v>38</v>
      </c>
      <c r="CD8" s="72">
        <v>48716</v>
      </c>
      <c r="CE8" s="72" t="s">
        <v>38</v>
      </c>
      <c r="CF8" s="72" t="s">
        <v>38</v>
      </c>
      <c r="CG8" s="72" t="s">
        <v>38</v>
      </c>
      <c r="CH8" s="72" t="s">
        <v>38</v>
      </c>
      <c r="CI8" s="72">
        <v>60271</v>
      </c>
      <c r="CJ8" s="71">
        <v>53621</v>
      </c>
      <c r="CK8" s="72" t="s">
        <v>38</v>
      </c>
      <c r="CL8" s="72" t="s">
        <v>38</v>
      </c>
      <c r="CM8" s="72" t="s">
        <v>38</v>
      </c>
      <c r="CN8" s="72" t="s">
        <v>38</v>
      </c>
      <c r="CO8" s="72">
        <v>14593</v>
      </c>
      <c r="CP8" s="72" t="s">
        <v>38</v>
      </c>
      <c r="CQ8" s="72" t="s">
        <v>38</v>
      </c>
      <c r="CR8" s="72" t="s">
        <v>38</v>
      </c>
      <c r="CS8" s="72" t="s">
        <v>38</v>
      </c>
      <c r="CT8" s="72">
        <v>16979</v>
      </c>
      <c r="CU8" s="71">
        <v>15586</v>
      </c>
      <c r="CV8" s="72" t="s">
        <v>38</v>
      </c>
      <c r="CW8" s="72" t="s">
        <v>38</v>
      </c>
      <c r="CX8" s="72" t="s">
        <v>38</v>
      </c>
      <c r="CY8" s="72" t="s">
        <v>38</v>
      </c>
      <c r="CZ8" s="72">
        <v>58.4</v>
      </c>
      <c r="DA8" s="72" t="s">
        <v>38</v>
      </c>
      <c r="DB8" s="72" t="s">
        <v>38</v>
      </c>
      <c r="DC8" s="72" t="s">
        <v>38</v>
      </c>
      <c r="DD8" s="72" t="s">
        <v>38</v>
      </c>
      <c r="DE8" s="72">
        <v>53</v>
      </c>
      <c r="DF8" s="72">
        <v>54.6</v>
      </c>
      <c r="DG8" s="72" t="s">
        <v>38</v>
      </c>
      <c r="DH8" s="72" t="s">
        <v>38</v>
      </c>
      <c r="DI8" s="72" t="s">
        <v>38</v>
      </c>
      <c r="DJ8" s="72" t="s">
        <v>38</v>
      </c>
      <c r="DK8" s="72">
        <v>20.5</v>
      </c>
      <c r="DL8" s="72" t="s">
        <v>38</v>
      </c>
      <c r="DM8" s="72" t="s">
        <v>38</v>
      </c>
      <c r="DN8" s="72" t="s">
        <v>38</v>
      </c>
      <c r="DO8" s="72" t="s">
        <v>38</v>
      </c>
      <c r="DP8" s="72">
        <v>26.4</v>
      </c>
      <c r="DQ8" s="72">
        <v>25</v>
      </c>
      <c r="DR8" s="71" t="s">
        <v>38</v>
      </c>
      <c r="DS8" s="71" t="s">
        <v>38</v>
      </c>
      <c r="DT8" s="71" t="s">
        <v>38</v>
      </c>
      <c r="DU8" s="71" t="s">
        <v>38</v>
      </c>
      <c r="DV8" s="71">
        <v>11.7</v>
      </c>
      <c r="DW8" s="71" t="s">
        <v>38</v>
      </c>
      <c r="DX8" s="71" t="s">
        <v>38</v>
      </c>
      <c r="DY8" s="71" t="s">
        <v>38</v>
      </c>
      <c r="DZ8" s="71" t="s">
        <v>38</v>
      </c>
      <c r="EA8" s="71">
        <v>56.4</v>
      </c>
      <c r="EB8" s="71">
        <v>53.5</v>
      </c>
      <c r="EC8" s="71" t="s">
        <v>38</v>
      </c>
      <c r="ED8" s="71" t="s">
        <v>38</v>
      </c>
      <c r="EE8" s="71" t="s">
        <v>38</v>
      </c>
      <c r="EF8" s="71" t="s">
        <v>38</v>
      </c>
      <c r="EG8" s="71">
        <v>35.4</v>
      </c>
      <c r="EH8" s="71" t="s">
        <v>38</v>
      </c>
      <c r="EI8" s="71" t="s">
        <v>38</v>
      </c>
      <c r="EJ8" s="71" t="s">
        <v>38</v>
      </c>
      <c r="EK8" s="71" t="s">
        <v>38</v>
      </c>
      <c r="EL8" s="71">
        <v>71.099999999999994</v>
      </c>
      <c r="EM8" s="71">
        <v>70</v>
      </c>
      <c r="EN8" s="72" t="s">
        <v>38</v>
      </c>
      <c r="EO8" s="72" t="s">
        <v>38</v>
      </c>
      <c r="EP8" s="72" t="s">
        <v>38</v>
      </c>
      <c r="EQ8" s="72" t="s">
        <v>38</v>
      </c>
      <c r="ER8" s="72">
        <v>21433738</v>
      </c>
      <c r="ES8" s="72" t="s">
        <v>38</v>
      </c>
      <c r="ET8" s="72" t="s">
        <v>38</v>
      </c>
      <c r="EU8" s="72" t="s">
        <v>38</v>
      </c>
      <c r="EV8" s="72" t="s">
        <v>38</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2021-01-27T00:10:27Z</cp:lastPrinted>
  <dcterms:created xsi:type="dcterms:W3CDTF">2020-12-15T03:55:11Z</dcterms:created>
  <dcterms:modified xsi:type="dcterms:W3CDTF">2021-01-28T08:07:32Z</dcterms:modified>
  <cp:category/>
</cp:coreProperties>
</file>