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2\2021.1.22　公営企業に係る経営比較分析表（令和元年度決算）の分析等について\02　回答\"/>
    </mc:Choice>
  </mc:AlternateContent>
  <workbookProtection workbookAlgorithmName="SHA-512" workbookHashValue="pGqMSXvzKfSfMA2zISsJ0cyG+6G+Wt2BzJtcUWjEC2wXhycuRQp+Aq1xCaX7Nl2TCVgUQVQ8H1Bu4uYuN0J05A==" workbookSaltValue="CW4EJ7Ivj4yiZkjlsfG0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<sst xmlns="http://schemas.openxmlformats.org/spreadsheetml/2006/main" count="299" uniqueCount="116">
  <si>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</si>
  <si>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</si>
  <si>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</si>
  <si>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</si>
  <si>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</si>
  <si>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</si>
  <si>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</si>
  <si>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</si>
  <si>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</si>
  <si>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</si>
  <si>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</si>
  <si>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</si>
  <si>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</si>
  <si>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</si>
  <si>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</si>
  <si>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</si>
  <si>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</si>
  <si>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</si>
  <si>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</si>
  <si>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</si>
  <si>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</si>
  <si>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</si>
  <si>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</si>
  <si>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</si>
  <si>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</si>
  <si>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</si>
  <si>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</si>
  <si>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</si>
  <si>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</si>
  <si>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</si>
  <si>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</si>
  <si>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</si>
  <si>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</si>
  <si>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</si>
  <si>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</si>
  <si>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</si>
  <si>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</si>
  <si>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</si>
  <si>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</si>
  <si>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</si>
  <si>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</si>
  <si>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</si>
  <si>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</si>
  <si>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</si>
  <si>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</si>
  <si>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</si>
  <si>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</si>
  <si>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</si>
  <si>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</si>
  <si>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</si>
  <si>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</si>
  <si>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</si>
  <si>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</si>
  <si>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</si>
  <si>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</si>
  <si>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</si>
  <si>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</si>
  <si>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</si>
  <si>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</si>
  <si>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</si>
  <si>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</si>
  <si>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</si>
  <si>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</si>
  <si>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</si>
  <si>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</si>
  <si>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</si>
  <si>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</si>
  <si>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</si>
  <si>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</si>
  <si>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</si>
  <si>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</si>
  <si>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</si>
  <si>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</si>
  <si>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</si>
  <si>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</si>
  <si>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</si>
  <si>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</si>
  <si>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</si>
  <si>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</si>
  <si>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</si>
  <si>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</si>
  <si>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</si>
  <si>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</si>
  <si>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</si>
  <si>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</si>
  <si>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</si>
  <si>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</si>
  <si>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</si>
  <si>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</si>
  <si>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</si>
  <si>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</si>
  <si>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</si>
  <si>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</si>
  <si>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</si>
  <si>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</si>
  <si>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</si>
  <si>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</si>
  <si>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</si>
  <si>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</si>
  <si>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</si>
  <si>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</si>
  <si>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</si>
  <si>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</si>
  <si>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</si>
  <si>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</si>
  <si>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</si>
  <si>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</si>
  <si>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</si>
  <si>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</si>
  <si>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</si>
  <si>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</si>
  <si>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</si>
  <si>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</si>
  <si>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</si>
  <si>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に則り、適切な維持管理に努め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1">
      <t>ノット</t>
    </rPh>
    <rPh sb="163" eb="165">
      <t>テキセツ</t>
    </rPh>
    <rPh sb="166" eb="168">
      <t>イジ</t>
    </rPh>
    <rPh sb="168" eb="170">
      <t>カンリ</t>
    </rPh>
    <rPh sb="171" eb="172">
      <t>ツト</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</si>
  <si>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④企業債残高対事業規模比率は、下水道整備の実施に伴い類似団体平均値を上回っている。今後、投資の平準化を行い計画的な借入れに努めていきます。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91">
      <t>ゲスイドウ</t>
    </rPh>
    <rPh sb="191" eb="193">
      <t>セイビ</t>
    </rPh>
    <rPh sb="194" eb="196">
      <t>ジッシ</t>
    </rPh>
    <rPh sb="197" eb="198">
      <t>トモナ</t>
    </rPh>
    <rPh sb="199" eb="200">
      <t>ルイ</t>
    </rPh>
    <rPh sb="200" eb="201">
      <t>ニ</t>
    </rPh>
    <rPh sb="201" eb="203">
      <t>ダンタイ</t>
    </rPh>
    <rPh sb="203" eb="205">
      <t>ヘイキン</t>
    </rPh>
    <rPh sb="205" eb="206">
      <t>チ</t>
    </rPh>
    <rPh sb="207" eb="209">
      <t>ウワマワ</t>
    </rPh>
    <rPh sb="214" eb="216">
      <t>コンゴ</t>
    </rPh>
    <rPh sb="217" eb="219">
      <t>トウシ</t>
    </rPh>
    <rPh sb="220" eb="223">
      <t>ヘイジュンカ</t>
    </rPh>
    <rPh sb="224" eb="225">
      <t>オコナ</t>
    </rPh>
    <rPh sb="226" eb="229">
      <t>ケイカクテキ</t>
    </rPh>
    <rPh sb="230" eb="232">
      <t>カリイ</t>
    </rPh>
    <rPh sb="234" eb="235">
      <t>ツト</t>
    </rPh>
    <rPh sb="300" eb="301">
      <t>ツト</t>
    </rPh>
    <rPh sb="355" eb="358">
      <t>スイセンカ</t>
    </rPh>
    <rPh sb="359" eb="361">
      <t>コウジョウ</t>
    </rPh>
    <rPh sb="364" eb="365">
      <t>ユウ</t>
    </rPh>
    <rPh sb="365" eb="366">
      <t>シュウ</t>
    </rPh>
    <rPh sb="366" eb="368">
      <t>スイリョウ</t>
    </rPh>
    <rPh sb="368" eb="370">
      <t>ゾウカ</t>
    </rPh>
    <rPh sb="371" eb="372">
      <t>ツト</t>
    </rPh>
    <rPh sb="389" eb="391">
      <t>リュウイキ</t>
    </rPh>
    <rPh sb="391" eb="393">
      <t>ゲスイ</t>
    </rPh>
    <rPh sb="393" eb="394">
      <t>ドウ</t>
    </rPh>
    <rPh sb="395" eb="397">
      <t>ショリ</t>
    </rPh>
    <rPh sb="403" eb="405">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</si>
</sst>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DF-48FB-933B-8316233AA2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9BDF-48FB-933B-8316233AA2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2E-4DF6-8612-804019AFF4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642E-4DF6-8612-804019AFF4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90.91</c:v>
                </c:pt>
                <c:pt idx="4">
                  <c:v>91.46</c:v>
                </c:pt>
              </c:numCache>
            </c:numRef>
          </c:val>
          <c:extLst>
            <c:ext xmlns:c16="http://schemas.microsoft.com/office/drawing/2014/chart" uri="{C3380CC4-5D6E-409C-BE32-E72D297353CC}">
              <c16:uniqueId val="{00000000-64E4-4661-AC99-C3692B9377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64E4-4661-AC99-C3692B9377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111.22</c:v>
                </c:pt>
                <c:pt idx="4">
                  <c:v>102.85</c:v>
                </c:pt>
              </c:numCache>
            </c:numRef>
          </c:val>
          <c:extLst>
            <c:ext xmlns:c16="http://schemas.microsoft.com/office/drawing/2014/chart" uri="{C3380CC4-5D6E-409C-BE32-E72D297353CC}">
              <c16:uniqueId val="{00000000-84D5-49EF-9371-ABE8F6D6B4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84D5-49EF-9371-ABE8F6D6B4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2.92</c:v>
                </c:pt>
                <c:pt idx="4">
                  <c:v>5.87</c:v>
                </c:pt>
              </c:numCache>
            </c:numRef>
          </c:val>
          <c:extLst>
            <c:ext xmlns:c16="http://schemas.microsoft.com/office/drawing/2014/chart" uri="{C3380CC4-5D6E-409C-BE32-E72D297353CC}">
              <c16:uniqueId val="{00000000-B470-4543-8AF8-4CB6DD839F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B470-4543-8AF8-4CB6DD839F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D5-426D-B2D4-983287549F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83D5-426D-B2D4-983287549F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16-43D3-AF80-64AAE31B6A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F616-43D3-AF80-64AAE31B6A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30.48</c:v>
                </c:pt>
                <c:pt idx="4">
                  <c:v>45</c:v>
                </c:pt>
              </c:numCache>
            </c:numRef>
          </c:val>
          <c:extLst>
            <c:ext xmlns:c16="http://schemas.microsoft.com/office/drawing/2014/chart" uri="{C3380CC4-5D6E-409C-BE32-E72D297353CC}">
              <c16:uniqueId val="{00000000-482B-45C2-BECE-55C95D644B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482B-45C2-BECE-55C95D644B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1176.33</c:v>
                </c:pt>
                <c:pt idx="4">
                  <c:v>1521.01</c:v>
                </c:pt>
              </c:numCache>
            </c:numRef>
          </c:val>
          <c:extLst>
            <c:ext xmlns:c16="http://schemas.microsoft.com/office/drawing/2014/chart" uri="{C3380CC4-5D6E-409C-BE32-E72D297353CC}">
              <c16:uniqueId val="{00000000-5934-4EA9-A656-F21896C400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5934-4EA9-A656-F21896C400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91.22</c:v>
                </c:pt>
                <c:pt idx="4">
                  <c:v>89.68</c:v>
                </c:pt>
              </c:numCache>
            </c:numRef>
          </c:val>
          <c:extLst>
            <c:ext xmlns:c16="http://schemas.microsoft.com/office/drawing/2014/chart" uri="{C3380CC4-5D6E-409C-BE32-E72D297353CC}">
              <c16:uniqueId val="{00000000-0BB2-4DC2-B39B-7447FC5707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0BB2-4DC2-B39B-7447FC5707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149.32</c:v>
                </c:pt>
                <c:pt idx="4">
                  <c:v>152.37</c:v>
                </c:pt>
              </c:numCache>
            </c:numRef>
          </c:val>
          <c:extLst>
            <c:ext xmlns:c16="http://schemas.microsoft.com/office/drawing/2014/chart" uri="{C3380CC4-5D6E-409C-BE32-E72D297353CC}">
              <c16:uniqueId val="{00000000-602A-46A8-85B3-20FF37F374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602A-46A8-85B3-20FF37F374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竜王町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11963</v>
      </c>
      <c r="AM8" s="75"/>
      <c r="AN8" s="75"/>
      <c r="AO8" s="75"/>
      <c r="AP8" s="75"/>
      <c r="AQ8" s="75"/>
      <c r="AR8" s="75"/>
      <c r="AS8" s="75"/>
      <c r="AT8" s="74">
        <f>データ!T6</f>
        <v>44.55</v>
      </c>
      <c r="AU8" s="74"/>
      <c r="AV8" s="74"/>
      <c r="AW8" s="74"/>
      <c r="AX8" s="74"/>
      <c r="AY8" s="74"/>
      <c r="AZ8" s="74"/>
      <c r="BA8" s="74"/>
      <c r="BB8" s="74">
        <f>データ!U6</f>
        <v>268.52999999999997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56.19</v>
      </c>
      <c r="J10" s="74"/>
      <c r="K10" s="74"/>
      <c r="L10" s="74"/>
      <c r="M10" s="74"/>
      <c r="N10" s="74"/>
      <c r="O10" s="74"/>
      <c r="P10" s="74">
        <f>データ!P6</f>
        <v>85.45</v>
      </c>
      <c r="Q10" s="74"/>
      <c r="R10" s="74"/>
      <c r="S10" s="74"/>
      <c r="T10" s="74"/>
      <c r="U10" s="74"/>
      <c r="V10" s="74"/>
      <c r="W10" s="74">
        <f>データ!Q6</f>
        <v>89.5</v>
      </c>
      <c r="X10" s="74"/>
      <c r="Y10" s="74"/>
      <c r="Z10" s="74"/>
      <c r="AA10" s="74"/>
      <c r="AB10" s="74"/>
      <c r="AC10" s="74"/>
      <c r="AD10" s="75">
        <f>データ!R6</f>
        <v>2667</v>
      </c>
      <c r="AE10" s="75"/>
      <c r="AF10" s="75"/>
      <c r="AG10" s="75"/>
      <c r="AH10" s="75"/>
      <c r="AI10" s="75"/>
      <c r="AJ10" s="75"/>
      <c r="AK10" s="2"/>
      <c r="AL10" s="75">
        <f>データ!V6</f>
        <v>10158</v>
      </c>
      <c r="AM10" s="75"/>
      <c r="AN10" s="75"/>
      <c r="AO10" s="75"/>
      <c r="AP10" s="75"/>
      <c r="AQ10" s="75"/>
      <c r="AR10" s="75"/>
      <c r="AS10" s="75"/>
      <c r="AT10" s="74">
        <f>データ!W6</f>
        <v>4.41</v>
      </c>
      <c r="AU10" s="74"/>
      <c r="AV10" s="74"/>
      <c r="AW10" s="74"/>
      <c r="AX10" s="74"/>
      <c r="AY10" s="74"/>
      <c r="AZ10" s="74"/>
      <c r="BA10" s="74"/>
      <c r="BB10" s="74">
        <f>データ!X6</f>
        <v>2303.4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jLQL9sxZ7ayO3hS7Ix7KSivQOTnufEyE4npTwVksP/FvaxE0vd7Fg6mGt54hVjGVjdP7G7a5PjkHHPnszJfaw==" saltValue="bpp461yRQav+AqepDaPy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56.19</v>
      </c>
      <c r="P6" s="34">
        <f t="shared" si="3"/>
        <v>85.45</v>
      </c>
      <c r="Q6" s="34">
        <f t="shared" si="3"/>
        <v>89.5</v>
      </c>
      <c r="R6" s="34">
        <f t="shared" si="3"/>
        <v>2667</v>
      </c>
      <c r="S6" s="34">
        <f t="shared" si="3"/>
        <v>11963</v>
      </c>
      <c r="T6" s="34">
        <f t="shared" si="3"/>
        <v>44.55</v>
      </c>
      <c r="U6" s="34">
        <f t="shared" si="3"/>
        <v>268.52999999999997</v>
      </c>
      <c r="V6" s="34">
        <f t="shared" si="3"/>
        <v>10158</v>
      </c>
      <c r="W6" s="34">
        <f t="shared" si="3"/>
        <v>4.41</v>
      </c>
      <c r="X6" s="34">
        <f t="shared" si="3"/>
        <v>2303.4</v>
      </c>
      <c r="Y6" s="35" t="str">
        <f>IF(Y7="",NA(),Y7)</f>
        <v>-</v>
      </c>
      <c r="Z6" s="35" t="str">
        <f t="shared" ref="Z6:AH6" si="4">IF(Z7="",NA(),Z7)</f>
        <v>-</v>
      </c>
      <c r="AA6" s="35" t="str">
        <f t="shared" si="4"/>
        <v>-</v>
      </c>
      <c r="AB6" s="35">
        <f t="shared" si="4"/>
        <v>111.22</v>
      </c>
      <c r="AC6" s="35">
        <f t="shared" si="4"/>
        <v>102.85</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30.48</v>
      </c>
      <c r="AY6" s="35">
        <f t="shared" si="6"/>
        <v>45</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1176.33</v>
      </c>
      <c r="BJ6" s="35">
        <f t="shared" si="7"/>
        <v>1521.01</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91.22</v>
      </c>
      <c r="BU6" s="35">
        <f t="shared" si="8"/>
        <v>89.68</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149.32</v>
      </c>
      <c r="CF6" s="35">
        <f t="shared" si="9"/>
        <v>152.37</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90.91</v>
      </c>
      <c r="DB6" s="35">
        <f t="shared" si="11"/>
        <v>91.46</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2.92</v>
      </c>
      <c r="DM6" s="35">
        <f t="shared" si="12"/>
        <v>5.87</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253847</v>
      </c>
      <c r="D7" s="37">
        <v>46</v>
      </c>
      <c r="E7" s="37">
        <v>17</v>
      </c>
      <c r="F7" s="37">
        <v>4</v>
      </c>
      <c r="G7" s="37">
        <v>0</v>
      </c>
      <c r="H7" s="37" t="s">
        <v>96</v>
      </c>
      <c r="I7" s="37" t="s">
        <v>97</v>
      </c>
      <c r="J7" s="37" t="s">
        <v>98</v>
      </c>
      <c r="K7" s="37" t="s">
        <v>99</v>
      </c>
      <c r="L7" s="37" t="s">
        <v>100</v>
      </c>
      <c r="M7" s="37" t="s">
        <v>101</v>
      </c>
      <c r="N7" s="38" t="s">
        <v>102</v>
      </c>
      <c r="O7" s="38">
        <v>56.19</v>
      </c>
      <c r="P7" s="38">
        <v>85.45</v>
      </c>
      <c r="Q7" s="38">
        <v>89.5</v>
      </c>
      <c r="R7" s="38">
        <v>2667</v>
      </c>
      <c r="S7" s="38">
        <v>11963</v>
      </c>
      <c r="T7" s="38">
        <v>44.55</v>
      </c>
      <c r="U7" s="38">
        <v>268.52999999999997</v>
      </c>
      <c r="V7" s="38">
        <v>10158</v>
      </c>
      <c r="W7" s="38">
        <v>4.41</v>
      </c>
      <c r="X7" s="38">
        <v>2303.4</v>
      </c>
      <c r="Y7" s="38" t="s">
        <v>102</v>
      </c>
      <c r="Z7" s="38" t="s">
        <v>102</v>
      </c>
      <c r="AA7" s="38" t="s">
        <v>102</v>
      </c>
      <c r="AB7" s="38">
        <v>111.22</v>
      </c>
      <c r="AC7" s="38">
        <v>102.85</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30.48</v>
      </c>
      <c r="AY7" s="38">
        <v>45</v>
      </c>
      <c r="AZ7" s="38" t="s">
        <v>102</v>
      </c>
      <c r="BA7" s="38" t="s">
        <v>102</v>
      </c>
      <c r="BB7" s="38" t="s">
        <v>102</v>
      </c>
      <c r="BC7" s="38">
        <v>49.18</v>
      </c>
      <c r="BD7" s="38">
        <v>47.72</v>
      </c>
      <c r="BE7" s="38">
        <v>49.61</v>
      </c>
      <c r="BF7" s="38" t="s">
        <v>102</v>
      </c>
      <c r="BG7" s="38" t="s">
        <v>102</v>
      </c>
      <c r="BH7" s="38" t="s">
        <v>102</v>
      </c>
      <c r="BI7" s="38">
        <v>1176.33</v>
      </c>
      <c r="BJ7" s="38">
        <v>1521.01</v>
      </c>
      <c r="BK7" s="38" t="s">
        <v>102</v>
      </c>
      <c r="BL7" s="38" t="s">
        <v>102</v>
      </c>
      <c r="BM7" s="38" t="s">
        <v>102</v>
      </c>
      <c r="BN7" s="38">
        <v>1194.1500000000001</v>
      </c>
      <c r="BO7" s="38">
        <v>1206.79</v>
      </c>
      <c r="BP7" s="38">
        <v>1218.7</v>
      </c>
      <c r="BQ7" s="38" t="s">
        <v>102</v>
      </c>
      <c r="BR7" s="38" t="s">
        <v>102</v>
      </c>
      <c r="BS7" s="38" t="s">
        <v>102</v>
      </c>
      <c r="BT7" s="38">
        <v>91.22</v>
      </c>
      <c r="BU7" s="38">
        <v>89.68</v>
      </c>
      <c r="BV7" s="38" t="s">
        <v>102</v>
      </c>
      <c r="BW7" s="38" t="s">
        <v>102</v>
      </c>
      <c r="BX7" s="38" t="s">
        <v>102</v>
      </c>
      <c r="BY7" s="38">
        <v>72.260000000000005</v>
      </c>
      <c r="BZ7" s="38">
        <v>71.84</v>
      </c>
      <c r="CA7" s="38">
        <v>74.17</v>
      </c>
      <c r="CB7" s="38" t="s">
        <v>102</v>
      </c>
      <c r="CC7" s="38" t="s">
        <v>102</v>
      </c>
      <c r="CD7" s="38" t="s">
        <v>102</v>
      </c>
      <c r="CE7" s="38">
        <v>149.32</v>
      </c>
      <c r="CF7" s="38">
        <v>152.37</v>
      </c>
      <c r="CG7" s="38" t="s">
        <v>102</v>
      </c>
      <c r="CH7" s="38" t="s">
        <v>102</v>
      </c>
      <c r="CI7" s="38" t="s">
        <v>102</v>
      </c>
      <c r="CJ7" s="38">
        <v>230.02</v>
      </c>
      <c r="CK7" s="38">
        <v>228.47</v>
      </c>
      <c r="CL7" s="38">
        <v>218.56</v>
      </c>
      <c r="CM7" s="38" t="s">
        <v>102</v>
      </c>
      <c r="CN7" s="38" t="s">
        <v>102</v>
      </c>
      <c r="CO7" s="38" t="s">
        <v>102</v>
      </c>
      <c r="CP7" s="38" t="s">
        <v>102</v>
      </c>
      <c r="CQ7" s="38" t="s">
        <v>102</v>
      </c>
      <c r="CR7" s="38" t="s">
        <v>102</v>
      </c>
      <c r="CS7" s="38" t="s">
        <v>102</v>
      </c>
      <c r="CT7" s="38" t="s">
        <v>102</v>
      </c>
      <c r="CU7" s="38">
        <v>42.56</v>
      </c>
      <c r="CV7" s="38">
        <v>42.47</v>
      </c>
      <c r="CW7" s="38">
        <v>42.86</v>
      </c>
      <c r="CX7" s="38" t="s">
        <v>102</v>
      </c>
      <c r="CY7" s="38" t="s">
        <v>102</v>
      </c>
      <c r="CZ7" s="38" t="s">
        <v>102</v>
      </c>
      <c r="DA7" s="38">
        <v>90.91</v>
      </c>
      <c r="DB7" s="38">
        <v>91.46</v>
      </c>
      <c r="DC7" s="38" t="s">
        <v>102</v>
      </c>
      <c r="DD7" s="38" t="s">
        <v>102</v>
      </c>
      <c r="DE7" s="38" t="s">
        <v>102</v>
      </c>
      <c r="DF7" s="38">
        <v>83.32</v>
      </c>
      <c r="DG7" s="38">
        <v>83.75</v>
      </c>
      <c r="DH7" s="38">
        <v>84.2</v>
      </c>
      <c r="DI7" s="38" t="s">
        <v>102</v>
      </c>
      <c r="DJ7" s="38" t="s">
        <v>102</v>
      </c>
      <c r="DK7" s="38" t="s">
        <v>102</v>
      </c>
      <c r="DL7" s="38">
        <v>2.92</v>
      </c>
      <c r="DM7" s="38">
        <v>5.87</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2021-01-22T08:43:34Z</cp:lastPrinted>
  <dcterms:created xsi:type="dcterms:W3CDTF">2020-12-04T02:33:39Z</dcterms:created>
  <dcterms:modified xsi:type="dcterms:W3CDTF">2021-01-22T08:43:35Z</dcterms:modified>
  <cp:category/>
</cp:coreProperties>
</file>