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vfs11\上下水道課t\上水道T\1401A_総括\00 渡邊【上下水道課】\中島君調査\"/>
    </mc:Choice>
  </mc:AlternateContent>
  <workbookProtection workbookAlgorithmName="SHA-512" workbookHashValue="mfQaUIwdXBRUVJ3A4bTImTMNCdoqRgHrRyuFSuYuwGWcXODSKk4gHeTT1WlNZzcXeE40+lsEeLpvB9Y6tRlmyA==" workbookSaltValue="LbxDSof5VGzIAW4oYOItc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<sst xmlns="http://schemas.openxmlformats.org/spreadsheetml/2006/main" count="233" uniqueCount="117">
  <si>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</si>
  <si>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</si>
  <si>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</si>
  <si>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</si>
  <si>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</si>
  <si>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</si>
  <si>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</si>
  <si>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</si>
  <si>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</si>
  <si>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</si>
  <si>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</si>
  <si>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</si>
  <si>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</si>
  <si>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</si>
  <si>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</si>
  <si>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</si>
  <si>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</si>
  <si>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</si>
  <si>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</si>
  <si>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</si>
  <si>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</si>
  <si>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</si>
  <si>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</si>
  <si>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</si>
  <si>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</si>
  <si>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</si>
  <si>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</si>
  <si>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</si>
  <si>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</si>
  <si>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</si>
  <si>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</si>
  <si>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</si>
  <si>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</si>
  <si>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</si>
  <si>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</si>
  <si>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</si>
  <si>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</si>
  <si>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</si>
  <si>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</si>
  <si>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</si>
  <si>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</si>
  <si>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</si>
  <si>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</si>
  <si>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</si>
  <si>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</si>
  <si>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</si>
  <si>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</si>
  <si>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</si>
  <si>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</si>
  <si>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</si>
  <si>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</si>
  <si>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</si>
  <si>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</si>
  <si>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</si>
  <si>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</si>
  <si>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</si>
  <si>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</si>
  <si>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</si>
  <si>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</si>
  <si>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</si>
  <si>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</si>
  <si>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</si>
  <si>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</si>
  <si>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</si>
  <si>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</si>
  <si>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</si>
  <si>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</si>
  <si>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</si>
  <si>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</si>
  <si>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</si>
  <si>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</si>
  <si>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</si>
  <si>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</si>
  <si>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</si>
  <si>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</si>
  <si>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</si>
  <si>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</si>
  <si>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</si>
  <si>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</si>
  <si>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</si>
  <si>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</si>
  <si>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</si>
  <si>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</si>
  <si>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</si>
  <si>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</si>
  <si>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</si>
  <si>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</si>
  <si>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</si>
  <si>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</si>
  <si>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</si>
  <si>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</si>
  <si>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</si>
  <si>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</si>
  <si>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</si>
  <si>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</si>
  <si>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</si>
  <si>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</si>
  <si>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</si>
  <si>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</si>
  <si>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</si>
  <si>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</si>
  <si>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</si>
  <si>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</si>
  <si>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</si>
  <si>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</si>
  <si>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</si>
  <si>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</si>
  <si>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</si>
  <si>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</si>
  <si>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</si>
  <si>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</si>
  <si>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</si>
  <si>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</si>
  <si>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</si>
  <si>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子・熊野簡易水道事業は、給水戸数が少なく料金収入が少ないため、①収益的収支比率については、100%を大きく下回っており、一般会計からの繰入に大きく頼らざるを得ない状況となっています。平成30年度については、大規模な機器修繕工事等を行い、歳出に対する一般会計からの繰入金が多くなったため、比率が増加しました。
　当該事業は、平成１４年度から供給を開始した比較的新しい事業であるため、「④企業債残高対給水収益比率」のとおり、地方債残高の比率が類似団体よりも高くなっています。この結果、「⑤料金回収率」も低く、「⑥給水原価」が高額となっていますが、地方債の償還は平成４３年度に完了するため、それ以降については「⑤料金回収率」が37％程度、「⑥給水原価」も650円程度となり、類似団体と同水準になる見込みです。
 ただし、給水収益の減少や、修繕・更新といった新たな支出も発生してくるため、引き続き経営改善のための取り組みが必要となります。
　「⑦施設利用率」については、類似団体との差異も小さく、また大規模漏水事故等有事の際の活用も踏まえると概ね適正であると判断できます。また「⑧有収率」も令和元年度は80％台になりましたが、近年は90％を超える高い数値も示してきたことから、概ね適正な管理ができていると判断しています。</t>
    <phoneticPr fontId="4"/>
  </si>
  <si>
    <t>　供用開始時に併せて管路の布設替えをしていることから、法定耐用年数の40年で更新するとしても後22年の猶予があり、当面の間は更新予定はありません。ただし、将来の更新は確実に必要となるため、今後も計画的な維持管理に努めていきます。</t>
    <rPh sb="1" eb="3">
      <t>キョウヨウ</t>
    </rPh>
    <phoneticPr fontId="4"/>
  </si>
  <si>
    <t>　町内唯一の浄水場であることから、簡易水道施設以外で大規模な漏水事故等有事の際における活用も考慮しつつ、次回更新時には既存施設の規模の適正化等を考慮した整備方針も検討する必要があります。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</si>
</sst>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E6-45D8-8DE8-13B772D831C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30E6-45D8-8DE8-13B772D831C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57.78</c:v>
                </c:pt>
                <c:pt idx="1">
                  <c:v>56.94</c:v>
                </c:pt>
                <c:pt idx="2">
                  <c:v>48.57</c:v>
                </c:pt>
                <c:pt idx="3">
                  <c:v>43.47</c:v>
                </c:pt>
                <c:pt idx="4">
                  <c:v>50.22</c:v>
                </c:pt>
              </c:numCache>
            </c:numRef>
          </c:val>
          <c:extLst>
            <c:ext xmlns:c16="http://schemas.microsoft.com/office/drawing/2014/chart" uri="{C3380CC4-5D6E-409C-BE32-E72D297353CC}">
              <c16:uniqueId val="{00000000-3D3E-4567-AD20-0FDD4C39B0E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3D3E-4567-AD20-0FDD4C39B0E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80.45</c:v>
                </c:pt>
                <c:pt idx="1">
                  <c:v>96.81</c:v>
                </c:pt>
                <c:pt idx="2">
                  <c:v>94.16</c:v>
                </c:pt>
                <c:pt idx="3">
                  <c:v>97.22</c:v>
                </c:pt>
                <c:pt idx="4">
                  <c:v>80.67</c:v>
                </c:pt>
              </c:numCache>
            </c:numRef>
          </c:val>
          <c:extLst>
            <c:ext xmlns:c16="http://schemas.microsoft.com/office/drawing/2014/chart" uri="{C3380CC4-5D6E-409C-BE32-E72D297353CC}">
              <c16:uniqueId val="{00000000-FA7F-4A47-A123-66DD4A6EC80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FA7F-4A47-A123-66DD4A6EC80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77.63</c:v>
                </c:pt>
                <c:pt idx="1">
                  <c:v>75.72</c:v>
                </c:pt>
                <c:pt idx="2">
                  <c:v>74.040000000000006</c:v>
                </c:pt>
                <c:pt idx="3">
                  <c:v>231.97</c:v>
                </c:pt>
                <c:pt idx="4">
                  <c:v>75.36</c:v>
                </c:pt>
              </c:numCache>
            </c:numRef>
          </c:val>
          <c:extLst>
            <c:ext xmlns:c16="http://schemas.microsoft.com/office/drawing/2014/chart" uri="{C3380CC4-5D6E-409C-BE32-E72D297353CC}">
              <c16:uniqueId val="{00000000-F97C-4CFD-B79F-BA567506AD0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F97C-4CFD-B79F-BA567506AD0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34-4544-95DB-24A05ED76D1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34-4544-95DB-24A05ED76D1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3C-4096-AA39-AC03F70B924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3C-4096-AA39-AC03F70B924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C3-4F3D-864C-FD045D218D2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C3-4F3D-864C-FD045D218D2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D6-4B2A-86DD-C4328664C07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D6-4B2A-86DD-C4328664C07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4646.6499999999996</c:v>
                </c:pt>
                <c:pt idx="1">
                  <c:v>3747.31</c:v>
                </c:pt>
                <c:pt idx="2">
                  <c:v>4182.37</c:v>
                </c:pt>
                <c:pt idx="3">
                  <c:v>4152.0600000000004</c:v>
                </c:pt>
                <c:pt idx="4">
                  <c:v>3900.94</c:v>
                </c:pt>
              </c:numCache>
            </c:numRef>
          </c:val>
          <c:extLst>
            <c:ext xmlns:c16="http://schemas.microsoft.com/office/drawing/2014/chart" uri="{C3380CC4-5D6E-409C-BE32-E72D297353CC}">
              <c16:uniqueId val="{00000000-4AB1-4017-BF0E-B2CA8C5D3E6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4AB1-4017-BF0E-B2CA8C5D3E6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17.329999999999998</c:v>
                </c:pt>
                <c:pt idx="1">
                  <c:v>20.99</c:v>
                </c:pt>
                <c:pt idx="2">
                  <c:v>18.8</c:v>
                </c:pt>
                <c:pt idx="3">
                  <c:v>16.920000000000002</c:v>
                </c:pt>
                <c:pt idx="4">
                  <c:v>15.9</c:v>
                </c:pt>
              </c:numCache>
            </c:numRef>
          </c:val>
          <c:extLst>
            <c:ext xmlns:c16="http://schemas.microsoft.com/office/drawing/2014/chart" uri="{C3380CC4-5D6E-409C-BE32-E72D297353CC}">
              <c16:uniqueId val="{00000000-7A4B-47EC-A004-C437BD8232C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7A4B-47EC-A004-C437BD8232C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1415.44</c:v>
                </c:pt>
                <c:pt idx="1">
                  <c:v>1155.01</c:v>
                </c:pt>
                <c:pt idx="2">
                  <c:v>1305.67</c:v>
                </c:pt>
                <c:pt idx="3">
                  <c:v>1474.98</c:v>
                </c:pt>
                <c:pt idx="4">
                  <c:v>1609.75</c:v>
                </c:pt>
              </c:numCache>
            </c:numRef>
          </c:val>
          <c:extLst>
            <c:ext xmlns:c16="http://schemas.microsoft.com/office/drawing/2014/chart" uri="{C3380CC4-5D6E-409C-BE32-E72D297353CC}">
              <c16:uniqueId val="{00000000-D7C1-4925-A249-C8468F5CA82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D7C1-4925-A249-C8468F5CA82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B80" sqref="BB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滋賀県　日野町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21493</v>
      </c>
      <c r="AM8" s="51"/>
      <c r="AN8" s="51"/>
      <c r="AO8" s="51"/>
      <c r="AP8" s="51"/>
      <c r="AQ8" s="51"/>
      <c r="AR8" s="51"/>
      <c r="AS8" s="51"/>
      <c r="AT8" s="47">
        <f>データ!$S$6</f>
        <v>117.6</v>
      </c>
      <c r="AU8" s="47"/>
      <c r="AV8" s="47"/>
      <c r="AW8" s="47"/>
      <c r="AX8" s="47"/>
      <c r="AY8" s="47"/>
      <c r="AZ8" s="47"/>
      <c r="BA8" s="47"/>
      <c r="BB8" s="47">
        <f>データ!$T$6</f>
        <v>182.76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0.31</v>
      </c>
      <c r="Q10" s="47"/>
      <c r="R10" s="47"/>
      <c r="S10" s="47"/>
      <c r="T10" s="47"/>
      <c r="U10" s="47"/>
      <c r="V10" s="47"/>
      <c r="W10" s="51">
        <f>データ!$Q$6</f>
        <v>4290</v>
      </c>
      <c r="X10" s="51"/>
      <c r="Y10" s="51"/>
      <c r="Z10" s="51"/>
      <c r="AA10" s="51"/>
      <c r="AB10" s="51"/>
      <c r="AC10" s="51"/>
      <c r="AD10" s="2"/>
      <c r="AE10" s="2"/>
      <c r="AF10" s="2"/>
      <c r="AG10" s="2"/>
      <c r="AH10" s="2"/>
      <c r="AI10" s="2"/>
      <c r="AJ10" s="2"/>
      <c r="AK10" s="2"/>
      <c r="AL10" s="51">
        <f>データ!$U$6</f>
        <v>67</v>
      </c>
      <c r="AM10" s="51"/>
      <c r="AN10" s="51"/>
      <c r="AO10" s="51"/>
      <c r="AP10" s="51"/>
      <c r="AQ10" s="51"/>
      <c r="AR10" s="51"/>
      <c r="AS10" s="51"/>
      <c r="AT10" s="47">
        <f>データ!$V$6</f>
        <v>1.73</v>
      </c>
      <c r="AU10" s="47"/>
      <c r="AV10" s="47"/>
      <c r="AW10" s="47"/>
      <c r="AX10" s="47"/>
      <c r="AY10" s="47"/>
      <c r="AZ10" s="47"/>
      <c r="BA10" s="47"/>
      <c r="BB10" s="47">
        <f>データ!$W$6</f>
        <v>38.729999999999997</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114</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115</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qkOllJ8o8iR1Q67/bKyDdi4R6KoirtXL2x/MKvjOnbFyUAEdXGu8gdFRfwoF8MlrMeEN9NZErKupZ8DdQntbNw==" saltValue="n3mXhJOu2XaRMfGQDmyGW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253839</v>
      </c>
      <c r="D6" s="34">
        <f t="shared" si="3"/>
        <v>47</v>
      </c>
      <c r="E6" s="34">
        <f t="shared" si="3"/>
        <v>1</v>
      </c>
      <c r="F6" s="34">
        <f t="shared" si="3"/>
        <v>0</v>
      </c>
      <c r="G6" s="34">
        <f t="shared" si="3"/>
        <v>0</v>
      </c>
      <c r="H6" s="34" t="str">
        <f t="shared" si="3"/>
        <v>滋賀県　日野町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0.31</v>
      </c>
      <c r="Q6" s="35">
        <f t="shared" si="3"/>
        <v>4290</v>
      </c>
      <c r="R6" s="35">
        <f t="shared" si="3"/>
        <v>21493</v>
      </c>
      <c r="S6" s="35">
        <f t="shared" si="3"/>
        <v>117.6</v>
      </c>
      <c r="T6" s="35">
        <f t="shared" si="3"/>
        <v>182.76</v>
      </c>
      <c r="U6" s="35">
        <f t="shared" si="3"/>
        <v>67</v>
      </c>
      <c r="V6" s="35">
        <f t="shared" si="3"/>
        <v>1.73</v>
      </c>
      <c r="W6" s="35">
        <f t="shared" si="3"/>
        <v>38.729999999999997</v>
      </c>
      <c r="X6" s="36">
        <f>IF(X7="",NA(),X7)</f>
        <v>77.63</v>
      </c>
      <c r="Y6" s="36">
        <f t="shared" ref="Y6:AG6" si="4">IF(Y7="",NA(),Y7)</f>
        <v>75.72</v>
      </c>
      <c r="Z6" s="36">
        <f t="shared" si="4"/>
        <v>74.040000000000006</v>
      </c>
      <c r="AA6" s="36">
        <f t="shared" si="4"/>
        <v>231.97</v>
      </c>
      <c r="AB6" s="36">
        <f t="shared" si="4"/>
        <v>75.36</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4646.6499999999996</v>
      </c>
      <c r="BF6" s="36">
        <f t="shared" ref="BF6:BN6" si="7">IF(BF7="",NA(),BF7)</f>
        <v>3747.31</v>
      </c>
      <c r="BG6" s="36">
        <f t="shared" si="7"/>
        <v>4182.37</v>
      </c>
      <c r="BH6" s="36">
        <f t="shared" si="7"/>
        <v>4152.0600000000004</v>
      </c>
      <c r="BI6" s="36">
        <f t="shared" si="7"/>
        <v>3900.94</v>
      </c>
      <c r="BJ6" s="36">
        <f t="shared" si="7"/>
        <v>1510.14</v>
      </c>
      <c r="BK6" s="36">
        <f t="shared" si="7"/>
        <v>1595.62</v>
      </c>
      <c r="BL6" s="36">
        <f t="shared" si="7"/>
        <v>1302.33</v>
      </c>
      <c r="BM6" s="36">
        <f t="shared" si="7"/>
        <v>1274.21</v>
      </c>
      <c r="BN6" s="36">
        <f t="shared" si="7"/>
        <v>1183.92</v>
      </c>
      <c r="BO6" s="35" t="str">
        <f>IF(BO7="","",IF(BO7="-","【-】","【"&amp;SUBSTITUTE(TEXT(BO7,"#,##0.00"),"-","△")&amp;"】"))</f>
        <v>【1,084.05】</v>
      </c>
      <c r="BP6" s="36">
        <f>IF(BP7="",NA(),BP7)</f>
        <v>17.329999999999998</v>
      </c>
      <c r="BQ6" s="36">
        <f t="shared" ref="BQ6:BY6" si="8">IF(BQ7="",NA(),BQ7)</f>
        <v>20.99</v>
      </c>
      <c r="BR6" s="36">
        <f t="shared" si="8"/>
        <v>18.8</v>
      </c>
      <c r="BS6" s="36">
        <f t="shared" si="8"/>
        <v>16.920000000000002</v>
      </c>
      <c r="BT6" s="36">
        <f t="shared" si="8"/>
        <v>15.9</v>
      </c>
      <c r="BU6" s="36">
        <f t="shared" si="8"/>
        <v>22.67</v>
      </c>
      <c r="BV6" s="36">
        <f t="shared" si="8"/>
        <v>37.92</v>
      </c>
      <c r="BW6" s="36">
        <f t="shared" si="8"/>
        <v>40.89</v>
      </c>
      <c r="BX6" s="36">
        <f t="shared" si="8"/>
        <v>41.25</v>
      </c>
      <c r="BY6" s="36">
        <f t="shared" si="8"/>
        <v>42.5</v>
      </c>
      <c r="BZ6" s="35" t="str">
        <f>IF(BZ7="","",IF(BZ7="-","【-】","【"&amp;SUBSTITUTE(TEXT(BZ7,"#,##0.00"),"-","△")&amp;"】"))</f>
        <v>【53.46】</v>
      </c>
      <c r="CA6" s="36">
        <f>IF(CA7="",NA(),CA7)</f>
        <v>1415.44</v>
      </c>
      <c r="CB6" s="36">
        <f t="shared" ref="CB6:CJ6" si="9">IF(CB7="",NA(),CB7)</f>
        <v>1155.01</v>
      </c>
      <c r="CC6" s="36">
        <f t="shared" si="9"/>
        <v>1305.67</v>
      </c>
      <c r="CD6" s="36">
        <f t="shared" si="9"/>
        <v>1474.98</v>
      </c>
      <c r="CE6" s="36">
        <f t="shared" si="9"/>
        <v>1609.75</v>
      </c>
      <c r="CF6" s="36">
        <f t="shared" si="9"/>
        <v>789.62</v>
      </c>
      <c r="CG6" s="36">
        <f t="shared" si="9"/>
        <v>423.18</v>
      </c>
      <c r="CH6" s="36">
        <f t="shared" si="9"/>
        <v>383.2</v>
      </c>
      <c r="CI6" s="36">
        <f t="shared" si="9"/>
        <v>383.25</v>
      </c>
      <c r="CJ6" s="36">
        <f t="shared" si="9"/>
        <v>377.72</v>
      </c>
      <c r="CK6" s="35" t="str">
        <f>IF(CK7="","",IF(CK7="-","【-】","【"&amp;SUBSTITUTE(TEXT(CK7,"#,##0.00"),"-","△")&amp;"】"))</f>
        <v>【300.47】</v>
      </c>
      <c r="CL6" s="36">
        <f>IF(CL7="",NA(),CL7)</f>
        <v>57.78</v>
      </c>
      <c r="CM6" s="36">
        <f t="shared" ref="CM6:CU6" si="10">IF(CM7="",NA(),CM7)</f>
        <v>56.94</v>
      </c>
      <c r="CN6" s="36">
        <f t="shared" si="10"/>
        <v>48.57</v>
      </c>
      <c r="CO6" s="36">
        <f t="shared" si="10"/>
        <v>43.47</v>
      </c>
      <c r="CP6" s="36">
        <f t="shared" si="10"/>
        <v>50.22</v>
      </c>
      <c r="CQ6" s="36">
        <f t="shared" si="10"/>
        <v>48.7</v>
      </c>
      <c r="CR6" s="36">
        <f t="shared" si="10"/>
        <v>46.9</v>
      </c>
      <c r="CS6" s="36">
        <f t="shared" si="10"/>
        <v>47.95</v>
      </c>
      <c r="CT6" s="36">
        <f t="shared" si="10"/>
        <v>48.26</v>
      </c>
      <c r="CU6" s="36">
        <f t="shared" si="10"/>
        <v>48.01</v>
      </c>
      <c r="CV6" s="35" t="str">
        <f>IF(CV7="","",IF(CV7="-","【-】","【"&amp;SUBSTITUTE(TEXT(CV7,"#,##0.00"),"-","△")&amp;"】"))</f>
        <v>【54.90】</v>
      </c>
      <c r="CW6" s="36">
        <f>IF(CW7="",NA(),CW7)</f>
        <v>80.45</v>
      </c>
      <c r="CX6" s="36">
        <f t="shared" ref="CX6:DF6" si="11">IF(CX7="",NA(),CX7)</f>
        <v>96.81</v>
      </c>
      <c r="CY6" s="36">
        <f t="shared" si="11"/>
        <v>94.16</v>
      </c>
      <c r="CZ6" s="36">
        <f t="shared" si="11"/>
        <v>97.22</v>
      </c>
      <c r="DA6" s="36">
        <f t="shared" si="11"/>
        <v>80.67</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253839</v>
      </c>
      <c r="D7" s="38">
        <v>47</v>
      </c>
      <c r="E7" s="38">
        <v>1</v>
      </c>
      <c r="F7" s="38">
        <v>0</v>
      </c>
      <c r="G7" s="38">
        <v>0</v>
      </c>
      <c r="H7" s="38" t="s">
        <v>96</v>
      </c>
      <c r="I7" s="38" t="s">
        <v>97</v>
      </c>
      <c r="J7" s="38" t="s">
        <v>98</v>
      </c>
      <c r="K7" s="38" t="s">
        <v>99</v>
      </c>
      <c r="L7" s="38" t="s">
        <v>100</v>
      </c>
      <c r="M7" s="38" t="s">
        <v>101</v>
      </c>
      <c r="N7" s="39" t="s">
        <v>102</v>
      </c>
      <c r="O7" s="39" t="s">
        <v>103</v>
      </c>
      <c r="P7" s="39">
        <v>0.31</v>
      </c>
      <c r="Q7" s="39">
        <v>4290</v>
      </c>
      <c r="R7" s="39">
        <v>21493</v>
      </c>
      <c r="S7" s="39">
        <v>117.6</v>
      </c>
      <c r="T7" s="39">
        <v>182.76</v>
      </c>
      <c r="U7" s="39">
        <v>67</v>
      </c>
      <c r="V7" s="39">
        <v>1.73</v>
      </c>
      <c r="W7" s="39">
        <v>38.729999999999997</v>
      </c>
      <c r="X7" s="39">
        <v>77.63</v>
      </c>
      <c r="Y7" s="39">
        <v>75.72</v>
      </c>
      <c r="Z7" s="39">
        <v>74.040000000000006</v>
      </c>
      <c r="AA7" s="39">
        <v>231.97</v>
      </c>
      <c r="AB7" s="39">
        <v>75.36</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4646.6499999999996</v>
      </c>
      <c r="BF7" s="39">
        <v>3747.31</v>
      </c>
      <c r="BG7" s="39">
        <v>4182.37</v>
      </c>
      <c r="BH7" s="39">
        <v>4152.0600000000004</v>
      </c>
      <c r="BI7" s="39">
        <v>3900.94</v>
      </c>
      <c r="BJ7" s="39">
        <v>1510.14</v>
      </c>
      <c r="BK7" s="39">
        <v>1595.62</v>
      </c>
      <c r="BL7" s="39">
        <v>1302.33</v>
      </c>
      <c r="BM7" s="39">
        <v>1274.21</v>
      </c>
      <c r="BN7" s="39">
        <v>1183.92</v>
      </c>
      <c r="BO7" s="39">
        <v>1084.05</v>
      </c>
      <c r="BP7" s="39">
        <v>17.329999999999998</v>
      </c>
      <c r="BQ7" s="39">
        <v>20.99</v>
      </c>
      <c r="BR7" s="39">
        <v>18.8</v>
      </c>
      <c r="BS7" s="39">
        <v>16.920000000000002</v>
      </c>
      <c r="BT7" s="39">
        <v>15.9</v>
      </c>
      <c r="BU7" s="39">
        <v>22.67</v>
      </c>
      <c r="BV7" s="39">
        <v>37.92</v>
      </c>
      <c r="BW7" s="39">
        <v>40.89</v>
      </c>
      <c r="BX7" s="39">
        <v>41.25</v>
      </c>
      <c r="BY7" s="39">
        <v>42.5</v>
      </c>
      <c r="BZ7" s="39">
        <v>53.46</v>
      </c>
      <c r="CA7" s="39">
        <v>1415.44</v>
      </c>
      <c r="CB7" s="39">
        <v>1155.01</v>
      </c>
      <c r="CC7" s="39">
        <v>1305.67</v>
      </c>
      <c r="CD7" s="39">
        <v>1474.98</v>
      </c>
      <c r="CE7" s="39">
        <v>1609.75</v>
      </c>
      <c r="CF7" s="39">
        <v>789.62</v>
      </c>
      <c r="CG7" s="39">
        <v>423.18</v>
      </c>
      <c r="CH7" s="39">
        <v>383.2</v>
      </c>
      <c r="CI7" s="39">
        <v>383.25</v>
      </c>
      <c r="CJ7" s="39">
        <v>377.72</v>
      </c>
      <c r="CK7" s="39">
        <v>300.47000000000003</v>
      </c>
      <c r="CL7" s="39">
        <v>57.78</v>
      </c>
      <c r="CM7" s="39">
        <v>56.94</v>
      </c>
      <c r="CN7" s="39">
        <v>48.57</v>
      </c>
      <c r="CO7" s="39">
        <v>43.47</v>
      </c>
      <c r="CP7" s="39">
        <v>50.22</v>
      </c>
      <c r="CQ7" s="39">
        <v>48.7</v>
      </c>
      <c r="CR7" s="39">
        <v>46.9</v>
      </c>
      <c r="CS7" s="39">
        <v>47.95</v>
      </c>
      <c r="CT7" s="39">
        <v>48.26</v>
      </c>
      <c r="CU7" s="39">
        <v>48.01</v>
      </c>
      <c r="CV7" s="39">
        <v>54.9</v>
      </c>
      <c r="CW7" s="39">
        <v>80.45</v>
      </c>
      <c r="CX7" s="39">
        <v>96.81</v>
      </c>
      <c r="CY7" s="39">
        <v>94.16</v>
      </c>
      <c r="CZ7" s="39">
        <v>97.22</v>
      </c>
      <c r="DA7" s="39">
        <v>80.67</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HnoAdmin</cp:lastModifiedBy>
  <cp:lastPrinted>2021-01-28T07:23:55Z</cp:lastPrinted>
  <dcterms:created xsi:type="dcterms:W3CDTF">2020-12-04T02:21:12Z</dcterms:created>
  <dcterms:modified xsi:type="dcterms:W3CDTF">2021-01-28T07:29:23Z</dcterms:modified>
  <cp:category/>
</cp:coreProperties>
</file>