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1分析\"/>
    </mc:Choice>
  </mc:AlternateContent>
  <workbookProtection workbookAlgorithmName="SHA-512" workbookHashValue="haRQESgi2HQTwjO+Cmaev87vj3mfB/2jbNQ7Hwvs08N5O5BzdKofoLyjWZePu0rBBZr1LeH7E/stB9ub3ptUuA==" workbookSaltValue="SjRBr7h71ljAedCPWf/tlw==" workbookSpinCount="100000" lockStructure="1"/>
  <bookViews>
    <workbookView xWindow="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<sst xmlns="http://schemas.openxmlformats.org/spreadsheetml/2006/main" count="228" uniqueCount="113">
  <si>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</si>
  <si>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</si>
  <si>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</si>
  <si>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</si>
  <si>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</si>
  <si>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</si>
  <si>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</si>
  <si>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</si>
  <si>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</si>
  <si>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</si>
  <si>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</si>
  <si>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</si>
  <si>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</si>
  <si>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</si>
  <si>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</si>
  <si>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</si>
  <si>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</si>
  <si>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</si>
  <si>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</si>
  <si>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</si>
  <si>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</si>
  <si>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</si>
  <si>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</si>
  <si>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</si>
  <si>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</si>
  <si>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</si>
  <si>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</si>
  <si>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</si>
  <si>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</si>
  <si>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</si>
  <si>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</si>
  <si>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</si>
  <si>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</si>
  <si>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</si>
  <si>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</si>
  <si>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</si>
  <si>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</si>
  <si>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</si>
  <si>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</si>
  <si>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</si>
  <si>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</si>
  <si>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</si>
  <si>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</si>
  <si>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</si>
  <si>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</si>
  <si>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</si>
  <si>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</si>
  <si>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</si>
  <si>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</si>
  <si>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</si>
  <si>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</si>
  <si>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</si>
  <si>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</si>
  <si>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</si>
  <si>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</si>
  <si>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</si>
  <si>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</si>
  <si>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</si>
  <si>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</si>
  <si>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</si>
  <si>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</si>
  <si>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</si>
  <si>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</si>
  <si>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</si>
  <si>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</si>
  <si>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</si>
  <si>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</si>
  <si>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</si>
  <si>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</si>
  <si>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</si>
  <si>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</si>
  <si>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</si>
  <si>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</si>
  <si>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</si>
  <si>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</si>
  <si>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</si>
  <si>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</si>
  <si>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</si>
  <si>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</si>
  <si>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</si>
  <si>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</si>
  <si>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</si>
  <si>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</si>
  <si>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</si>
  <si>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</si>
  <si>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</si>
  <si>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</si>
  <si>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</si>
  <si>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</si>
  <si>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</si>
  <si>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</si>
  <si>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</si>
  <si>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</si>
  <si>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</si>
  <si>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</si>
  <si>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</si>
  <si>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</si>
  <si>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</si>
  <si>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</si>
  <si>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</si>
  <si>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</si>
  <si>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</si>
  <si>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</si>
  <si>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</si>
  <si>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</si>
  <si>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</si>
  <si>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</si>
  <si>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</si>
  <si>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</si>
  <si>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</si>
  <si>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原価削減等の経営努力により、現在は経営成績・財政状況ともに健全な状態にあるが、一方で給水人口の増加が給水収益の増加につながりにくい状況にあり、使用料収入等による収益の大幅な増加は見込めない状況にある。
　また、資産の老朽化が進む中、将来に更新・修繕に多額の財政負担が必要となる可能性があるとともに、人口減少局面に転じた際に給水収益が減少することが想定される。
　中長期にわたる施設や管路の投資・財政計画を策定し、施設や管路の更新・長寿命化・ダウンサイジング等を計画するとともに、投資の平準化や将来負担の削減策、収益の確保策を図る必要がある。</t>
    <rPh sb="1" eb="3">
      <t>ゲンカ</t>
    </rPh>
    <rPh sb="3" eb="5">
      <t>サクゲン</t>
    </rPh>
    <rPh sb="5" eb="6">
      <t>トウ</t>
    </rPh>
    <rPh sb="7" eb="9">
      <t>ケイエイ</t>
    </rPh>
    <rPh sb="9" eb="11">
      <t>ドリョク</t>
    </rPh>
    <rPh sb="15" eb="17">
      <t>ゲンザイ</t>
    </rPh>
    <rPh sb="18" eb="20">
      <t>ケイエイ</t>
    </rPh>
    <rPh sb="20" eb="22">
      <t>セイセキ</t>
    </rPh>
    <rPh sb="23" eb="25">
      <t>ザイセイ</t>
    </rPh>
    <rPh sb="25" eb="27">
      <t>ジョウキョウ</t>
    </rPh>
    <rPh sb="30" eb="32">
      <t>ケンゼン</t>
    </rPh>
    <rPh sb="33" eb="35">
      <t>ジョウタイ</t>
    </rPh>
    <rPh sb="40" eb="42">
      <t>イッポウ</t>
    </rPh>
    <rPh sb="43" eb="45">
      <t>キュウスイ</t>
    </rPh>
    <rPh sb="45" eb="47">
      <t>ジンコウ</t>
    </rPh>
    <rPh sb="48" eb="50">
      <t>ゾウカ</t>
    </rPh>
    <rPh sb="51" eb="53">
      <t>キュウスイ</t>
    </rPh>
    <rPh sb="53" eb="55">
      <t>シュウエキ</t>
    </rPh>
    <rPh sb="56" eb="58">
      <t>ゾウカ</t>
    </rPh>
    <rPh sb="66" eb="68">
      <t>ジョウキョウ</t>
    </rPh>
    <rPh sb="72" eb="75">
      <t>シヨウリョウ</t>
    </rPh>
    <rPh sb="75" eb="77">
      <t>シュウニュウ</t>
    </rPh>
    <rPh sb="77" eb="78">
      <t>トウ</t>
    </rPh>
    <rPh sb="81" eb="83">
      <t>シュウエキ</t>
    </rPh>
    <rPh sb="84" eb="86">
      <t>オオハバ</t>
    </rPh>
    <rPh sb="87" eb="89">
      <t>ゾウカ</t>
    </rPh>
    <rPh sb="90" eb="92">
      <t>ミコ</t>
    </rPh>
    <rPh sb="95" eb="97">
      <t>ジョウキョウ</t>
    </rPh>
    <rPh sb="106" eb="108">
      <t>シサン</t>
    </rPh>
    <rPh sb="109" eb="112">
      <t>ロウキュウカ</t>
    </rPh>
    <rPh sb="113" eb="114">
      <t>スス</t>
    </rPh>
    <rPh sb="115" eb="116">
      <t>ナカ</t>
    </rPh>
    <rPh sb="117" eb="119">
      <t>ショウライ</t>
    </rPh>
    <rPh sb="120" eb="122">
      <t>コウシン</t>
    </rPh>
    <rPh sb="123" eb="125">
      <t>シュウゼン</t>
    </rPh>
    <rPh sb="126" eb="128">
      <t>タガク</t>
    </rPh>
    <rPh sb="129" eb="131">
      <t>ザイセイ</t>
    </rPh>
    <rPh sb="131" eb="133">
      <t>フタン</t>
    </rPh>
    <rPh sb="134" eb="136">
      <t>ヒツヨウ</t>
    </rPh>
    <rPh sb="139" eb="142">
      <t>カノウセイ</t>
    </rPh>
    <rPh sb="150" eb="152">
      <t>ジンコウ</t>
    </rPh>
    <rPh sb="152" eb="154">
      <t>ゲンショウ</t>
    </rPh>
    <rPh sb="154" eb="156">
      <t>キョクメン</t>
    </rPh>
    <rPh sb="157" eb="158">
      <t>テン</t>
    </rPh>
    <rPh sb="160" eb="161">
      <t>サイ</t>
    </rPh>
    <rPh sb="162" eb="164">
      <t>キュウスイ</t>
    </rPh>
    <rPh sb="164" eb="166">
      <t>シュウエキ</t>
    </rPh>
    <rPh sb="167" eb="169">
      <t>ゲンショウ</t>
    </rPh>
    <rPh sb="174" eb="176">
      <t>ソウテイ</t>
    </rPh>
    <rPh sb="182" eb="185">
      <t>チュウチョウキ</t>
    </rPh>
    <rPh sb="189" eb="191">
      <t>シセツ</t>
    </rPh>
    <rPh sb="192" eb="194">
      <t>カンロ</t>
    </rPh>
    <rPh sb="195" eb="197">
      <t>トウシ</t>
    </rPh>
    <rPh sb="198" eb="200">
      <t>ザイセイ</t>
    </rPh>
    <rPh sb="200" eb="202">
      <t>ケイカク</t>
    </rPh>
    <rPh sb="203" eb="205">
      <t>サクテイ</t>
    </rPh>
    <rPh sb="207" eb="209">
      <t>シセツ</t>
    </rPh>
    <rPh sb="210" eb="212">
      <t>カンロ</t>
    </rPh>
    <rPh sb="213" eb="215">
      <t>コウシン</t>
    </rPh>
    <rPh sb="216" eb="220">
      <t>チョウジュミョウカ</t>
    </rPh>
    <rPh sb="229" eb="230">
      <t>トウ</t>
    </rPh>
    <rPh sb="231" eb="233">
      <t>ケイカク</t>
    </rPh>
    <rPh sb="240" eb="242">
      <t>トウシ</t>
    </rPh>
    <rPh sb="243" eb="246">
      <t>ヘイジュンカ</t>
    </rPh>
    <rPh sb="247" eb="249">
      <t>ショウライ</t>
    </rPh>
    <rPh sb="249" eb="251">
      <t>フタン</t>
    </rPh>
    <rPh sb="252" eb="254">
      <t>サクゲン</t>
    </rPh>
    <rPh sb="254" eb="255">
      <t>サク</t>
    </rPh>
    <rPh sb="256" eb="258">
      <t>シュウエキ</t>
    </rPh>
    <rPh sb="259" eb="261">
      <t>カクホ</t>
    </rPh>
    <rPh sb="261" eb="262">
      <t>サク</t>
    </rPh>
    <rPh sb="263" eb="264">
      <t>ハカ</t>
    </rPh>
    <rPh sb="265" eb="267">
      <t>ヒツヨウ</t>
    </rPh>
    <phoneticPr fontId="4"/>
  </si>
  <si>
    <t>①②経常収支比率は継続して100％を超えており、累積欠損金比率も０％であるため、安定した経営状況で推移している。
③流動比率は、未払金及び未払費用が減少したことによる流動負債の減少により前年度よりも数値は改善したものの類似団体と比較し低い水準にある。令和元年度以降、大型事業を実施していることから、引き続き、現金の増減に留意しながら事業を進める必要がある。
④企業債残高対給水収益比率は、企業債残高の減少により、前年度よりも減少し、類似団体よりも低い水準になった。令和元年度以降、大型事業を実施していることから、企業債の増加が見込まれるため、今後の収益の動向には、引き続き注視する必要がある。
⑤料金回収率は100％を上回る状況まで改善しているものの、給水収益に加えて加入金等で費用を賄っている状況にあるため、引き続き収入の確保に努める必要がある。
⑥給水原価は、類似団体と比較し低い状況を維持していることから、効率的な経営ができているといえる。
⑦⑧施設利用率、有収率は類似団体と比較し高い水準を維持しており、効率的な施設運営ができているといえる。</t>
    <rPh sb="2" eb="4">
      <t>ケイジョウ</t>
    </rPh>
    <rPh sb="4" eb="6">
      <t>シュウシ</t>
    </rPh>
    <rPh sb="6" eb="8">
      <t>ヒリツ</t>
    </rPh>
    <rPh sb="9" eb="11">
      <t>ケイゾク</t>
    </rPh>
    <rPh sb="18" eb="19">
      <t>コ</t>
    </rPh>
    <rPh sb="24" eb="26">
      <t>ルイセキ</t>
    </rPh>
    <rPh sb="26" eb="28">
      <t>ケッソン</t>
    </rPh>
    <rPh sb="28" eb="29">
      <t>キン</t>
    </rPh>
    <rPh sb="29" eb="31">
      <t>ヒリツ</t>
    </rPh>
    <rPh sb="40" eb="42">
      <t>アンテイ</t>
    </rPh>
    <rPh sb="44" eb="46">
      <t>ケイエイ</t>
    </rPh>
    <rPh sb="46" eb="48">
      <t>ジョウキョウ</t>
    </rPh>
    <rPh sb="49" eb="51">
      <t>スイイ</t>
    </rPh>
    <rPh sb="58" eb="60">
      <t>リュウドウ</t>
    </rPh>
    <rPh sb="60" eb="62">
      <t>ヒリツ</t>
    </rPh>
    <rPh sb="64" eb="66">
      <t>ミハライ</t>
    </rPh>
    <rPh sb="66" eb="67">
      <t>キン</t>
    </rPh>
    <rPh sb="67" eb="68">
      <t>オヨ</t>
    </rPh>
    <rPh sb="69" eb="71">
      <t>ミハライ</t>
    </rPh>
    <rPh sb="71" eb="73">
      <t>ヒヨウ</t>
    </rPh>
    <rPh sb="74" eb="76">
      <t>ゲンショウ</t>
    </rPh>
    <rPh sb="83" eb="85">
      <t>リュウドウ</t>
    </rPh>
    <rPh sb="85" eb="87">
      <t>フサイ</t>
    </rPh>
    <rPh sb="88" eb="90">
      <t>ゲンショウ</t>
    </rPh>
    <rPh sb="93" eb="96">
      <t>ゼンネンド</t>
    </rPh>
    <rPh sb="99" eb="101">
      <t>スウチ</t>
    </rPh>
    <rPh sb="102" eb="104">
      <t>カイゼン</t>
    </rPh>
    <rPh sb="109" eb="111">
      <t>ルイジ</t>
    </rPh>
    <rPh sb="111" eb="113">
      <t>ダンタイ</t>
    </rPh>
    <rPh sb="114" eb="116">
      <t>ヒカク</t>
    </rPh>
    <rPh sb="117" eb="118">
      <t>ヒク</t>
    </rPh>
    <rPh sb="119" eb="121">
      <t>スイジュン</t>
    </rPh>
    <rPh sb="125" eb="127">
      <t>レイワ</t>
    </rPh>
    <rPh sb="127" eb="128">
      <t>ゲン</t>
    </rPh>
    <rPh sb="128" eb="130">
      <t>ネンド</t>
    </rPh>
    <rPh sb="130" eb="132">
      <t>イコウ</t>
    </rPh>
    <rPh sb="133" eb="135">
      <t>オオガタ</t>
    </rPh>
    <rPh sb="135" eb="137">
      <t>ジギョウ</t>
    </rPh>
    <rPh sb="138" eb="140">
      <t>ジッシ</t>
    </rPh>
    <rPh sb="149" eb="150">
      <t>ヒ</t>
    </rPh>
    <rPh sb="151" eb="152">
      <t>ツヅ</t>
    </rPh>
    <rPh sb="154" eb="156">
      <t>ゲンキン</t>
    </rPh>
    <rPh sb="157" eb="159">
      <t>ゾウゲン</t>
    </rPh>
    <rPh sb="160" eb="162">
      <t>リュウイ</t>
    </rPh>
    <rPh sb="166" eb="168">
      <t>ジギョウ</t>
    </rPh>
    <rPh sb="169" eb="170">
      <t>スス</t>
    </rPh>
    <rPh sb="172" eb="174">
      <t>ヒツヨウ</t>
    </rPh>
    <rPh sb="180" eb="182">
      <t>キギョウ</t>
    </rPh>
    <rPh sb="182" eb="183">
      <t>サイ</t>
    </rPh>
    <rPh sb="183" eb="185">
      <t>ザンダカ</t>
    </rPh>
    <rPh sb="185" eb="186">
      <t>タイ</t>
    </rPh>
    <rPh sb="186" eb="188">
      <t>キュウスイ</t>
    </rPh>
    <rPh sb="188" eb="190">
      <t>シュウエキ</t>
    </rPh>
    <rPh sb="190" eb="192">
      <t>ヒリツ</t>
    </rPh>
    <rPh sb="194" eb="196">
      <t>キギョウ</t>
    </rPh>
    <rPh sb="196" eb="197">
      <t>サイ</t>
    </rPh>
    <rPh sb="197" eb="199">
      <t>ザンダカ</t>
    </rPh>
    <rPh sb="200" eb="202">
      <t>ゲンショウ</t>
    </rPh>
    <rPh sb="206" eb="209">
      <t>ゼンネンド</t>
    </rPh>
    <rPh sb="212" eb="214">
      <t>ゲンショウ</t>
    </rPh>
    <rPh sb="216" eb="218">
      <t>ルイジ</t>
    </rPh>
    <rPh sb="218" eb="220">
      <t>ダンタイ</t>
    </rPh>
    <rPh sb="223" eb="224">
      <t>ヒク</t>
    </rPh>
    <rPh sb="225" eb="227">
      <t>スイジュン</t>
    </rPh>
    <rPh sb="232" eb="234">
      <t>レイワ</t>
    </rPh>
    <rPh sb="234" eb="235">
      <t>ゲン</t>
    </rPh>
    <rPh sb="235" eb="237">
      <t>ネンド</t>
    </rPh>
    <rPh sb="237" eb="239">
      <t>イコウ</t>
    </rPh>
    <rPh sb="240" eb="242">
      <t>オオガタ</t>
    </rPh>
    <rPh sb="242" eb="244">
      <t>ジギョウ</t>
    </rPh>
    <rPh sb="245" eb="247">
      <t>ジッシ</t>
    </rPh>
    <rPh sb="256" eb="258">
      <t>キギョウ</t>
    </rPh>
    <rPh sb="258" eb="259">
      <t>サイ</t>
    </rPh>
    <rPh sb="260" eb="262">
      <t>ゾウカ</t>
    </rPh>
    <rPh sb="263" eb="265">
      <t>ミコ</t>
    </rPh>
    <rPh sb="271" eb="273">
      <t>コンゴ</t>
    </rPh>
    <rPh sb="274" eb="276">
      <t>シュウエキ</t>
    </rPh>
    <rPh sb="277" eb="279">
      <t>ドウコウ</t>
    </rPh>
    <rPh sb="282" eb="283">
      <t>ヒ</t>
    </rPh>
    <rPh sb="284" eb="285">
      <t>ツヅ</t>
    </rPh>
    <rPh sb="286" eb="288">
      <t>チュウシ</t>
    </rPh>
    <rPh sb="290" eb="292">
      <t>ヒツヨウ</t>
    </rPh>
    <rPh sb="298" eb="300">
      <t>リョウキン</t>
    </rPh>
    <rPh sb="300" eb="302">
      <t>カイシュウ</t>
    </rPh>
    <rPh sb="302" eb="303">
      <t>リツ</t>
    </rPh>
    <rPh sb="312" eb="314">
      <t>ジョウキョウ</t>
    </rPh>
    <rPh sb="316" eb="318">
      <t>カイゼン</t>
    </rPh>
    <rPh sb="326" eb="328">
      <t>キュウスイ</t>
    </rPh>
    <rPh sb="328" eb="330">
      <t>シュウエキ</t>
    </rPh>
    <rPh sb="331" eb="332">
      <t>クワ</t>
    </rPh>
    <rPh sb="337" eb="338">
      <t>トウ</t>
    </rPh>
    <rPh sb="339" eb="341">
      <t>ヒヨウ</t>
    </rPh>
    <rPh sb="342" eb="343">
      <t>マカナ</t>
    </rPh>
    <rPh sb="347" eb="349">
      <t>ジョウキョウ</t>
    </rPh>
    <rPh sb="355" eb="356">
      <t>ヒ</t>
    </rPh>
    <rPh sb="357" eb="358">
      <t>ツヅ</t>
    </rPh>
    <rPh sb="359" eb="361">
      <t>シュウニュウ</t>
    </rPh>
    <rPh sb="362" eb="364">
      <t>カクホ</t>
    </rPh>
    <rPh sb="365" eb="366">
      <t>ツト</t>
    </rPh>
    <rPh sb="368" eb="370">
      <t>ヒツヨウ</t>
    </rPh>
    <rPh sb="376" eb="378">
      <t>キュウスイ</t>
    </rPh>
    <rPh sb="378" eb="380">
      <t>ゲンカ</t>
    </rPh>
    <rPh sb="382" eb="384">
      <t>ルイジ</t>
    </rPh>
    <rPh sb="384" eb="386">
      <t>ダンタイ</t>
    </rPh>
    <rPh sb="387" eb="389">
      <t>ヒカク</t>
    </rPh>
    <rPh sb="390" eb="391">
      <t>ヒク</t>
    </rPh>
    <rPh sb="392" eb="394">
      <t>ジョウキョウ</t>
    </rPh>
    <rPh sb="395" eb="397">
      <t>イジ</t>
    </rPh>
    <rPh sb="406" eb="409">
      <t>コウリツテキ</t>
    </rPh>
    <rPh sb="410" eb="412">
      <t>ケイエイ</t>
    </rPh>
    <rPh sb="426" eb="428">
      <t>シセツ</t>
    </rPh>
    <rPh sb="428" eb="430">
      <t>リヨウ</t>
    </rPh>
    <rPh sb="430" eb="431">
      <t>リツ</t>
    </rPh>
    <rPh sb="432" eb="434">
      <t>ユウシュウ</t>
    </rPh>
    <rPh sb="434" eb="435">
      <t>リツ</t>
    </rPh>
    <rPh sb="436" eb="438">
      <t>ルイジ</t>
    </rPh>
    <rPh sb="438" eb="440">
      <t>ダンタイ</t>
    </rPh>
    <rPh sb="441" eb="443">
      <t>ヒカク</t>
    </rPh>
    <rPh sb="444" eb="445">
      <t>タカ</t>
    </rPh>
    <rPh sb="446" eb="448">
      <t>スイジュン</t>
    </rPh>
    <rPh sb="449" eb="451">
      <t>イジ</t>
    </rPh>
    <rPh sb="456" eb="458">
      <t>コウリツ</t>
    </rPh>
    <rPh sb="458" eb="459">
      <t>テキ</t>
    </rPh>
    <rPh sb="460" eb="462">
      <t>シセツ</t>
    </rPh>
    <rPh sb="462" eb="464">
      <t>ウンエイ</t>
    </rPh>
    <phoneticPr fontId="4"/>
  </si>
  <si>
    <t>①有形固定資産減価償却率は増加している一方で、管路更新率は前年度よりも減少し、類似団体と比較しても低い傾向にある。管路の老朽化が進んでおり、配水管耐震化事業をはじめ、管路の更新事業を計画的に進める必要がある。
②③管路経年化率は０％であり、耐用年数を超え早急に更新が必要な管路は少ないと考えられるが、将来的に管路の更新需要の集中や修繕等の維持管理費用が増加することが予想されることから、長期的な財政収支を見据える中、計画的に管路の老朽化対策に取り組む必要がある。</t>
    <rPh sb="1" eb="3">
      <t>ユウケイ</t>
    </rPh>
    <rPh sb="3" eb="5">
      <t>コテイ</t>
    </rPh>
    <rPh sb="5" eb="7">
      <t>シサン</t>
    </rPh>
    <rPh sb="7" eb="9">
      <t>ゲンカ</t>
    </rPh>
    <rPh sb="9" eb="11">
      <t>ショウキャク</t>
    </rPh>
    <rPh sb="11" eb="12">
      <t>リツ</t>
    </rPh>
    <rPh sb="13" eb="15">
      <t>ゾウカ</t>
    </rPh>
    <rPh sb="19" eb="21">
      <t>イッポウ</t>
    </rPh>
    <rPh sb="23" eb="25">
      <t>カンロ</t>
    </rPh>
    <rPh sb="25" eb="27">
      <t>コウシン</t>
    </rPh>
    <rPh sb="27" eb="28">
      <t>リツ</t>
    </rPh>
    <rPh sb="29" eb="32">
      <t>ゼンネンド</t>
    </rPh>
    <rPh sb="35" eb="37">
      <t>ゲンショウ</t>
    </rPh>
    <rPh sb="39" eb="41">
      <t>ルイジ</t>
    </rPh>
    <rPh sb="41" eb="43">
      <t>ダンタイ</t>
    </rPh>
    <rPh sb="44" eb="46">
      <t>ヒカク</t>
    </rPh>
    <rPh sb="49" eb="50">
      <t>ヒク</t>
    </rPh>
    <rPh sb="51" eb="53">
      <t>ケイコウ</t>
    </rPh>
    <rPh sb="57" eb="59">
      <t>カンロ</t>
    </rPh>
    <rPh sb="64" eb="65">
      <t>スス</t>
    </rPh>
    <rPh sb="70" eb="73">
      <t>ハイスイカン</t>
    </rPh>
    <rPh sb="73" eb="76">
      <t>タイシンカ</t>
    </rPh>
    <rPh sb="76" eb="78">
      <t>ジギョウ</t>
    </rPh>
    <rPh sb="83" eb="85">
      <t>カンロ</t>
    </rPh>
    <rPh sb="86" eb="88">
      <t>コウシン</t>
    </rPh>
    <rPh sb="88" eb="90">
      <t>ジギョウ</t>
    </rPh>
    <rPh sb="91" eb="93">
      <t>ケイカク</t>
    </rPh>
    <rPh sb="93" eb="94">
      <t>テキ</t>
    </rPh>
    <rPh sb="95" eb="96">
      <t>スス</t>
    </rPh>
    <rPh sb="98" eb="100">
      <t>ヒツヨウ</t>
    </rPh>
    <rPh sb="107" eb="109">
      <t>カンロ</t>
    </rPh>
    <rPh sb="109" eb="112">
      <t>ケイネンカ</t>
    </rPh>
    <rPh sb="112" eb="113">
      <t>リツ</t>
    </rPh>
    <rPh sb="120" eb="122">
      <t>タイヨウ</t>
    </rPh>
    <rPh sb="122" eb="124">
      <t>ネンスウ</t>
    </rPh>
    <rPh sb="125" eb="126">
      <t>コ</t>
    </rPh>
    <rPh sb="127" eb="129">
      <t>ソウキュウ</t>
    </rPh>
    <rPh sb="130" eb="132">
      <t>コウシン</t>
    </rPh>
    <rPh sb="133" eb="135">
      <t>ヒツヨウ</t>
    </rPh>
    <rPh sb="136" eb="138">
      <t>カンロ</t>
    </rPh>
    <rPh sb="139" eb="140">
      <t>スク</t>
    </rPh>
    <rPh sb="143" eb="144">
      <t>カンガ</t>
    </rPh>
    <rPh sb="150" eb="152">
      <t>ショウライ</t>
    </rPh>
    <rPh sb="152" eb="153">
      <t>テキ</t>
    </rPh>
    <rPh sb="154" eb="156">
      <t>カンロ</t>
    </rPh>
    <rPh sb="157" eb="159">
      <t>コウシン</t>
    </rPh>
    <rPh sb="159" eb="161">
      <t>ジュヨウ</t>
    </rPh>
    <rPh sb="162" eb="164">
      <t>シュウチュウ</t>
    </rPh>
    <rPh sb="165" eb="167">
      <t>シュウゼン</t>
    </rPh>
    <rPh sb="167" eb="168">
      <t>トウ</t>
    </rPh>
    <rPh sb="169" eb="171">
      <t>イジ</t>
    </rPh>
    <rPh sb="171" eb="173">
      <t>カンリ</t>
    </rPh>
    <rPh sb="173" eb="175">
      <t>ヒヨウ</t>
    </rPh>
    <rPh sb="176" eb="178">
      <t>ゾウカ</t>
    </rPh>
    <rPh sb="183" eb="185">
      <t>ヨソウ</t>
    </rPh>
    <rPh sb="193" eb="196">
      <t>チョウキテキ</t>
    </rPh>
    <rPh sb="197" eb="199">
      <t>ザイセイ</t>
    </rPh>
    <rPh sb="199" eb="201">
      <t>シュウシ</t>
    </rPh>
    <rPh sb="202" eb="204">
      <t>ミス</t>
    </rPh>
    <rPh sb="206" eb="207">
      <t>ナカ</t>
    </rPh>
    <rPh sb="208" eb="210">
      <t>ケイカク</t>
    </rPh>
    <rPh sb="210" eb="211">
      <t>テキ</t>
    </rPh>
    <rPh sb="212" eb="214">
      <t>カンロ</t>
    </rPh>
    <rPh sb="215" eb="218">
      <t>ロウキュウカ</t>
    </rPh>
    <rPh sb="218" eb="220">
      <t>タイサク</t>
    </rPh>
    <rPh sb="221" eb="222">
      <t>ト</t>
    </rPh>
    <rPh sb="223" eb="224">
      <t>ク</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</si>
</sst>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0.72</c:v>
                </c:pt>
                <c:pt idx="2">
                  <c:v>0.51</c:v>
                </c:pt>
                <c:pt idx="3">
                  <c:v>0.19</c:v>
                </c:pt>
                <c:pt idx="4">
                  <c:v>0.11</c:v>
                </c:pt>
              </c:numCache>
            </c:numRef>
          </c:val>
          <c:extLst>
            <c:ext xmlns:c16="http://schemas.microsoft.com/office/drawing/2014/chart" uri="{C3380CC4-5D6E-409C-BE32-E72D297353CC}">
              <c16:uniqueId val="{00000000-87F9-4A64-B867-7A118B45761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87F9-4A64-B867-7A118B45761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70.430000000000007</c:v>
                </c:pt>
                <c:pt idx="1">
                  <c:v>71.489999999999995</c:v>
                </c:pt>
                <c:pt idx="2">
                  <c:v>72.349999999999994</c:v>
                </c:pt>
                <c:pt idx="3">
                  <c:v>68.64</c:v>
                </c:pt>
                <c:pt idx="4">
                  <c:v>69.27</c:v>
                </c:pt>
              </c:numCache>
            </c:numRef>
          </c:val>
          <c:extLst>
            <c:ext xmlns:c16="http://schemas.microsoft.com/office/drawing/2014/chart" uri="{C3380CC4-5D6E-409C-BE32-E72D297353CC}">
              <c16:uniqueId val="{00000000-0CE1-40D9-8B38-58DECC7CCD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CE1-40D9-8B38-58DECC7CCD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92.08</c:v>
                </c:pt>
                <c:pt idx="1">
                  <c:v>92.22</c:v>
                </c:pt>
                <c:pt idx="2">
                  <c:v>90.53</c:v>
                </c:pt>
                <c:pt idx="3">
                  <c:v>91.45</c:v>
                </c:pt>
                <c:pt idx="4">
                  <c:v>91.44</c:v>
                </c:pt>
              </c:numCache>
            </c:numRef>
          </c:val>
          <c:extLst>
            <c:ext xmlns:c16="http://schemas.microsoft.com/office/drawing/2014/chart" uri="{C3380CC4-5D6E-409C-BE32-E72D297353CC}">
              <c16:uniqueId val="{00000000-1EF5-4333-8D7E-55048F9335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EF5-4333-8D7E-55048F9335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106.61</c:v>
                </c:pt>
                <c:pt idx="1">
                  <c:v>106.99</c:v>
                </c:pt>
                <c:pt idx="2">
                  <c:v>104.14</c:v>
                </c:pt>
                <c:pt idx="3">
                  <c:v>107.31</c:v>
                </c:pt>
                <c:pt idx="4">
                  <c:v>108.9</c:v>
                </c:pt>
              </c:numCache>
            </c:numRef>
          </c:val>
          <c:extLst>
            <c:ext xmlns:c16="http://schemas.microsoft.com/office/drawing/2014/chart" uri="{C3380CC4-5D6E-409C-BE32-E72D297353CC}">
              <c16:uniqueId val="{00000000-976C-4B58-904E-AB87AE715A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76C-4B58-904E-AB87AE715A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50.62</c:v>
                </c:pt>
                <c:pt idx="1">
                  <c:v>51.59</c:v>
                </c:pt>
                <c:pt idx="2">
                  <c:v>52.15</c:v>
                </c:pt>
                <c:pt idx="3">
                  <c:v>53.64</c:v>
                </c:pt>
                <c:pt idx="4">
                  <c:v>55.32</c:v>
                </c:pt>
              </c:numCache>
            </c:numRef>
          </c:val>
          <c:extLst>
            <c:ext xmlns:c16="http://schemas.microsoft.com/office/drawing/2014/chart" uri="{C3380CC4-5D6E-409C-BE32-E72D297353CC}">
              <c16:uniqueId val="{00000000-7181-499E-AFF1-070F3E9E52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7181-499E-AFF1-070F3E9E52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3A-432D-A5A8-785E334EEB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4C3A-432D-A5A8-785E334EEB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99-4DA1-BE62-13E5057AA4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FE99-4DA1-BE62-13E5057AA4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362.35</c:v>
                </c:pt>
                <c:pt idx="1">
                  <c:v>360.21</c:v>
                </c:pt>
                <c:pt idx="2">
                  <c:v>255.83</c:v>
                </c:pt>
                <c:pt idx="3">
                  <c:v>284.2</c:v>
                </c:pt>
                <c:pt idx="4">
                  <c:v>315.38</c:v>
                </c:pt>
              </c:numCache>
            </c:numRef>
          </c:val>
          <c:extLst>
            <c:ext xmlns:c16="http://schemas.microsoft.com/office/drawing/2014/chart" uri="{C3380CC4-5D6E-409C-BE32-E72D297353CC}">
              <c16:uniqueId val="{00000000-2B8C-4167-A1FF-D5E64626B2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B8C-4167-A1FF-D5E64626B2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317.83999999999997</c:v>
                </c:pt>
                <c:pt idx="1">
                  <c:v>305.83999999999997</c:v>
                </c:pt>
                <c:pt idx="2">
                  <c:v>312.26</c:v>
                </c:pt>
                <c:pt idx="3">
                  <c:v>302.42</c:v>
                </c:pt>
                <c:pt idx="4">
                  <c:v>283.29000000000002</c:v>
                </c:pt>
              </c:numCache>
            </c:numRef>
          </c:val>
          <c:extLst>
            <c:ext xmlns:c16="http://schemas.microsoft.com/office/drawing/2014/chart" uri="{C3380CC4-5D6E-409C-BE32-E72D297353CC}">
              <c16:uniqueId val="{00000000-7E56-4A92-B9DE-1B80C5119A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7E56-4A92-B9DE-1B80C5119A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99.08</c:v>
                </c:pt>
                <c:pt idx="1">
                  <c:v>99.64</c:v>
                </c:pt>
                <c:pt idx="2">
                  <c:v>97.19</c:v>
                </c:pt>
                <c:pt idx="3">
                  <c:v>99.37</c:v>
                </c:pt>
                <c:pt idx="4">
                  <c:v>101.35</c:v>
                </c:pt>
              </c:numCache>
            </c:numRef>
          </c:val>
          <c:extLst>
            <c:ext xmlns:c16="http://schemas.microsoft.com/office/drawing/2014/chart" uri="{C3380CC4-5D6E-409C-BE32-E72D297353CC}">
              <c16:uniqueId val="{00000000-3072-4B36-A7B9-E6EEC5C0F36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3072-4B36-A7B9-E6EEC5C0F36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138.05000000000001</c:v>
                </c:pt>
                <c:pt idx="1">
                  <c:v>139.97</c:v>
                </c:pt>
                <c:pt idx="2">
                  <c:v>143.08000000000001</c:v>
                </c:pt>
                <c:pt idx="3">
                  <c:v>139.52000000000001</c:v>
                </c:pt>
                <c:pt idx="4">
                  <c:v>137.38999999999999</c:v>
                </c:pt>
              </c:numCache>
            </c:numRef>
          </c:val>
          <c:extLst>
            <c:ext xmlns:c16="http://schemas.microsoft.com/office/drawing/2014/chart" uri="{C3380CC4-5D6E-409C-BE32-E72D297353CC}">
              <c16:uniqueId val="{00000000-4BFE-4288-9483-614B0B574F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BFE-4288-9483-614B0B574F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滋賀県　守山市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83725</v>
      </c>
      <c r="AM8" s="71"/>
      <c r="AN8" s="71"/>
      <c r="AO8" s="71"/>
      <c r="AP8" s="71"/>
      <c r="AQ8" s="71"/>
      <c r="AR8" s="71"/>
      <c r="AS8" s="71"/>
      <c r="AT8" s="67">
        <f>データ!$S$6</f>
        <v>55.74</v>
      </c>
      <c r="AU8" s="68"/>
      <c r="AV8" s="68"/>
      <c r="AW8" s="68"/>
      <c r="AX8" s="68"/>
      <c r="AY8" s="68"/>
      <c r="AZ8" s="68"/>
      <c r="BA8" s="68"/>
      <c r="BB8" s="70">
        <f>データ!$T$6</f>
        <v>1502.06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62.39</v>
      </c>
      <c r="J10" s="68"/>
      <c r="K10" s="68"/>
      <c r="L10" s="68"/>
      <c r="M10" s="68"/>
      <c r="N10" s="68"/>
      <c r="O10" s="69"/>
      <c r="P10" s="70">
        <f>データ!$P$6</f>
        <v>99.9</v>
      </c>
      <c r="Q10" s="70"/>
      <c r="R10" s="70"/>
      <c r="S10" s="70"/>
      <c r="T10" s="70"/>
      <c r="U10" s="70"/>
      <c r="V10" s="70"/>
      <c r="W10" s="71">
        <f>データ!$Q$6</f>
        <v>2440</v>
      </c>
      <c r="X10" s="71"/>
      <c r="Y10" s="71"/>
      <c r="Z10" s="71"/>
      <c r="AA10" s="71"/>
      <c r="AB10" s="71"/>
      <c r="AC10" s="71"/>
      <c r="AD10" s="2"/>
      <c r="AE10" s="2"/>
      <c r="AF10" s="2"/>
      <c r="AG10" s="2"/>
      <c r="AH10" s="4"/>
      <c r="AI10" s="4"/>
      <c r="AJ10" s="4"/>
      <c r="AK10" s="4"/>
      <c r="AL10" s="71">
        <f>データ!$U$6</f>
        <v>83771</v>
      </c>
      <c r="AM10" s="71"/>
      <c r="AN10" s="71"/>
      <c r="AO10" s="71"/>
      <c r="AP10" s="71"/>
      <c r="AQ10" s="71"/>
      <c r="AR10" s="71"/>
      <c r="AS10" s="71"/>
      <c r="AT10" s="67">
        <f>データ!$V$6</f>
        <v>44.18</v>
      </c>
      <c r="AU10" s="68"/>
      <c r="AV10" s="68"/>
      <c r="AW10" s="68"/>
      <c r="AX10" s="68"/>
      <c r="AY10" s="68"/>
      <c r="AZ10" s="68"/>
      <c r="BA10" s="68"/>
      <c r="BB10" s="70">
        <f>データ!$W$6</f>
        <v>1896.13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31g7v6EHKdJhI6gY0UZ6q13jGPi+iHV7LqF0/grY6OVzayeXaXC7EQG+XPXfGibEDc8Pjm3rzo14pCb6pR+tuw==" saltValue="ES3ot1GX+bXoIsSSLYd4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252077</v>
      </c>
      <c r="D6" s="34">
        <f t="shared" si="3"/>
        <v>46</v>
      </c>
      <c r="E6" s="34">
        <f t="shared" si="3"/>
        <v>1</v>
      </c>
      <c r="F6" s="34">
        <f t="shared" si="3"/>
        <v>0</v>
      </c>
      <c r="G6" s="34">
        <f t="shared" si="3"/>
        <v>1</v>
      </c>
      <c r="H6" s="34" t="str">
        <f t="shared" si="3"/>
        <v>滋賀県　守山市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62.39</v>
      </c>
      <c r="P6" s="35">
        <f t="shared" si="3"/>
        <v>99.9</v>
      </c>
      <c r="Q6" s="35">
        <f t="shared" si="3"/>
        <v>2440</v>
      </c>
      <c r="R6" s="35">
        <f t="shared" si="3"/>
        <v>83725</v>
      </c>
      <c r="S6" s="35">
        <f t="shared" si="3"/>
        <v>55.74</v>
      </c>
      <c r="T6" s="35">
        <f t="shared" si="3"/>
        <v>1502.06</v>
      </c>
      <c r="U6" s="35">
        <f t="shared" si="3"/>
        <v>83771</v>
      </c>
      <c r="V6" s="35">
        <f t="shared" si="3"/>
        <v>44.18</v>
      </c>
      <c r="W6" s="35">
        <f t="shared" si="3"/>
        <v>1896.13</v>
      </c>
      <c r="X6" s="36">
        <f>IF(X7="",NA(),X7)</f>
        <v>106.61</v>
      </c>
      <c r="Y6" s="36">
        <f t="shared" ref="Y6:AG6" si="4">IF(Y7="",NA(),Y7)</f>
        <v>106.99</v>
      </c>
      <c r="Z6" s="36">
        <f t="shared" si="4"/>
        <v>104.14</v>
      </c>
      <c r="AA6" s="36">
        <f t="shared" si="4"/>
        <v>107.31</v>
      </c>
      <c r="AB6" s="36">
        <f t="shared" si="4"/>
        <v>108.9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362.35</v>
      </c>
      <c r="AU6" s="36">
        <f t="shared" ref="AU6:BC6" si="6">IF(AU7="",NA(),AU7)</f>
        <v>360.21</v>
      </c>
      <c r="AV6" s="36">
        <f t="shared" si="6"/>
        <v>255.83</v>
      </c>
      <c r="AW6" s="36">
        <f t="shared" si="6"/>
        <v>284.2</v>
      </c>
      <c r="AX6" s="36">
        <f t="shared" si="6"/>
        <v>315.38</v>
      </c>
      <c r="AY6" s="36">
        <f t="shared" si="6"/>
        <v>346.59</v>
      </c>
      <c r="AZ6" s="36">
        <f t="shared" si="6"/>
        <v>357.82</v>
      </c>
      <c r="BA6" s="36">
        <f t="shared" si="6"/>
        <v>355.5</v>
      </c>
      <c r="BB6" s="36">
        <f t="shared" si="6"/>
        <v>349.83</v>
      </c>
      <c r="BC6" s="36">
        <f t="shared" si="6"/>
        <v>360.86</v>
      </c>
      <c r="BD6" s="35" t="str">
        <f>IF(BD7="","",IF(BD7="-","【-】","【"&amp;SUBSTITUTE(TEXT(BD7,"#,##0.00"),"-","△")&amp;"】"))</f>
        <v>【264.97】</v>
      </c>
      <c r="BE6" s="36">
        <f>IF(BE7="",NA(),BE7)</f>
        <v>317.83999999999997</v>
      </c>
      <c r="BF6" s="36">
        <f t="shared" ref="BF6:BN6" si="7">IF(BF7="",NA(),BF7)</f>
        <v>305.83999999999997</v>
      </c>
      <c r="BG6" s="36">
        <f t="shared" si="7"/>
        <v>312.26</v>
      </c>
      <c r="BH6" s="36">
        <f t="shared" si="7"/>
        <v>302.42</v>
      </c>
      <c r="BI6" s="36">
        <f t="shared" si="7"/>
        <v>283.29000000000002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99.08</v>
      </c>
      <c r="BQ6" s="36">
        <f t="shared" ref="BQ6:BY6" si="8">IF(BQ7="",NA(),BQ7)</f>
        <v>99.64</v>
      </c>
      <c r="BR6" s="36">
        <f t="shared" si="8"/>
        <v>97.19</v>
      </c>
      <c r="BS6" s="36">
        <f t="shared" si="8"/>
        <v>99.37</v>
      </c>
      <c r="BT6" s="36">
        <f t="shared" si="8"/>
        <v>101.35</v>
      </c>
      <c r="BU6" s="36">
        <f t="shared" si="8"/>
        <v>105.71</v>
      </c>
      <c r="BV6" s="36">
        <f t="shared" si="8"/>
        <v>106.01</v>
      </c>
      <c r="BW6" s="36">
        <f t="shared" si="8"/>
        <v>104.57</v>
      </c>
      <c r="BX6" s="36">
        <f t="shared" si="8"/>
        <v>103.54</v>
      </c>
      <c r="BY6" s="36">
        <f t="shared" si="8"/>
        <v>103.32</v>
      </c>
      <c r="BZ6" s="35" t="str">
        <f>IF(BZ7="","",IF(BZ7="-","【-】","【"&amp;SUBSTITUTE(TEXT(BZ7,"#,##0.00"),"-","△")&amp;"】"))</f>
        <v>【103.24】</v>
      </c>
      <c r="CA6" s="36">
        <f>IF(CA7="",NA(),CA7)</f>
        <v>138.05000000000001</v>
      </c>
      <c r="CB6" s="36">
        <f t="shared" ref="CB6:CJ6" si="9">IF(CB7="",NA(),CB7)</f>
        <v>139.97</v>
      </c>
      <c r="CC6" s="36">
        <f t="shared" si="9"/>
        <v>143.08000000000001</v>
      </c>
      <c r="CD6" s="36">
        <f t="shared" si="9"/>
        <v>139.52000000000001</v>
      </c>
      <c r="CE6" s="36">
        <f t="shared" si="9"/>
        <v>137.38999999999999</v>
      </c>
      <c r="CF6" s="36">
        <f t="shared" si="9"/>
        <v>162.15</v>
      </c>
      <c r="CG6" s="36">
        <f t="shared" si="9"/>
        <v>162.24</v>
      </c>
      <c r="CH6" s="36">
        <f t="shared" si="9"/>
        <v>165.47</v>
      </c>
      <c r="CI6" s="36">
        <f t="shared" si="9"/>
        <v>167.46</v>
      </c>
      <c r="CJ6" s="36">
        <f t="shared" si="9"/>
        <v>168.56</v>
      </c>
      <c r="CK6" s="35" t="str">
        <f>IF(CK7="","",IF(CK7="-","【-】","【"&amp;SUBSTITUTE(TEXT(CK7,"#,##0.00"),"-","△")&amp;"】"))</f>
        <v>【168.38】</v>
      </c>
      <c r="CL6" s="36">
        <f>IF(CL7="",NA(),CL7)</f>
        <v>70.430000000000007</v>
      </c>
      <c r="CM6" s="36">
        <f t="shared" ref="CM6:CU6" si="10">IF(CM7="",NA(),CM7)</f>
        <v>71.489999999999995</v>
      </c>
      <c r="CN6" s="36">
        <f t="shared" si="10"/>
        <v>72.349999999999994</v>
      </c>
      <c r="CO6" s="36">
        <f t="shared" si="10"/>
        <v>68.64</v>
      </c>
      <c r="CP6" s="36">
        <f t="shared" si="10"/>
        <v>69.27</v>
      </c>
      <c r="CQ6" s="36">
        <f t="shared" si="10"/>
        <v>59.34</v>
      </c>
      <c r="CR6" s="36">
        <f t="shared" si="10"/>
        <v>59.11</v>
      </c>
      <c r="CS6" s="36">
        <f t="shared" si="10"/>
        <v>59.74</v>
      </c>
      <c r="CT6" s="36">
        <f t="shared" si="10"/>
        <v>59.46</v>
      </c>
      <c r="CU6" s="36">
        <f t="shared" si="10"/>
        <v>59.51</v>
      </c>
      <c r="CV6" s="35" t="str">
        <f>IF(CV7="","",IF(CV7="-","【-】","【"&amp;SUBSTITUTE(TEXT(CV7,"#,##0.00"),"-","△")&amp;"】"))</f>
        <v>【60.00】</v>
      </c>
      <c r="CW6" s="36">
        <f>IF(CW7="",NA(),CW7)</f>
        <v>92.08</v>
      </c>
      <c r="CX6" s="36">
        <f t="shared" ref="CX6:DF6" si="11">IF(CX7="",NA(),CX7)</f>
        <v>92.22</v>
      </c>
      <c r="CY6" s="36">
        <f t="shared" si="11"/>
        <v>90.53</v>
      </c>
      <c r="CZ6" s="36">
        <f t="shared" si="11"/>
        <v>91.45</v>
      </c>
      <c r="DA6" s="36">
        <f t="shared" si="11"/>
        <v>91.44</v>
      </c>
      <c r="DB6" s="36">
        <f t="shared" si="11"/>
        <v>87.74</v>
      </c>
      <c r="DC6" s="36">
        <f t="shared" si="11"/>
        <v>87.91</v>
      </c>
      <c r="DD6" s="36">
        <f t="shared" si="11"/>
        <v>87.28</v>
      </c>
      <c r="DE6" s="36">
        <f t="shared" si="11"/>
        <v>87.41</v>
      </c>
      <c r="DF6" s="36">
        <f t="shared" si="11"/>
        <v>87.08</v>
      </c>
      <c r="DG6" s="35" t="str">
        <f>IF(DG7="","",IF(DG7="-","【-】","【"&amp;SUBSTITUTE(TEXT(DG7,"#,##0.00"),"-","△")&amp;"】"))</f>
        <v>【89.80】</v>
      </c>
      <c r="DH6" s="36">
        <f>IF(DH7="",NA(),DH7)</f>
        <v>50.62</v>
      </c>
      <c r="DI6" s="36">
        <f t="shared" ref="DI6:DQ6" si="12">IF(DI7="",NA(),DI7)</f>
        <v>51.59</v>
      </c>
      <c r="DJ6" s="36">
        <f t="shared" si="12"/>
        <v>52.15</v>
      </c>
      <c r="DK6" s="36">
        <f t="shared" si="12"/>
        <v>53.64</v>
      </c>
      <c r="DL6" s="36">
        <f t="shared" si="12"/>
        <v>55.32</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5">
        <f>IF(ED7="",NA(),ED7)</f>
        <v>0</v>
      </c>
      <c r="EE6" s="36">
        <f t="shared" ref="EE6:EM6" si="14">IF(EE7="",NA(),EE7)</f>
        <v>0.72</v>
      </c>
      <c r="EF6" s="36">
        <f t="shared" si="14"/>
        <v>0.51</v>
      </c>
      <c r="EG6" s="36">
        <f t="shared" si="14"/>
        <v>0.19</v>
      </c>
      <c r="EH6" s="36">
        <f t="shared" si="14"/>
        <v>0.11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252077</v>
      </c>
      <c r="D7" s="38">
        <v>46</v>
      </c>
      <c r="E7" s="38">
        <v>1</v>
      </c>
      <c r="F7" s="38">
        <v>0</v>
      </c>
      <c r="G7" s="38">
        <v>1</v>
      </c>
      <c r="H7" s="38" t="s">
        <v>93</v>
      </c>
      <c r="I7" s="38" t="s">
        <v>94</v>
      </c>
      <c r="J7" s="38" t="s">
        <v>95</v>
      </c>
      <c r="K7" s="38" t="s">
        <v>96</v>
      </c>
      <c r="L7" s="38" t="s">
        <v>97</v>
      </c>
      <c r="M7" s="38" t="s">
        <v>98</v>
      </c>
      <c r="N7" s="39" t="s">
        <v>99</v>
      </c>
      <c r="O7" s="39">
        <v>62.39</v>
      </c>
      <c r="P7" s="39">
        <v>99.9</v>
      </c>
      <c r="Q7" s="39">
        <v>2440</v>
      </c>
      <c r="R7" s="39">
        <v>83725</v>
      </c>
      <c r="S7" s="39">
        <v>55.74</v>
      </c>
      <c r="T7" s="39">
        <v>1502.06</v>
      </c>
      <c r="U7" s="39">
        <v>83771</v>
      </c>
      <c r="V7" s="39">
        <v>44.18</v>
      </c>
      <c r="W7" s="39">
        <v>1896.13</v>
      </c>
      <c r="X7" s="39">
        <v>106.61</v>
      </c>
      <c r="Y7" s="39">
        <v>106.99</v>
      </c>
      <c r="Z7" s="39">
        <v>104.14</v>
      </c>
      <c r="AA7" s="39">
        <v>107.31</v>
      </c>
      <c r="AB7" s="39">
        <v>108.9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362.35</v>
      </c>
      <c r="AU7" s="39">
        <v>360.21</v>
      </c>
      <c r="AV7" s="39">
        <v>255.83</v>
      </c>
      <c r="AW7" s="39">
        <v>284.2</v>
      </c>
      <c r="AX7" s="39">
        <v>315.38</v>
      </c>
      <c r="AY7" s="39">
        <v>346.59</v>
      </c>
      <c r="AZ7" s="39">
        <v>357.82</v>
      </c>
      <c r="BA7" s="39">
        <v>355.5</v>
      </c>
      <c r="BB7" s="39">
        <v>349.83</v>
      </c>
      <c r="BC7" s="39">
        <v>360.86</v>
      </c>
      <c r="BD7" s="39">
        <v>264.97000000000003</v>
      </c>
      <c r="BE7" s="39">
        <v>317.83999999999997</v>
      </c>
      <c r="BF7" s="39">
        <v>305.83999999999997</v>
      </c>
      <c r="BG7" s="39">
        <v>312.26</v>
      </c>
      <c r="BH7" s="39">
        <v>302.42</v>
      </c>
      <c r="BI7" s="39">
        <v>283.29000000000002</v>
      </c>
      <c r="BJ7" s="39">
        <v>312.02999999999997</v>
      </c>
      <c r="BK7" s="39">
        <v>307.45999999999998</v>
      </c>
      <c r="BL7" s="39">
        <v>312.58</v>
      </c>
      <c r="BM7" s="39">
        <v>314.87</v>
      </c>
      <c r="BN7" s="39">
        <v>309.27999999999997</v>
      </c>
      <c r="BO7" s="39">
        <v>266.61</v>
      </c>
      <c r="BP7" s="39">
        <v>99.08</v>
      </c>
      <c r="BQ7" s="39">
        <v>99.64</v>
      </c>
      <c r="BR7" s="39">
        <v>97.19</v>
      </c>
      <c r="BS7" s="39">
        <v>99.37</v>
      </c>
      <c r="BT7" s="39">
        <v>101.35</v>
      </c>
      <c r="BU7" s="39">
        <v>105.71</v>
      </c>
      <c r="BV7" s="39">
        <v>106.01</v>
      </c>
      <c r="BW7" s="39">
        <v>104.57</v>
      </c>
      <c r="BX7" s="39">
        <v>103.54</v>
      </c>
      <c r="BY7" s="39">
        <v>103.32</v>
      </c>
      <c r="BZ7" s="39">
        <v>103.24</v>
      </c>
      <c r="CA7" s="39">
        <v>138.05000000000001</v>
      </c>
      <c r="CB7" s="39">
        <v>139.97</v>
      </c>
      <c r="CC7" s="39">
        <v>143.08000000000001</v>
      </c>
      <c r="CD7" s="39">
        <v>139.52000000000001</v>
      </c>
      <c r="CE7" s="39">
        <v>137.38999999999999</v>
      </c>
      <c r="CF7" s="39">
        <v>162.15</v>
      </c>
      <c r="CG7" s="39">
        <v>162.24</v>
      </c>
      <c r="CH7" s="39">
        <v>165.47</v>
      </c>
      <c r="CI7" s="39">
        <v>167.46</v>
      </c>
      <c r="CJ7" s="39">
        <v>168.56</v>
      </c>
      <c r="CK7" s="39">
        <v>168.38</v>
      </c>
      <c r="CL7" s="39">
        <v>70.430000000000007</v>
      </c>
      <c r="CM7" s="39">
        <v>71.489999999999995</v>
      </c>
      <c r="CN7" s="39">
        <v>72.349999999999994</v>
      </c>
      <c r="CO7" s="39">
        <v>68.64</v>
      </c>
      <c r="CP7" s="39">
        <v>69.27</v>
      </c>
      <c r="CQ7" s="39">
        <v>59.34</v>
      </c>
      <c r="CR7" s="39">
        <v>59.11</v>
      </c>
      <c r="CS7" s="39">
        <v>59.74</v>
      </c>
      <c r="CT7" s="39">
        <v>59.46</v>
      </c>
      <c r="CU7" s="39">
        <v>59.51</v>
      </c>
      <c r="CV7" s="39">
        <v>60</v>
      </c>
      <c r="CW7" s="39">
        <v>92.08</v>
      </c>
      <c r="CX7" s="39">
        <v>92.22</v>
      </c>
      <c r="CY7" s="39">
        <v>90.53</v>
      </c>
      <c r="CZ7" s="39">
        <v>91.45</v>
      </c>
      <c r="DA7" s="39">
        <v>91.44</v>
      </c>
      <c r="DB7" s="39">
        <v>87.74</v>
      </c>
      <c r="DC7" s="39">
        <v>87.91</v>
      </c>
      <c r="DD7" s="39">
        <v>87.28</v>
      </c>
      <c r="DE7" s="39">
        <v>87.41</v>
      </c>
      <c r="DF7" s="39">
        <v>87.08</v>
      </c>
      <c r="DG7" s="39">
        <v>89.8</v>
      </c>
      <c r="DH7" s="39">
        <v>50.62</v>
      </c>
      <c r="DI7" s="39">
        <v>51.59</v>
      </c>
      <c r="DJ7" s="39">
        <v>52.15</v>
      </c>
      <c r="DK7" s="39">
        <v>53.64</v>
      </c>
      <c r="DL7" s="39">
        <v>55.32</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0</v>
      </c>
      <c r="EE7" s="39">
        <v>0.72</v>
      </c>
      <c r="EF7" s="39">
        <v>0.51</v>
      </c>
      <c r="EG7" s="39">
        <v>0.19</v>
      </c>
      <c r="EH7" s="39">
        <v>0.11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補足</cp:lastModifiedBy>
  <cp:lastPrinted>2021-01-21T10:43:27Z</cp:lastPrinted>
  <dcterms:created xsi:type="dcterms:W3CDTF">2020-12-04T02:10:47Z</dcterms:created>
  <dcterms:modified xsi:type="dcterms:W3CDTF">2021-01-21T10:47:47Z</dcterms:modified>
  <cp:category/>
</cp:coreProperties>
</file>