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元年度決算統計\☆☆経営比較分析表\公共・特環\"/>
    </mc:Choice>
  </mc:AlternateContent>
  <xr:revisionPtr revIDLastSave="0" documentId="13_ncr:1_{9E40F274-648E-4749-80CA-ADE3F727F202}" xr6:coauthVersionLast="36" xr6:coauthVersionMax="36" xr10:uidLastSave="{00000000-0000-0000-0000-000000000000}"/>
  <workbookProtection workbookAlgorithmName="SHA-512" workbookHashValue="Lai6OT/vn1bGwkPAL5DyFr+MJhylLmdcOFohzoFkxsau80jBKxJZNiESMNh+Bz1ndDMqvuNhffEzRdJt8U/iiQ==" workbookSaltValue="j2psLEN4UFqh/q4TWv/aU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I8" i="4"/>
</calcChain>
</file>

<file path=xl/sharedStrings.xml><?xml version="1.0" encoding="utf-8"?>
<sst xmlns="http://schemas.openxmlformats.org/spreadsheetml/2006/main" count="299" uniqueCount="119">
  <si>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</si>
  <si>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</si>
  <si>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</si>
  <si>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</si>
  <si>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</si>
  <si>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</si>
  <si>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</si>
  <si>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</si>
  <si>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</si>
  <si>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</si>
  <si>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</si>
  <si>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</si>
  <si>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</si>
  <si>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</si>
  <si>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</si>
  <si>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</si>
  <si>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</si>
  <si>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</si>
  <si>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</si>
  <si>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</si>
  <si>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</si>
  <si>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</si>
  <si>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</si>
  <si>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</si>
  <si>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</si>
  <si>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</si>
  <si>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</si>
  <si>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</si>
  <si>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</si>
  <si>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</si>
  <si>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</si>
  <si>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</si>
  <si>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</si>
  <si>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</si>
  <si>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</si>
  <si>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</si>
  <si>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</si>
  <si>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</si>
  <si>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</si>
  <si>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</si>
  <si>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</si>
  <si>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</si>
  <si>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</si>
  <si>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</si>
  <si>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</si>
  <si>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</si>
  <si>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</si>
  <si>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</si>
  <si>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</si>
  <si>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</si>
  <si>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</si>
  <si>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</si>
  <si>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</si>
  <si>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</si>
  <si>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</si>
  <si>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</si>
  <si>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</si>
  <si>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</si>
  <si>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</si>
  <si>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</si>
  <si>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</si>
  <si>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</si>
  <si>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</si>
  <si>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</si>
  <si>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</si>
  <si>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</si>
  <si>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</si>
  <si>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</si>
  <si>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</si>
  <si>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</si>
  <si>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</si>
  <si>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</si>
  <si>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</si>
  <si>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</si>
  <si>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</si>
  <si>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</si>
  <si>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</si>
  <si>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</si>
  <si>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</si>
  <si>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</si>
  <si>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</si>
  <si>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</si>
  <si>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</si>
  <si>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</si>
  <si>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</si>
  <si>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</si>
  <si>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</si>
  <si>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</si>
  <si>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</si>
  <si>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</si>
  <si>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</si>
  <si>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</si>
  <si>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</si>
  <si>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</si>
  <si>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</si>
  <si>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</si>
  <si>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</si>
  <si>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</si>
  <si>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</si>
  <si>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</si>
  <si>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</si>
  <si>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</si>
  <si>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</si>
  <si>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</si>
  <si>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</si>
  <si>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</si>
  <si>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</si>
  <si>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</si>
  <si>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</si>
  <si>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</si>
  <si>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</si>
  <si>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</si>
  <si>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</si>
  <si>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</si>
  <si>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</si>
  <si>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</si>
  <si>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平成30年4月1日より地方公営企業法の適用をしたため、2か年のグラフとなっている。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を上回っている。現在雨水渠整備や農業集落排水施設の流域下水道への接続といった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水洗化率については、類似団体に比べ、高い水準にあるが、一部地域で普及の余地がある。</t>
    <phoneticPr fontId="4"/>
  </si>
  <si>
    <t>　長浜市の特定環境保全公共下水道事業は、昭和58年に事業着手し、平成19年度をもって概ね市内全域の整備は完成しており、現在は、老朽化した農業集落排水事業の公共下水道事業への接続をメインに整備を行っている。今後は、人口減少とともに使用料収入も伸び悩むことから、厳しい経営状況になることが予想される。
　このため、現在進めている農業集落排水施設の流域接続を順次実施することで、経営基盤の強化を図っていくとともに、料金改定も視野に入れ、経営状況の改善を図る。
　また、平成30年度からの法適用に伴い、地方財政計画に基づく繰出基準額の算出方法が変わったことから、一般会計繰入金において一部基準外繰入を要求せざるを得ない状況となっている。基準外繰入金の削減のため、事業の効率化を進めていく必要がある。</t>
    <phoneticPr fontId="4"/>
  </si>
  <si>
    <t xml:space="preserve">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
</t>
    <rPh sb="109" eb="111">
      <t>チョウサ</t>
    </rPh>
    <rPh sb="111" eb="112">
      <t>オヨ</t>
    </rPh>
    <rPh sb="131" eb="134">
      <t>ナガハマシ</t>
    </rPh>
    <rPh sb="134" eb="137">
      <t>ゲスイドウ</t>
    </rPh>
    <rPh sb="147" eb="149">
      <t>ケイカク</t>
    </rPh>
    <rPh sb="150" eb="15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</si>
</sst>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2.48</c:v>
                </c:pt>
                <c:pt idx="4">
                  <c:v>2.69</c:v>
                </c:pt>
              </c:numCache>
            </c:numRef>
          </c:val>
          <c:extLst>
            <c:ext xmlns:c16="http://schemas.microsoft.com/office/drawing/2014/chart" uri="{C3380CC4-5D6E-409C-BE32-E72D297353CC}">
              <c16:uniqueId val="{00000000-CCE3-467D-A8C3-E470DBC802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CCE3-467D-A8C3-E470DBC802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24-4B02-B447-BF111EEE9F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D224-4B02-B447-BF111EEE9F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90.76</c:v>
                </c:pt>
                <c:pt idx="4">
                  <c:v>91.19</c:v>
                </c:pt>
              </c:numCache>
            </c:numRef>
          </c:val>
          <c:extLst>
            <c:ext xmlns:c16="http://schemas.microsoft.com/office/drawing/2014/chart" uri="{C3380CC4-5D6E-409C-BE32-E72D297353CC}">
              <c16:uniqueId val="{00000000-5EEF-43D3-BD17-5F9707858C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5EEF-43D3-BD17-5F9707858C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112.5</c:v>
                </c:pt>
                <c:pt idx="4">
                  <c:v>113.83</c:v>
                </c:pt>
              </c:numCache>
            </c:numRef>
          </c:val>
          <c:extLst>
            <c:ext xmlns:c16="http://schemas.microsoft.com/office/drawing/2014/chart" uri="{C3380CC4-5D6E-409C-BE32-E72D297353CC}">
              <c16:uniqueId val="{00000000-592D-4048-B457-718490AE2B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592D-4048-B457-718490AE2B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35.65</c:v>
                </c:pt>
                <c:pt idx="4">
                  <c:v>37.06</c:v>
                </c:pt>
              </c:numCache>
            </c:numRef>
          </c:val>
          <c:extLst>
            <c:ext xmlns:c16="http://schemas.microsoft.com/office/drawing/2014/chart" uri="{C3380CC4-5D6E-409C-BE32-E72D297353CC}">
              <c16:uniqueId val="{00000000-29D9-45BF-B281-065FF3ABA3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29D9-45BF-B281-065FF3ABA3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95-4CD6-B63D-E1CC9FF477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4F95-4CD6-B63D-E1CC9FF477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8B-4A82-8D11-205A5C3AE6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B48B-4A82-8D11-205A5C3AE6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37.19</c:v>
                </c:pt>
                <c:pt idx="4">
                  <c:v>43.15</c:v>
                </c:pt>
              </c:numCache>
            </c:numRef>
          </c:val>
          <c:extLst>
            <c:ext xmlns:c16="http://schemas.microsoft.com/office/drawing/2014/chart" uri="{C3380CC4-5D6E-409C-BE32-E72D297353CC}">
              <c16:uniqueId val="{00000000-D53F-4560-AFB3-14C42E5252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D53F-4560-AFB3-14C42E5252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1421.22</c:v>
                </c:pt>
                <c:pt idx="4">
                  <c:v>1501.03</c:v>
                </c:pt>
              </c:numCache>
            </c:numRef>
          </c:val>
          <c:extLst>
            <c:ext xmlns:c16="http://schemas.microsoft.com/office/drawing/2014/chart" uri="{C3380CC4-5D6E-409C-BE32-E72D297353CC}">
              <c16:uniqueId val="{00000000-6EFB-4185-A8E7-8A46E5AA12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6EFB-4185-A8E7-8A46E5AA12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99.81</c:v>
                </c:pt>
                <c:pt idx="4">
                  <c:v>99.76</c:v>
                </c:pt>
              </c:numCache>
            </c:numRef>
          </c:val>
          <c:extLst>
            <c:ext xmlns:c16="http://schemas.microsoft.com/office/drawing/2014/chart" uri="{C3380CC4-5D6E-409C-BE32-E72D297353CC}">
              <c16:uniqueId val="{00000000-A589-4886-A266-F03ADC3CD9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A589-4886-A266-F03ADC3CD9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157.22999999999999</c:v>
                </c:pt>
                <c:pt idx="4">
                  <c:v>156.30000000000001</c:v>
                </c:pt>
              </c:numCache>
            </c:numRef>
          </c:val>
          <c:extLst>
            <c:ext xmlns:c16="http://schemas.microsoft.com/office/drawing/2014/chart" uri="{C3380CC4-5D6E-409C-BE32-E72D297353CC}">
              <c16:uniqueId val="{00000000-4AD0-4569-823E-953ECB3881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4AD0-4569-823E-953ECB3881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8"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長浜市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117892</v>
      </c>
      <c r="AM8" s="51"/>
      <c r="AN8" s="51"/>
      <c r="AO8" s="51"/>
      <c r="AP8" s="51"/>
      <c r="AQ8" s="51"/>
      <c r="AR8" s="51"/>
      <c r="AS8" s="51"/>
      <c r="AT8" s="46">
        <f>データ!T6</f>
        <v>681.02</v>
      </c>
      <c r="AU8" s="46"/>
      <c r="AV8" s="46"/>
      <c r="AW8" s="46"/>
      <c r="AX8" s="46"/>
      <c r="AY8" s="46"/>
      <c r="AZ8" s="46"/>
      <c r="BA8" s="46"/>
      <c r="BB8" s="46">
        <f>データ!U6</f>
        <v>173.11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47.62</v>
      </c>
      <c r="J10" s="46"/>
      <c r="K10" s="46"/>
      <c r="L10" s="46"/>
      <c r="M10" s="46"/>
      <c r="N10" s="46"/>
      <c r="O10" s="46"/>
      <c r="P10" s="46">
        <f>データ!P6</f>
        <v>27.38</v>
      </c>
      <c r="Q10" s="46"/>
      <c r="R10" s="46"/>
      <c r="S10" s="46"/>
      <c r="T10" s="46"/>
      <c r="U10" s="46"/>
      <c r="V10" s="46"/>
      <c r="W10" s="46">
        <f>データ!Q6</f>
        <v>85.21</v>
      </c>
      <c r="X10" s="46"/>
      <c r="Y10" s="46"/>
      <c r="Z10" s="46"/>
      <c r="AA10" s="46"/>
      <c r="AB10" s="46"/>
      <c r="AC10" s="46"/>
      <c r="AD10" s="51">
        <f>データ!R6</f>
        <v>2836</v>
      </c>
      <c r="AE10" s="51"/>
      <c r="AF10" s="51"/>
      <c r="AG10" s="51"/>
      <c r="AH10" s="51"/>
      <c r="AI10" s="51"/>
      <c r="AJ10" s="51"/>
      <c r="AK10" s="2"/>
      <c r="AL10" s="51">
        <f>データ!V6</f>
        <v>32144</v>
      </c>
      <c r="AM10" s="51"/>
      <c r="AN10" s="51"/>
      <c r="AO10" s="51"/>
      <c r="AP10" s="51"/>
      <c r="AQ10" s="51"/>
      <c r="AR10" s="51"/>
      <c r="AS10" s="51"/>
      <c r="AT10" s="46">
        <f>データ!W6</f>
        <v>16.05</v>
      </c>
      <c r="AU10" s="46"/>
      <c r="AV10" s="46"/>
      <c r="AW10" s="46"/>
      <c r="AX10" s="46"/>
      <c r="AY10" s="46"/>
      <c r="AZ10" s="46"/>
      <c r="BA10" s="46"/>
      <c r="BB10" s="46">
        <f>データ!X6</f>
        <v>2002.74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cEB+MIdNUjcxgFed663dtRU1IM8Fd4WAqXVBDW/8Z9VRcHLs2iMqWYbYRShdFIjNYq7VXORH0tLEpnZ9sRgTYQ==" saltValue="Q62bKJkBOYnQNwsOJIWL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252034</v>
      </c>
      <c r="D6" s="33">
        <f t="shared" si="3"/>
        <v>46</v>
      </c>
      <c r="E6" s="33">
        <f t="shared" si="3"/>
        <v>17</v>
      </c>
      <c r="F6" s="33">
        <f t="shared" si="3"/>
        <v>4</v>
      </c>
      <c r="G6" s="33">
        <f t="shared" si="3"/>
        <v>0</v>
      </c>
      <c r="H6" s="33" t="str">
        <f t="shared" si="3"/>
        <v>滋賀県　長浜市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47.62</v>
      </c>
      <c r="P6" s="34">
        <f t="shared" si="3"/>
        <v>27.38</v>
      </c>
      <c r="Q6" s="34">
        <f t="shared" si="3"/>
        <v>85.21</v>
      </c>
      <c r="R6" s="34">
        <f t="shared" si="3"/>
        <v>2836</v>
      </c>
      <c r="S6" s="34">
        <f t="shared" si="3"/>
        <v>117892</v>
      </c>
      <c r="T6" s="34">
        <f t="shared" si="3"/>
        <v>681.02</v>
      </c>
      <c r="U6" s="34">
        <f t="shared" si="3"/>
        <v>173.11</v>
      </c>
      <c r="V6" s="34">
        <f t="shared" si="3"/>
        <v>32144</v>
      </c>
      <c r="W6" s="34">
        <f t="shared" si="3"/>
        <v>16.05</v>
      </c>
      <c r="X6" s="34">
        <f t="shared" si="3"/>
        <v>2002.74</v>
      </c>
      <c r="Y6" s="35" t="str">
        <f>IF(Y7="",NA(),Y7)</f>
        <v>-</v>
      </c>
      <c r="Z6" s="35" t="str">
        <f t="shared" ref="Z6:AH6" si="4">IF(Z7="",NA(),Z7)</f>
        <v>-</v>
      </c>
      <c r="AA6" s="35" t="str">
        <f t="shared" si="4"/>
        <v>-</v>
      </c>
      <c r="AB6" s="35">
        <f t="shared" si="4"/>
        <v>112.5</v>
      </c>
      <c r="AC6" s="35">
        <f t="shared" si="4"/>
        <v>113.83</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37.19</v>
      </c>
      <c r="AY6" s="35">
        <f t="shared" si="6"/>
        <v>43.15</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1421.22</v>
      </c>
      <c r="BJ6" s="35">
        <f t="shared" si="7"/>
        <v>1501.03</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99.81</v>
      </c>
      <c r="BU6" s="35">
        <f t="shared" si="8"/>
        <v>99.76</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157.22999999999999</v>
      </c>
      <c r="CF6" s="35">
        <f t="shared" si="9"/>
        <v>156.30000000000001</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90.76</v>
      </c>
      <c r="DB6" s="35">
        <f t="shared" si="11"/>
        <v>91.19</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35.65</v>
      </c>
      <c r="DM6" s="35">
        <f t="shared" si="12"/>
        <v>37.06</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5">
        <f t="shared" si="14"/>
        <v>2.48</v>
      </c>
      <c r="EI6" s="35">
        <f t="shared" si="14"/>
        <v>2.69</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252034</v>
      </c>
      <c r="D7" s="37">
        <v>46</v>
      </c>
      <c r="E7" s="37">
        <v>17</v>
      </c>
      <c r="F7" s="37">
        <v>4</v>
      </c>
      <c r="G7" s="37">
        <v>0</v>
      </c>
      <c r="H7" s="37" t="s">
        <v>96</v>
      </c>
      <c r="I7" s="37" t="s">
        <v>97</v>
      </c>
      <c r="J7" s="37" t="s">
        <v>98</v>
      </c>
      <c r="K7" s="37" t="s">
        <v>99</v>
      </c>
      <c r="L7" s="37" t="s">
        <v>100</v>
      </c>
      <c r="M7" s="37" t="s">
        <v>101</v>
      </c>
      <c r="N7" s="38" t="s">
        <v>102</v>
      </c>
      <c r="O7" s="38">
        <v>47.62</v>
      </c>
      <c r="P7" s="38">
        <v>27.38</v>
      </c>
      <c r="Q7" s="38">
        <v>85.21</v>
      </c>
      <c r="R7" s="38">
        <v>2836</v>
      </c>
      <c r="S7" s="38">
        <v>117892</v>
      </c>
      <c r="T7" s="38">
        <v>681.02</v>
      </c>
      <c r="U7" s="38">
        <v>173.11</v>
      </c>
      <c r="V7" s="38">
        <v>32144</v>
      </c>
      <c r="W7" s="38">
        <v>16.05</v>
      </c>
      <c r="X7" s="38">
        <v>2002.74</v>
      </c>
      <c r="Y7" s="38" t="s">
        <v>102</v>
      </c>
      <c r="Z7" s="38" t="s">
        <v>102</v>
      </c>
      <c r="AA7" s="38" t="s">
        <v>102</v>
      </c>
      <c r="AB7" s="38">
        <v>112.5</v>
      </c>
      <c r="AC7" s="38">
        <v>113.83</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37.19</v>
      </c>
      <c r="AY7" s="38">
        <v>43.15</v>
      </c>
      <c r="AZ7" s="38" t="s">
        <v>102</v>
      </c>
      <c r="BA7" s="38" t="s">
        <v>102</v>
      </c>
      <c r="BB7" s="38" t="s">
        <v>102</v>
      </c>
      <c r="BC7" s="38">
        <v>49.18</v>
      </c>
      <c r="BD7" s="38">
        <v>47.72</v>
      </c>
      <c r="BE7" s="38">
        <v>49.61</v>
      </c>
      <c r="BF7" s="38" t="s">
        <v>102</v>
      </c>
      <c r="BG7" s="38" t="s">
        <v>102</v>
      </c>
      <c r="BH7" s="38" t="s">
        <v>102</v>
      </c>
      <c r="BI7" s="38">
        <v>1421.22</v>
      </c>
      <c r="BJ7" s="38">
        <v>1501.03</v>
      </c>
      <c r="BK7" s="38" t="s">
        <v>102</v>
      </c>
      <c r="BL7" s="38" t="s">
        <v>102</v>
      </c>
      <c r="BM7" s="38" t="s">
        <v>102</v>
      </c>
      <c r="BN7" s="38">
        <v>1194.1500000000001</v>
      </c>
      <c r="BO7" s="38">
        <v>1206.79</v>
      </c>
      <c r="BP7" s="38">
        <v>1218.7</v>
      </c>
      <c r="BQ7" s="38" t="s">
        <v>102</v>
      </c>
      <c r="BR7" s="38" t="s">
        <v>102</v>
      </c>
      <c r="BS7" s="38" t="s">
        <v>102</v>
      </c>
      <c r="BT7" s="38">
        <v>99.81</v>
      </c>
      <c r="BU7" s="38">
        <v>99.76</v>
      </c>
      <c r="BV7" s="38" t="s">
        <v>102</v>
      </c>
      <c r="BW7" s="38" t="s">
        <v>102</v>
      </c>
      <c r="BX7" s="38" t="s">
        <v>102</v>
      </c>
      <c r="BY7" s="38">
        <v>72.260000000000005</v>
      </c>
      <c r="BZ7" s="38">
        <v>71.84</v>
      </c>
      <c r="CA7" s="38">
        <v>74.17</v>
      </c>
      <c r="CB7" s="38" t="s">
        <v>102</v>
      </c>
      <c r="CC7" s="38" t="s">
        <v>102</v>
      </c>
      <c r="CD7" s="38" t="s">
        <v>102</v>
      </c>
      <c r="CE7" s="38">
        <v>157.22999999999999</v>
      </c>
      <c r="CF7" s="38">
        <v>156.30000000000001</v>
      </c>
      <c r="CG7" s="38" t="s">
        <v>102</v>
      </c>
      <c r="CH7" s="38" t="s">
        <v>102</v>
      </c>
      <c r="CI7" s="38" t="s">
        <v>102</v>
      </c>
      <c r="CJ7" s="38">
        <v>230.02</v>
      </c>
      <c r="CK7" s="38">
        <v>228.47</v>
      </c>
      <c r="CL7" s="38">
        <v>218.56</v>
      </c>
      <c r="CM7" s="38" t="s">
        <v>102</v>
      </c>
      <c r="CN7" s="38" t="s">
        <v>102</v>
      </c>
      <c r="CO7" s="38" t="s">
        <v>102</v>
      </c>
      <c r="CP7" s="38" t="s">
        <v>102</v>
      </c>
      <c r="CQ7" s="38" t="s">
        <v>102</v>
      </c>
      <c r="CR7" s="38" t="s">
        <v>102</v>
      </c>
      <c r="CS7" s="38" t="s">
        <v>102</v>
      </c>
      <c r="CT7" s="38" t="s">
        <v>102</v>
      </c>
      <c r="CU7" s="38">
        <v>42.56</v>
      </c>
      <c r="CV7" s="38">
        <v>42.47</v>
      </c>
      <c r="CW7" s="38">
        <v>42.86</v>
      </c>
      <c r="CX7" s="38" t="s">
        <v>102</v>
      </c>
      <c r="CY7" s="38" t="s">
        <v>102</v>
      </c>
      <c r="CZ7" s="38" t="s">
        <v>102</v>
      </c>
      <c r="DA7" s="38">
        <v>90.76</v>
      </c>
      <c r="DB7" s="38">
        <v>91.19</v>
      </c>
      <c r="DC7" s="38" t="s">
        <v>102</v>
      </c>
      <c r="DD7" s="38" t="s">
        <v>102</v>
      </c>
      <c r="DE7" s="38" t="s">
        <v>102</v>
      </c>
      <c r="DF7" s="38">
        <v>83.32</v>
      </c>
      <c r="DG7" s="38">
        <v>83.75</v>
      </c>
      <c r="DH7" s="38">
        <v>84.2</v>
      </c>
      <c r="DI7" s="38" t="s">
        <v>102</v>
      </c>
      <c r="DJ7" s="38" t="s">
        <v>102</v>
      </c>
      <c r="DK7" s="38" t="s">
        <v>102</v>
      </c>
      <c r="DL7" s="38">
        <v>35.65</v>
      </c>
      <c r="DM7" s="38">
        <v>37.06</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2.48</v>
      </c>
      <c r="EI7" s="38">
        <v>2.69</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cp:lastPrinted>2021-01-14T07:29:34Z</cp:lastPrinted>
  <dcterms:created xsi:type="dcterms:W3CDTF">2020-12-04T02:33:31Z</dcterms:created>
  <dcterms:modified xsi:type="dcterms:W3CDTF">2021-01-14T07:29:36Z</dcterms:modified>
  <cp:category/>
</cp:coreProperties>
</file>