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上下水道総務課\N経営\30 経営分析\公営企業経営留意・経営分析\★経営分析★\R2\当初提出\"/>
    </mc:Choice>
  </mc:AlternateContent>
  <workbookProtection workbookAlgorithmName="SHA-512" workbookHashValue="dYMnFXlaIYv0rbAjWTjJpB377Gw9OQ5crODmzlYqSmhiEAvSQdomNBQaP3X9PtP0XemARYZgjo1Dp6/wXyyxtw==" workbookSaltValue="YKCLLtzcVflG3H/5Cye2H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<sst xmlns="http://schemas.openxmlformats.org/spreadsheetml/2006/main" count="228" uniqueCount="113">
  <si>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</si>
  <si>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</si>
  <si>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</si>
  <si>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</si>
  <si>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</si>
  <si>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</si>
  <si>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</si>
  <si>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</si>
  <si>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</si>
  <si>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</si>
  <si>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</si>
  <si>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</si>
  <si>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</si>
  <si>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</si>
  <si>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</si>
  <si>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</si>
  <si>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</si>
  <si>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</si>
  <si>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</si>
  <si>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</si>
  <si>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</si>
  <si>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</si>
  <si>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</si>
  <si>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</si>
  <si>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</si>
  <si>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</si>
  <si>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</si>
  <si>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</si>
  <si>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</si>
  <si>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</si>
  <si>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</si>
  <si>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</si>
  <si>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</si>
  <si>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</si>
  <si>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</si>
  <si>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</si>
  <si>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</si>
  <si>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</si>
  <si>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</si>
  <si>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</si>
  <si>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</si>
  <si>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</si>
  <si>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</si>
  <si>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</si>
  <si>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</si>
  <si>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</si>
  <si>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</si>
  <si>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</si>
  <si>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</si>
  <si>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</si>
  <si>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</si>
  <si>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</si>
  <si>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</si>
  <si>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</si>
  <si>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</si>
  <si>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</si>
  <si>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</si>
  <si>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</si>
  <si>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</si>
  <si>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</si>
  <si>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</si>
  <si>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</si>
  <si>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</si>
  <si>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</si>
  <si>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</si>
  <si>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</si>
  <si>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</si>
  <si>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</si>
  <si>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</si>
  <si>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</si>
  <si>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</si>
  <si>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</si>
  <si>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</si>
  <si>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</si>
  <si>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</si>
  <si>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</si>
  <si>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</si>
  <si>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</si>
  <si>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</si>
  <si>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</si>
  <si>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</si>
  <si>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</si>
  <si>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</si>
  <si>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</si>
  <si>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</si>
  <si>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</si>
  <si>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</si>
  <si>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</si>
  <si>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</si>
  <si>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</si>
  <si>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</si>
  <si>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</si>
  <si>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</si>
  <si>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</si>
  <si>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</si>
  <si>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</si>
  <si>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</si>
  <si>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</si>
  <si>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</si>
  <si>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</si>
  <si>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</si>
  <si>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</si>
  <si>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</si>
  <si>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</si>
  <si>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</si>
  <si>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</si>
  <si>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</si>
  <si>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</si>
  <si>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</si>
  <si>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</si>
  <si>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①有形固定資産減価償却率は、類似団体平均値に比べ低くなっているものの、水道施設の更新等は、他事業体と同等程度と推測されます。
②管路経年化率は、法定耐用年数を超えた管路延長の割合であり、老朽化率を示しています。類似団体平均値に比べ低く、新しい管路が多い状況ですが、今後は経年管が急増すると見込んでいます。
③令和2年度に実施した管路延長の更新率は、管路経年化率で表す通り、比較的新しい管が多い状況であるため、類似団体平均値に比べ低くなっておりますが、今後も引き続き、経年管の更新を計画的に進めていく予定です。</t>
    <rPh sb="109" eb="112">
      <t>ヘイキンチ</t>
    </rPh>
    <rPh sb="208" eb="211">
      <t>ヘイキンチ</t>
    </rPh>
    <phoneticPr fontId="4"/>
  </si>
  <si>
    <t>①単年度の経常的な収支の比率を表す経常収支比率は、100％を超え、黒字となっています。
③短期的な債務に対する支払い能力を表す流動比率は、100％を上回っており、良好な資金状況です。
④企業債残高対給水収益比率は、類似団体平均値と同程度ですが、今後の施設・管路の更新等において急激に上昇することのないよう努める必要があります。
⑤料金回収率は費用に対する料金回収の割合ですが、100％を超えており、適切な料金収入の確保ができています。給水原価の上昇等により、年々低下していることから、今後も注視していく必要があります。
⑥有収水量１㎥あたりの費用を示す給水原価は、類似団体平均値を下回っており、効率的な運営が行えていると言えます。
⑦施設利用率は、類似団体平均値を上回っており、施設の効率的な利用ができている状況です。
⑧施設の稼動が収益につながっているかを判断する有収率は、類似団体平均値を上回っており、効率的な配水ができている状況にあります。今後は老朽管が増えていくことから、引き続き漏水対策等を継続し、効率化に努めます。
なお、①、④、⑤の令和2年度の値は新型コロナウイルス感染症の経済的な影響を踏まえ、水道料金の基本料金分を免除したことにより、令和元年度までと傾向が大きく異なります。</t>
    <rPh sb="12" eb="14">
      <t>ヒリツ</t>
    </rPh>
    <rPh sb="15" eb="16">
      <t>アラワ</t>
    </rPh>
    <rPh sb="17" eb="19">
      <t>ケイジョウ</t>
    </rPh>
    <rPh sb="19" eb="21">
      <t>シュウシ</t>
    </rPh>
    <rPh sb="21" eb="23">
      <t>ヒリツ</t>
    </rPh>
    <rPh sb="30" eb="31">
      <t>コ</t>
    </rPh>
    <rPh sb="33" eb="35">
      <t>クロジ</t>
    </rPh>
    <rPh sb="45" eb="48">
      <t>タンキテキ</t>
    </rPh>
    <rPh sb="49" eb="51">
      <t>サイム</t>
    </rPh>
    <rPh sb="52" eb="53">
      <t>タイ</t>
    </rPh>
    <rPh sb="55" eb="57">
      <t>シハラ</t>
    </rPh>
    <rPh sb="58" eb="60">
      <t>ノウリョク</t>
    </rPh>
    <rPh sb="61" eb="62">
      <t>アラワ</t>
    </rPh>
    <rPh sb="63" eb="65">
      <t>リュウドウ</t>
    </rPh>
    <rPh sb="65" eb="67">
      <t>ヒリツ</t>
    </rPh>
    <rPh sb="74" eb="76">
      <t>ウワマワ</t>
    </rPh>
    <rPh sb="81" eb="83">
      <t>リョウコウ</t>
    </rPh>
    <rPh sb="84" eb="86">
      <t>シキン</t>
    </rPh>
    <rPh sb="86" eb="88">
      <t>ジョウキョウ</t>
    </rPh>
    <rPh sb="93" eb="95">
      <t>キギョウ</t>
    </rPh>
    <rPh sb="95" eb="96">
      <t>サイ</t>
    </rPh>
    <rPh sb="99" eb="101">
      <t>キュウスイ</t>
    </rPh>
    <rPh sb="101" eb="103">
      <t>シュウエキ</t>
    </rPh>
    <rPh sb="103" eb="105">
      <t>ヒリツ</t>
    </rPh>
    <rPh sb="107" eb="109">
      <t>ルイジ</t>
    </rPh>
    <rPh sb="109" eb="111">
      <t>ダンタイ</t>
    </rPh>
    <rPh sb="111" eb="114">
      <t>ヘイキンチ</t>
    </rPh>
    <rPh sb="115" eb="118">
      <t>ドウテイド</t>
    </rPh>
    <rPh sb="122" eb="124">
      <t>コンゴ</t>
    </rPh>
    <rPh sb="125" eb="127">
      <t>シセツ</t>
    </rPh>
    <rPh sb="128" eb="130">
      <t>カンロ</t>
    </rPh>
    <rPh sb="131" eb="133">
      <t>コウシン</t>
    </rPh>
    <rPh sb="133" eb="134">
      <t>トウ</t>
    </rPh>
    <rPh sb="138" eb="140">
      <t>キュウゲキ</t>
    </rPh>
    <rPh sb="141" eb="143">
      <t>ジョウショウ</t>
    </rPh>
    <rPh sb="152" eb="153">
      <t>ツト</t>
    </rPh>
    <rPh sb="155" eb="157">
      <t>ヒツヨウ</t>
    </rPh>
    <rPh sb="165" eb="167">
      <t>リョウキン</t>
    </rPh>
    <rPh sb="167" eb="169">
      <t>カイシュウ</t>
    </rPh>
    <rPh sb="169" eb="170">
      <t>リツ</t>
    </rPh>
    <rPh sb="171" eb="173">
      <t>ヒヨウ</t>
    </rPh>
    <rPh sb="174" eb="175">
      <t>タイ</t>
    </rPh>
    <rPh sb="182" eb="184">
      <t>ワリアイ</t>
    </rPh>
    <rPh sb="193" eb="194">
      <t>コ</t>
    </rPh>
    <rPh sb="199" eb="201">
      <t>テキセツ</t>
    </rPh>
    <rPh sb="202" eb="204">
      <t>リョウキン</t>
    </rPh>
    <rPh sb="204" eb="206">
      <t>シュウニュウ</t>
    </rPh>
    <rPh sb="207" eb="209">
      <t>カクホ</t>
    </rPh>
    <rPh sb="217" eb="219">
      <t>キュウスイ</t>
    </rPh>
    <rPh sb="219" eb="221">
      <t>ゲンカ</t>
    </rPh>
    <rPh sb="222" eb="224">
      <t>ジョウショウ</t>
    </rPh>
    <rPh sb="224" eb="225">
      <t>トウ</t>
    </rPh>
    <rPh sb="229" eb="231">
      <t>ネンネン</t>
    </rPh>
    <rPh sb="242" eb="244">
      <t>コンゴ</t>
    </rPh>
    <rPh sb="245" eb="247">
      <t>チュウシ</t>
    </rPh>
    <rPh sb="251" eb="253">
      <t>ヒツヨウ</t>
    </rPh>
    <rPh sb="261" eb="262">
      <t>ユウ</t>
    </rPh>
    <rPh sb="262" eb="263">
      <t>シュウ</t>
    </rPh>
    <rPh sb="263" eb="265">
      <t>スイリョウ</t>
    </rPh>
    <rPh sb="271" eb="273">
      <t>ヒヨウ</t>
    </rPh>
    <rPh sb="274" eb="275">
      <t>シメ</t>
    </rPh>
    <rPh sb="276" eb="278">
      <t>キュウスイ</t>
    </rPh>
    <rPh sb="278" eb="280">
      <t>ゲンカ</t>
    </rPh>
    <rPh sb="282" eb="284">
      <t>ルイジ</t>
    </rPh>
    <rPh sb="284" eb="286">
      <t>ダンタイ</t>
    </rPh>
    <rPh sb="286" eb="289">
      <t>ヘイキンチ</t>
    </rPh>
    <rPh sb="290" eb="292">
      <t>シタマワ</t>
    </rPh>
    <rPh sb="297" eb="299">
      <t>コウリツ</t>
    </rPh>
    <rPh sb="299" eb="300">
      <t>テキ</t>
    </rPh>
    <rPh sb="301" eb="303">
      <t>ウンエイ</t>
    </rPh>
    <rPh sb="304" eb="305">
      <t>オコナ</t>
    </rPh>
    <rPh sb="310" eb="311">
      <t>イ</t>
    </rPh>
    <rPh sb="317" eb="319">
      <t>シセツ</t>
    </rPh>
    <rPh sb="319" eb="321">
      <t>リヨウ</t>
    </rPh>
    <rPh sb="321" eb="322">
      <t>リツ</t>
    </rPh>
    <rPh sb="324" eb="326">
      <t>ルイジ</t>
    </rPh>
    <rPh sb="326" eb="328">
      <t>ダンタイ</t>
    </rPh>
    <rPh sb="328" eb="331">
      <t>ヘイキンチ</t>
    </rPh>
    <rPh sb="332" eb="334">
      <t>ウワマワ</t>
    </rPh>
    <rPh sb="339" eb="341">
      <t>シセツ</t>
    </rPh>
    <rPh sb="342" eb="345">
      <t>コウリツテキ</t>
    </rPh>
    <rPh sb="346" eb="348">
      <t>リヨウ</t>
    </rPh>
    <rPh sb="354" eb="356">
      <t>ジョウキョウ</t>
    </rPh>
    <rPh sb="361" eb="363">
      <t>シセツ</t>
    </rPh>
    <rPh sb="364" eb="366">
      <t>カドウ</t>
    </rPh>
    <rPh sb="367" eb="369">
      <t>シュウエキ</t>
    </rPh>
    <rPh sb="379" eb="381">
      <t>ハンダン</t>
    </rPh>
    <rPh sb="383" eb="384">
      <t>ユウ</t>
    </rPh>
    <rPh sb="384" eb="385">
      <t>シュウ</t>
    </rPh>
    <rPh sb="385" eb="386">
      <t>リツ</t>
    </rPh>
    <rPh sb="388" eb="390">
      <t>ルイジ</t>
    </rPh>
    <rPh sb="390" eb="392">
      <t>ダンタイ</t>
    </rPh>
    <rPh sb="392" eb="395">
      <t>ヘイキンチ</t>
    </rPh>
    <rPh sb="396" eb="398">
      <t>ウワマワ</t>
    </rPh>
    <rPh sb="403" eb="406">
      <t>コウリツテキ</t>
    </rPh>
    <rPh sb="407" eb="409">
      <t>ハイスイ</t>
    </rPh>
    <rPh sb="415" eb="417">
      <t>ジョウキョウ</t>
    </rPh>
    <rPh sb="423" eb="425">
      <t>コンゴ</t>
    </rPh>
    <rPh sb="426" eb="428">
      <t>ロウキュウ</t>
    </rPh>
    <rPh sb="428" eb="429">
      <t>カン</t>
    </rPh>
    <rPh sb="430" eb="431">
      <t>フ</t>
    </rPh>
    <rPh sb="440" eb="441">
      <t>ヒ</t>
    </rPh>
    <rPh sb="442" eb="443">
      <t>ツヅ</t>
    </rPh>
    <rPh sb="444" eb="446">
      <t>ロウスイ</t>
    </rPh>
    <rPh sb="446" eb="448">
      <t>タイサク</t>
    </rPh>
    <rPh sb="448" eb="449">
      <t>トウ</t>
    </rPh>
    <rPh sb="450" eb="452">
      <t>ケイゾク</t>
    </rPh>
    <rPh sb="456" eb="457">
      <t>カ</t>
    </rPh>
    <rPh sb="458" eb="459">
      <t>ツト</t>
    </rPh>
    <rPh sb="473" eb="475">
      <t>レイワ</t>
    </rPh>
    <rPh sb="476" eb="478">
      <t>ネンド</t>
    </rPh>
    <rPh sb="479" eb="480">
      <t>アタイ</t>
    </rPh>
    <rPh sb="481" eb="483">
      <t>シンガタ</t>
    </rPh>
    <rPh sb="490" eb="493">
      <t>カンセンショウ</t>
    </rPh>
    <rPh sb="494" eb="497">
      <t>ケイザイテキ</t>
    </rPh>
    <rPh sb="498" eb="500">
      <t>エイキョウ</t>
    </rPh>
    <rPh sb="501" eb="502">
      <t>フ</t>
    </rPh>
    <rPh sb="505" eb="509">
      <t>スイドウリョウキン</t>
    </rPh>
    <rPh sb="510" eb="514">
      <t>キホンリョウキン</t>
    </rPh>
    <rPh sb="514" eb="515">
      <t>ブン</t>
    </rPh>
    <rPh sb="516" eb="518">
      <t>メンジョ</t>
    </rPh>
    <rPh sb="526" eb="528">
      <t>レイワ</t>
    </rPh>
    <rPh sb="528" eb="531">
      <t>ガンネンド</t>
    </rPh>
    <rPh sb="534" eb="536">
      <t>ケイコウ</t>
    </rPh>
    <rPh sb="537" eb="538">
      <t>オオ</t>
    </rPh>
    <rPh sb="540" eb="541">
      <t>コト</t>
    </rPh>
    <phoneticPr fontId="4"/>
  </si>
  <si>
    <t xml:space="preserve">　本市の水道事業は、通水57年目を迎えます。近年では、人口は増加しているものの、節水意識の浸透や節水機器の普及により、給水収益は伸び悩んでいる傾向にあります。そのような中、浄水場の耐震事業や老朽管路の更新等、災害に強いライフラインの確保を目指して施設整備を進めています。
　令和2年度決算は、料金回収率は100％を超え、給水原価も平均を下回り、良好な経営状況であると言えますが、コロナ禍の水需要への影響に注視しながら、施設・管路の耐震化や老朽化による更新需要に着実に対応するため、より一層経営の健全化に努めてまいります。
</t>
    <rPh sb="199" eb="201">
      <t>エイキョウ</t>
    </rPh>
    <rPh sb="202" eb="204">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</si>
</sst>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0.21</c:v>
                </c:pt>
                <c:pt idx="1">
                  <c:v>1.03</c:v>
                </c:pt>
                <c:pt idx="2">
                  <c:v>0.69</c:v>
                </c:pt>
                <c:pt idx="3">
                  <c:v>0.49</c:v>
                </c:pt>
                <c:pt idx="4">
                  <c:v>0.55000000000000004</c:v>
                </c:pt>
              </c:numCache>
            </c:numRef>
          </c:val>
          <c:extLst>
            <c:ext xmlns:c16="http://schemas.microsoft.com/office/drawing/2014/chart" uri="{C3380CC4-5D6E-409C-BE32-E72D297353CC}">
              <c16:uniqueId val="{00000000-FCB8-48FC-B579-99F6D1D6CE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FCB8-48FC-B579-99F6D1D6CE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75.02</c:v>
                </c:pt>
                <c:pt idx="1">
                  <c:v>76.7</c:v>
                </c:pt>
                <c:pt idx="2">
                  <c:v>78.06</c:v>
                </c:pt>
                <c:pt idx="3">
                  <c:v>76.989999999999995</c:v>
                </c:pt>
                <c:pt idx="4">
                  <c:v>76.790000000000006</c:v>
                </c:pt>
              </c:numCache>
            </c:numRef>
          </c:val>
          <c:extLst>
            <c:ext xmlns:c16="http://schemas.microsoft.com/office/drawing/2014/chart" uri="{C3380CC4-5D6E-409C-BE32-E72D297353CC}">
              <c16:uniqueId val="{00000000-5D08-4947-8887-2BF50662CE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5D08-4947-8887-2BF50662CE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95.25</c:v>
                </c:pt>
                <c:pt idx="1">
                  <c:v>94.59</c:v>
                </c:pt>
                <c:pt idx="2">
                  <c:v>93.04</c:v>
                </c:pt>
                <c:pt idx="3">
                  <c:v>94.25</c:v>
                </c:pt>
                <c:pt idx="4">
                  <c:v>95.76</c:v>
                </c:pt>
              </c:numCache>
            </c:numRef>
          </c:val>
          <c:extLst>
            <c:ext xmlns:c16="http://schemas.microsoft.com/office/drawing/2014/chart" uri="{C3380CC4-5D6E-409C-BE32-E72D297353CC}">
              <c16:uniqueId val="{00000000-B1A0-45F1-B267-DF135AD871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B1A0-45F1-B267-DF135AD871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119.74</c:v>
                </c:pt>
                <c:pt idx="1">
                  <c:v>118.16</c:v>
                </c:pt>
                <c:pt idx="2">
                  <c:v>115.72</c:v>
                </c:pt>
                <c:pt idx="3">
                  <c:v>113.91</c:v>
                </c:pt>
                <c:pt idx="4">
                  <c:v>109.84</c:v>
                </c:pt>
              </c:numCache>
            </c:numRef>
          </c:val>
          <c:extLst>
            <c:ext xmlns:c16="http://schemas.microsoft.com/office/drawing/2014/chart" uri="{C3380CC4-5D6E-409C-BE32-E72D297353CC}">
              <c16:uniqueId val="{00000000-98F0-41F1-93E0-0081262C57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98F0-41F1-93E0-0081262C57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46.34</c:v>
                </c:pt>
                <c:pt idx="1">
                  <c:v>47.18</c:v>
                </c:pt>
                <c:pt idx="2">
                  <c:v>47.8</c:v>
                </c:pt>
                <c:pt idx="3">
                  <c:v>47.67</c:v>
                </c:pt>
                <c:pt idx="4">
                  <c:v>48.54</c:v>
                </c:pt>
              </c:numCache>
            </c:numRef>
          </c:val>
          <c:extLst>
            <c:ext xmlns:c16="http://schemas.microsoft.com/office/drawing/2014/chart" uri="{C3380CC4-5D6E-409C-BE32-E72D297353CC}">
              <c16:uniqueId val="{00000000-1935-4FBA-A8D0-15C64858F8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1935-4FBA-A8D0-15C64858F8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4.38</c:v>
                </c:pt>
                <c:pt idx="1">
                  <c:v>4.7699999999999996</c:v>
                </c:pt>
                <c:pt idx="2">
                  <c:v>6.8</c:v>
                </c:pt>
                <c:pt idx="3">
                  <c:v>8.73</c:v>
                </c:pt>
                <c:pt idx="4">
                  <c:v>12.72</c:v>
                </c:pt>
              </c:numCache>
            </c:numRef>
          </c:val>
          <c:extLst>
            <c:ext xmlns:c16="http://schemas.microsoft.com/office/drawing/2014/chart" uri="{C3380CC4-5D6E-409C-BE32-E72D297353CC}">
              <c16:uniqueId val="{00000000-CA3F-4C36-9FF9-A9E508B300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A3F-4C36-9FF9-A9E508B300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04-4381-91FC-CE4626D490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304-4381-91FC-CE4626D490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339.77</c:v>
                </c:pt>
                <c:pt idx="1">
                  <c:v>374.13</c:v>
                </c:pt>
                <c:pt idx="2">
                  <c:v>322.02</c:v>
                </c:pt>
                <c:pt idx="3">
                  <c:v>265.98</c:v>
                </c:pt>
                <c:pt idx="4">
                  <c:v>352.78</c:v>
                </c:pt>
              </c:numCache>
            </c:numRef>
          </c:val>
          <c:extLst>
            <c:ext xmlns:c16="http://schemas.microsoft.com/office/drawing/2014/chart" uri="{C3380CC4-5D6E-409C-BE32-E72D297353CC}">
              <c16:uniqueId val="{00000000-697E-4F2A-A8CC-91C896DA86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697E-4F2A-A8CC-91C896DA86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254.36</c:v>
                </c:pt>
                <c:pt idx="1">
                  <c:v>235.18</c:v>
                </c:pt>
                <c:pt idx="2">
                  <c:v>228.06</c:v>
                </c:pt>
                <c:pt idx="3">
                  <c:v>228.37</c:v>
                </c:pt>
                <c:pt idx="4">
                  <c:v>242.39</c:v>
                </c:pt>
              </c:numCache>
            </c:numRef>
          </c:val>
          <c:extLst>
            <c:ext xmlns:c16="http://schemas.microsoft.com/office/drawing/2014/chart" uri="{C3380CC4-5D6E-409C-BE32-E72D297353CC}">
              <c16:uniqueId val="{00000000-3D74-4137-9FF8-EF73E6FA4D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3D74-4137-9FF8-EF73E6FA4D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122.88</c:v>
                </c:pt>
                <c:pt idx="1">
                  <c:v>120.87</c:v>
                </c:pt>
                <c:pt idx="2">
                  <c:v>118.18</c:v>
                </c:pt>
                <c:pt idx="3">
                  <c:v>115.59</c:v>
                </c:pt>
                <c:pt idx="4">
                  <c:v>101.61</c:v>
                </c:pt>
              </c:numCache>
            </c:numRef>
          </c:val>
          <c:extLst>
            <c:ext xmlns:c16="http://schemas.microsoft.com/office/drawing/2014/chart" uri="{C3380CC4-5D6E-409C-BE32-E72D297353CC}">
              <c16:uniqueId val="{00000000-7821-4134-A1FD-9C23AF9666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7821-4134-A1FD-9C23AF9666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108.85</c:v>
                </c:pt>
                <c:pt idx="1">
                  <c:v>110.5</c:v>
                </c:pt>
                <c:pt idx="2">
                  <c:v>112.75</c:v>
                </c:pt>
                <c:pt idx="3">
                  <c:v>115.37</c:v>
                </c:pt>
                <c:pt idx="4">
                  <c:v>113.38</c:v>
                </c:pt>
              </c:numCache>
            </c:numRef>
          </c:val>
          <c:extLst>
            <c:ext xmlns:c16="http://schemas.microsoft.com/office/drawing/2014/chart" uri="{C3380CC4-5D6E-409C-BE32-E72D297353CC}">
              <c16:uniqueId val="{00000000-0BAF-413E-B0A6-D3F19BF647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0BAF-413E-B0A6-D3F19BF647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I80" sqref="BI8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滋賀県　草津市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135850</v>
      </c>
      <c r="AM8" s="61"/>
      <c r="AN8" s="61"/>
      <c r="AO8" s="61"/>
      <c r="AP8" s="61"/>
      <c r="AQ8" s="61"/>
      <c r="AR8" s="61"/>
      <c r="AS8" s="61"/>
      <c r="AT8" s="52">
        <f>データ!$S$6</f>
        <v>67.819999999999993</v>
      </c>
      <c r="AU8" s="53"/>
      <c r="AV8" s="53"/>
      <c r="AW8" s="53"/>
      <c r="AX8" s="53"/>
      <c r="AY8" s="53"/>
      <c r="AZ8" s="53"/>
      <c r="BA8" s="53"/>
      <c r="BB8" s="54">
        <f>データ!$T$6</f>
        <v>2003.1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81.92</v>
      </c>
      <c r="J10" s="53"/>
      <c r="K10" s="53"/>
      <c r="L10" s="53"/>
      <c r="M10" s="53"/>
      <c r="N10" s="53"/>
      <c r="O10" s="64"/>
      <c r="P10" s="54">
        <f>データ!$P$6</f>
        <v>99.85</v>
      </c>
      <c r="Q10" s="54"/>
      <c r="R10" s="54"/>
      <c r="S10" s="54"/>
      <c r="T10" s="54"/>
      <c r="U10" s="54"/>
      <c r="V10" s="54"/>
      <c r="W10" s="61">
        <f>データ!$Q$6</f>
        <v>2431</v>
      </c>
      <c r="X10" s="61"/>
      <c r="Y10" s="61"/>
      <c r="Z10" s="61"/>
      <c r="AA10" s="61"/>
      <c r="AB10" s="61"/>
      <c r="AC10" s="61"/>
      <c r="AD10" s="2"/>
      <c r="AE10" s="2"/>
      <c r="AF10" s="2"/>
      <c r="AG10" s="2"/>
      <c r="AH10" s="4"/>
      <c r="AI10" s="4"/>
      <c r="AJ10" s="4"/>
      <c r="AK10" s="4"/>
      <c r="AL10" s="61">
        <f>データ!$U$6</f>
        <v>136047</v>
      </c>
      <c r="AM10" s="61"/>
      <c r="AN10" s="61"/>
      <c r="AO10" s="61"/>
      <c r="AP10" s="61"/>
      <c r="AQ10" s="61"/>
      <c r="AR10" s="61"/>
      <c r="AS10" s="61"/>
      <c r="AT10" s="52">
        <f>データ!$V$6</f>
        <v>48.65</v>
      </c>
      <c r="AU10" s="53"/>
      <c r="AV10" s="53"/>
      <c r="AW10" s="53"/>
      <c r="AX10" s="53"/>
      <c r="AY10" s="53"/>
      <c r="AZ10" s="53"/>
      <c r="BA10" s="53"/>
      <c r="BB10" s="54">
        <f>データ!$W$6</f>
        <v>2796.44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3" t="s">
        <v>111</v>
      </c>
      <c r="BM16" s="94"/>
      <c r="BN16" s="94"/>
      <c r="BO16" s="94"/>
      <c r="BP16" s="94"/>
      <c r="BQ16" s="94"/>
      <c r="BR16" s="94"/>
      <c r="BS16" s="94"/>
      <c r="BT16" s="94"/>
      <c r="BU16" s="94"/>
      <c r="BV16" s="94"/>
      <c r="BW16" s="94"/>
      <c r="BX16" s="94"/>
      <c r="BY16" s="94"/>
      <c r="BZ16" s="9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3"/>
      <c r="BM17" s="94"/>
      <c r="BN17" s="94"/>
      <c r="BO17" s="94"/>
      <c r="BP17" s="94"/>
      <c r="BQ17" s="94"/>
      <c r="BR17" s="94"/>
      <c r="BS17" s="94"/>
      <c r="BT17" s="94"/>
      <c r="BU17" s="94"/>
      <c r="BV17" s="94"/>
      <c r="BW17" s="94"/>
      <c r="BX17" s="94"/>
      <c r="BY17" s="94"/>
      <c r="BZ17" s="9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3"/>
      <c r="BM18" s="94"/>
      <c r="BN18" s="94"/>
      <c r="BO18" s="94"/>
      <c r="BP18" s="94"/>
      <c r="BQ18" s="94"/>
      <c r="BR18" s="94"/>
      <c r="BS18" s="94"/>
      <c r="BT18" s="94"/>
      <c r="BU18" s="94"/>
      <c r="BV18" s="94"/>
      <c r="BW18" s="94"/>
      <c r="BX18" s="94"/>
      <c r="BY18" s="94"/>
      <c r="BZ18" s="9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3"/>
      <c r="BM19" s="94"/>
      <c r="BN19" s="94"/>
      <c r="BO19" s="94"/>
      <c r="BP19" s="94"/>
      <c r="BQ19" s="94"/>
      <c r="BR19" s="94"/>
      <c r="BS19" s="94"/>
      <c r="BT19" s="94"/>
      <c r="BU19" s="94"/>
      <c r="BV19" s="94"/>
      <c r="BW19" s="94"/>
      <c r="BX19" s="94"/>
      <c r="BY19" s="94"/>
      <c r="BZ19" s="9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3"/>
      <c r="BM20" s="94"/>
      <c r="BN20" s="94"/>
      <c r="BO20" s="94"/>
      <c r="BP20" s="94"/>
      <c r="BQ20" s="94"/>
      <c r="BR20" s="94"/>
      <c r="BS20" s="94"/>
      <c r="BT20" s="94"/>
      <c r="BU20" s="94"/>
      <c r="BV20" s="94"/>
      <c r="BW20" s="94"/>
      <c r="BX20" s="94"/>
      <c r="BY20" s="94"/>
      <c r="BZ20" s="9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3"/>
      <c r="BM21" s="94"/>
      <c r="BN21" s="94"/>
      <c r="BO21" s="94"/>
      <c r="BP21" s="94"/>
      <c r="BQ21" s="94"/>
      <c r="BR21" s="94"/>
      <c r="BS21" s="94"/>
      <c r="BT21" s="94"/>
      <c r="BU21" s="94"/>
      <c r="BV21" s="94"/>
      <c r="BW21" s="94"/>
      <c r="BX21" s="94"/>
      <c r="BY21" s="94"/>
      <c r="BZ21" s="9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3"/>
      <c r="BM22" s="94"/>
      <c r="BN22" s="94"/>
      <c r="BO22" s="94"/>
      <c r="BP22" s="94"/>
      <c r="BQ22" s="94"/>
      <c r="BR22" s="94"/>
      <c r="BS22" s="94"/>
      <c r="BT22" s="94"/>
      <c r="BU22" s="94"/>
      <c r="BV22" s="94"/>
      <c r="BW22" s="94"/>
      <c r="BX22" s="94"/>
      <c r="BY22" s="94"/>
      <c r="BZ22" s="9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3"/>
      <c r="BM23" s="94"/>
      <c r="BN23" s="94"/>
      <c r="BO23" s="94"/>
      <c r="BP23" s="94"/>
      <c r="BQ23" s="94"/>
      <c r="BR23" s="94"/>
      <c r="BS23" s="94"/>
      <c r="BT23" s="94"/>
      <c r="BU23" s="94"/>
      <c r="BV23" s="94"/>
      <c r="BW23" s="94"/>
      <c r="BX23" s="94"/>
      <c r="BY23" s="94"/>
      <c r="BZ23" s="9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3"/>
      <c r="BM24" s="94"/>
      <c r="BN24" s="94"/>
      <c r="BO24" s="94"/>
      <c r="BP24" s="94"/>
      <c r="BQ24" s="94"/>
      <c r="BR24" s="94"/>
      <c r="BS24" s="94"/>
      <c r="BT24" s="94"/>
      <c r="BU24" s="94"/>
      <c r="BV24" s="94"/>
      <c r="BW24" s="94"/>
      <c r="BX24" s="94"/>
      <c r="BY24" s="94"/>
      <c r="BZ24" s="9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3"/>
      <c r="BM25" s="94"/>
      <c r="BN25" s="94"/>
      <c r="BO25" s="94"/>
      <c r="BP25" s="94"/>
      <c r="BQ25" s="94"/>
      <c r="BR25" s="94"/>
      <c r="BS25" s="94"/>
      <c r="BT25" s="94"/>
      <c r="BU25" s="94"/>
      <c r="BV25" s="94"/>
      <c r="BW25" s="94"/>
      <c r="BX25" s="94"/>
      <c r="BY25" s="94"/>
      <c r="BZ25" s="9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3"/>
      <c r="BM26" s="94"/>
      <c r="BN26" s="94"/>
      <c r="BO26" s="94"/>
      <c r="BP26" s="94"/>
      <c r="BQ26" s="94"/>
      <c r="BR26" s="94"/>
      <c r="BS26" s="94"/>
      <c r="BT26" s="94"/>
      <c r="BU26" s="94"/>
      <c r="BV26" s="94"/>
      <c r="BW26" s="94"/>
      <c r="BX26" s="94"/>
      <c r="BY26" s="94"/>
      <c r="BZ26" s="9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3"/>
      <c r="BM27" s="94"/>
      <c r="BN27" s="94"/>
      <c r="BO27" s="94"/>
      <c r="BP27" s="94"/>
      <c r="BQ27" s="94"/>
      <c r="BR27" s="94"/>
      <c r="BS27" s="94"/>
      <c r="BT27" s="94"/>
      <c r="BU27" s="94"/>
      <c r="BV27" s="94"/>
      <c r="BW27" s="94"/>
      <c r="BX27" s="94"/>
      <c r="BY27" s="94"/>
      <c r="BZ27" s="9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3"/>
      <c r="BM28" s="94"/>
      <c r="BN28" s="94"/>
      <c r="BO28" s="94"/>
      <c r="BP28" s="94"/>
      <c r="BQ28" s="94"/>
      <c r="BR28" s="94"/>
      <c r="BS28" s="94"/>
      <c r="BT28" s="94"/>
      <c r="BU28" s="94"/>
      <c r="BV28" s="94"/>
      <c r="BW28" s="94"/>
      <c r="BX28" s="94"/>
      <c r="BY28" s="94"/>
      <c r="BZ28" s="9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3"/>
      <c r="BM29" s="94"/>
      <c r="BN29" s="94"/>
      <c r="BO29" s="94"/>
      <c r="BP29" s="94"/>
      <c r="BQ29" s="94"/>
      <c r="BR29" s="94"/>
      <c r="BS29" s="94"/>
      <c r="BT29" s="94"/>
      <c r="BU29" s="94"/>
      <c r="BV29" s="94"/>
      <c r="BW29" s="94"/>
      <c r="BX29" s="94"/>
      <c r="BY29" s="94"/>
      <c r="BZ29" s="9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3"/>
      <c r="BM30" s="94"/>
      <c r="BN30" s="94"/>
      <c r="BO30" s="94"/>
      <c r="BP30" s="94"/>
      <c r="BQ30" s="94"/>
      <c r="BR30" s="94"/>
      <c r="BS30" s="94"/>
      <c r="BT30" s="94"/>
      <c r="BU30" s="94"/>
      <c r="BV30" s="94"/>
      <c r="BW30" s="94"/>
      <c r="BX30" s="94"/>
      <c r="BY30" s="94"/>
      <c r="BZ30" s="9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3"/>
      <c r="BM31" s="94"/>
      <c r="BN31" s="94"/>
      <c r="BO31" s="94"/>
      <c r="BP31" s="94"/>
      <c r="BQ31" s="94"/>
      <c r="BR31" s="94"/>
      <c r="BS31" s="94"/>
      <c r="BT31" s="94"/>
      <c r="BU31" s="94"/>
      <c r="BV31" s="94"/>
      <c r="BW31" s="94"/>
      <c r="BX31" s="94"/>
      <c r="BY31" s="94"/>
      <c r="BZ31" s="9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3"/>
      <c r="BM32" s="94"/>
      <c r="BN32" s="94"/>
      <c r="BO32" s="94"/>
      <c r="BP32" s="94"/>
      <c r="BQ32" s="94"/>
      <c r="BR32" s="94"/>
      <c r="BS32" s="94"/>
      <c r="BT32" s="94"/>
      <c r="BU32" s="94"/>
      <c r="BV32" s="94"/>
      <c r="BW32" s="94"/>
      <c r="BX32" s="94"/>
      <c r="BY32" s="94"/>
      <c r="BZ32" s="9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3"/>
      <c r="BM33" s="94"/>
      <c r="BN33" s="94"/>
      <c r="BO33" s="94"/>
      <c r="BP33" s="94"/>
      <c r="BQ33" s="94"/>
      <c r="BR33" s="94"/>
      <c r="BS33" s="94"/>
      <c r="BT33" s="94"/>
      <c r="BU33" s="94"/>
      <c r="BV33" s="94"/>
      <c r="BW33" s="94"/>
      <c r="BX33" s="94"/>
      <c r="BY33" s="94"/>
      <c r="BZ33" s="9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3"/>
      <c r="BM34" s="94"/>
      <c r="BN34" s="94"/>
      <c r="BO34" s="94"/>
      <c r="BP34" s="94"/>
      <c r="BQ34" s="94"/>
      <c r="BR34" s="94"/>
      <c r="BS34" s="94"/>
      <c r="BT34" s="94"/>
      <c r="BU34" s="94"/>
      <c r="BV34" s="94"/>
      <c r="BW34" s="94"/>
      <c r="BX34" s="94"/>
      <c r="BY34" s="94"/>
      <c r="BZ34" s="9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3"/>
      <c r="BM35" s="94"/>
      <c r="BN35" s="94"/>
      <c r="BO35" s="94"/>
      <c r="BP35" s="94"/>
      <c r="BQ35" s="94"/>
      <c r="BR35" s="94"/>
      <c r="BS35" s="94"/>
      <c r="BT35" s="94"/>
      <c r="BU35" s="94"/>
      <c r="BV35" s="94"/>
      <c r="BW35" s="94"/>
      <c r="BX35" s="94"/>
      <c r="BY35" s="94"/>
      <c r="BZ35" s="9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3"/>
      <c r="BM36" s="94"/>
      <c r="BN36" s="94"/>
      <c r="BO36" s="94"/>
      <c r="BP36" s="94"/>
      <c r="BQ36" s="94"/>
      <c r="BR36" s="94"/>
      <c r="BS36" s="94"/>
      <c r="BT36" s="94"/>
      <c r="BU36" s="94"/>
      <c r="BV36" s="94"/>
      <c r="BW36" s="94"/>
      <c r="BX36" s="94"/>
      <c r="BY36" s="94"/>
      <c r="BZ36" s="9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3"/>
      <c r="BM37" s="94"/>
      <c r="BN37" s="94"/>
      <c r="BO37" s="94"/>
      <c r="BP37" s="94"/>
      <c r="BQ37" s="94"/>
      <c r="BR37" s="94"/>
      <c r="BS37" s="94"/>
      <c r="BT37" s="94"/>
      <c r="BU37" s="94"/>
      <c r="BV37" s="94"/>
      <c r="BW37" s="94"/>
      <c r="BX37" s="94"/>
      <c r="BY37" s="94"/>
      <c r="BZ37" s="9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3"/>
      <c r="BM38" s="94"/>
      <c r="BN38" s="94"/>
      <c r="BO38" s="94"/>
      <c r="BP38" s="94"/>
      <c r="BQ38" s="94"/>
      <c r="BR38" s="94"/>
      <c r="BS38" s="94"/>
      <c r="BT38" s="94"/>
      <c r="BU38" s="94"/>
      <c r="BV38" s="94"/>
      <c r="BW38" s="94"/>
      <c r="BX38" s="94"/>
      <c r="BY38" s="94"/>
      <c r="BZ38" s="9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3"/>
      <c r="BM39" s="94"/>
      <c r="BN39" s="94"/>
      <c r="BO39" s="94"/>
      <c r="BP39" s="94"/>
      <c r="BQ39" s="94"/>
      <c r="BR39" s="94"/>
      <c r="BS39" s="94"/>
      <c r="BT39" s="94"/>
      <c r="BU39" s="94"/>
      <c r="BV39" s="94"/>
      <c r="BW39" s="94"/>
      <c r="BX39" s="94"/>
      <c r="BY39" s="94"/>
      <c r="BZ39" s="9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3"/>
      <c r="BM40" s="94"/>
      <c r="BN40" s="94"/>
      <c r="BO40" s="94"/>
      <c r="BP40" s="94"/>
      <c r="BQ40" s="94"/>
      <c r="BR40" s="94"/>
      <c r="BS40" s="94"/>
      <c r="BT40" s="94"/>
      <c r="BU40" s="94"/>
      <c r="BV40" s="94"/>
      <c r="BW40" s="94"/>
      <c r="BX40" s="94"/>
      <c r="BY40" s="94"/>
      <c r="BZ40" s="9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3"/>
      <c r="BM41" s="94"/>
      <c r="BN41" s="94"/>
      <c r="BO41" s="94"/>
      <c r="BP41" s="94"/>
      <c r="BQ41" s="94"/>
      <c r="BR41" s="94"/>
      <c r="BS41" s="94"/>
      <c r="BT41" s="94"/>
      <c r="BU41" s="94"/>
      <c r="BV41" s="94"/>
      <c r="BW41" s="94"/>
      <c r="BX41" s="94"/>
      <c r="BY41" s="94"/>
      <c r="BZ41" s="9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3"/>
      <c r="BM42" s="94"/>
      <c r="BN42" s="94"/>
      <c r="BO42" s="94"/>
      <c r="BP42" s="94"/>
      <c r="BQ42" s="94"/>
      <c r="BR42" s="94"/>
      <c r="BS42" s="94"/>
      <c r="BT42" s="94"/>
      <c r="BU42" s="94"/>
      <c r="BV42" s="94"/>
      <c r="BW42" s="94"/>
      <c r="BX42" s="94"/>
      <c r="BY42" s="94"/>
      <c r="BZ42" s="9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3"/>
      <c r="BM43" s="94"/>
      <c r="BN43" s="94"/>
      <c r="BO43" s="94"/>
      <c r="BP43" s="94"/>
      <c r="BQ43" s="94"/>
      <c r="BR43" s="94"/>
      <c r="BS43" s="94"/>
      <c r="BT43" s="94"/>
      <c r="BU43" s="94"/>
      <c r="BV43" s="94"/>
      <c r="BW43" s="94"/>
      <c r="BX43" s="94"/>
      <c r="BY43" s="94"/>
      <c r="BZ43" s="9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3"/>
      <c r="BM44" s="94"/>
      <c r="BN44" s="94"/>
      <c r="BO44" s="94"/>
      <c r="BP44" s="94"/>
      <c r="BQ44" s="94"/>
      <c r="BR44" s="94"/>
      <c r="BS44" s="94"/>
      <c r="BT44" s="94"/>
      <c r="BU44" s="94"/>
      <c r="BV44" s="94"/>
      <c r="BW44" s="94"/>
      <c r="BX44" s="94"/>
      <c r="BY44" s="94"/>
      <c r="BZ44" s="9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3" t="s">
        <v>110</v>
      </c>
      <c r="BM47" s="94"/>
      <c r="BN47" s="94"/>
      <c r="BO47" s="94"/>
      <c r="BP47" s="94"/>
      <c r="BQ47" s="94"/>
      <c r="BR47" s="94"/>
      <c r="BS47" s="94"/>
      <c r="BT47" s="94"/>
      <c r="BU47" s="94"/>
      <c r="BV47" s="94"/>
      <c r="BW47" s="94"/>
      <c r="BX47" s="94"/>
      <c r="BY47" s="94"/>
      <c r="BZ47" s="9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3"/>
      <c r="BM48" s="94"/>
      <c r="BN48" s="94"/>
      <c r="BO48" s="94"/>
      <c r="BP48" s="94"/>
      <c r="BQ48" s="94"/>
      <c r="BR48" s="94"/>
      <c r="BS48" s="94"/>
      <c r="BT48" s="94"/>
      <c r="BU48" s="94"/>
      <c r="BV48" s="94"/>
      <c r="BW48" s="94"/>
      <c r="BX48" s="94"/>
      <c r="BY48" s="94"/>
      <c r="BZ48" s="9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3"/>
      <c r="BM49" s="94"/>
      <c r="BN49" s="94"/>
      <c r="BO49" s="94"/>
      <c r="BP49" s="94"/>
      <c r="BQ49" s="94"/>
      <c r="BR49" s="94"/>
      <c r="BS49" s="94"/>
      <c r="BT49" s="94"/>
      <c r="BU49" s="94"/>
      <c r="BV49" s="94"/>
      <c r="BW49" s="94"/>
      <c r="BX49" s="94"/>
      <c r="BY49" s="94"/>
      <c r="BZ49" s="9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3"/>
      <c r="BM50" s="94"/>
      <c r="BN50" s="94"/>
      <c r="BO50" s="94"/>
      <c r="BP50" s="94"/>
      <c r="BQ50" s="94"/>
      <c r="BR50" s="94"/>
      <c r="BS50" s="94"/>
      <c r="BT50" s="94"/>
      <c r="BU50" s="94"/>
      <c r="BV50" s="94"/>
      <c r="BW50" s="94"/>
      <c r="BX50" s="94"/>
      <c r="BY50" s="94"/>
      <c r="BZ50" s="9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3"/>
      <c r="BM51" s="94"/>
      <c r="BN51" s="94"/>
      <c r="BO51" s="94"/>
      <c r="BP51" s="94"/>
      <c r="BQ51" s="94"/>
      <c r="BR51" s="94"/>
      <c r="BS51" s="94"/>
      <c r="BT51" s="94"/>
      <c r="BU51" s="94"/>
      <c r="BV51" s="94"/>
      <c r="BW51" s="94"/>
      <c r="BX51" s="94"/>
      <c r="BY51" s="94"/>
      <c r="BZ51" s="9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3"/>
      <c r="BM52" s="94"/>
      <c r="BN52" s="94"/>
      <c r="BO52" s="94"/>
      <c r="BP52" s="94"/>
      <c r="BQ52" s="94"/>
      <c r="BR52" s="94"/>
      <c r="BS52" s="94"/>
      <c r="BT52" s="94"/>
      <c r="BU52" s="94"/>
      <c r="BV52" s="94"/>
      <c r="BW52" s="94"/>
      <c r="BX52" s="94"/>
      <c r="BY52" s="94"/>
      <c r="BZ52" s="9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3"/>
      <c r="BM53" s="94"/>
      <c r="BN53" s="94"/>
      <c r="BO53" s="94"/>
      <c r="BP53" s="94"/>
      <c r="BQ53" s="94"/>
      <c r="BR53" s="94"/>
      <c r="BS53" s="94"/>
      <c r="BT53" s="94"/>
      <c r="BU53" s="94"/>
      <c r="BV53" s="94"/>
      <c r="BW53" s="94"/>
      <c r="BX53" s="94"/>
      <c r="BY53" s="94"/>
      <c r="BZ53" s="9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3"/>
      <c r="BM54" s="94"/>
      <c r="BN54" s="94"/>
      <c r="BO54" s="94"/>
      <c r="BP54" s="94"/>
      <c r="BQ54" s="94"/>
      <c r="BR54" s="94"/>
      <c r="BS54" s="94"/>
      <c r="BT54" s="94"/>
      <c r="BU54" s="94"/>
      <c r="BV54" s="94"/>
      <c r="BW54" s="94"/>
      <c r="BX54" s="94"/>
      <c r="BY54" s="94"/>
      <c r="BZ54" s="9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3"/>
      <c r="BM55" s="94"/>
      <c r="BN55" s="94"/>
      <c r="BO55" s="94"/>
      <c r="BP55" s="94"/>
      <c r="BQ55" s="94"/>
      <c r="BR55" s="94"/>
      <c r="BS55" s="94"/>
      <c r="BT55" s="94"/>
      <c r="BU55" s="94"/>
      <c r="BV55" s="94"/>
      <c r="BW55" s="94"/>
      <c r="BX55" s="94"/>
      <c r="BY55" s="94"/>
      <c r="BZ55" s="9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3"/>
      <c r="BM56" s="94"/>
      <c r="BN56" s="94"/>
      <c r="BO56" s="94"/>
      <c r="BP56" s="94"/>
      <c r="BQ56" s="94"/>
      <c r="BR56" s="94"/>
      <c r="BS56" s="94"/>
      <c r="BT56" s="94"/>
      <c r="BU56" s="94"/>
      <c r="BV56" s="94"/>
      <c r="BW56" s="94"/>
      <c r="BX56" s="94"/>
      <c r="BY56" s="94"/>
      <c r="BZ56" s="9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3"/>
      <c r="BM57" s="94"/>
      <c r="BN57" s="94"/>
      <c r="BO57" s="94"/>
      <c r="BP57" s="94"/>
      <c r="BQ57" s="94"/>
      <c r="BR57" s="94"/>
      <c r="BS57" s="94"/>
      <c r="BT57" s="94"/>
      <c r="BU57" s="94"/>
      <c r="BV57" s="94"/>
      <c r="BW57" s="94"/>
      <c r="BX57" s="94"/>
      <c r="BY57" s="94"/>
      <c r="BZ57" s="9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3"/>
      <c r="BM58" s="94"/>
      <c r="BN58" s="94"/>
      <c r="BO58" s="94"/>
      <c r="BP58" s="94"/>
      <c r="BQ58" s="94"/>
      <c r="BR58" s="94"/>
      <c r="BS58" s="94"/>
      <c r="BT58" s="94"/>
      <c r="BU58" s="94"/>
      <c r="BV58" s="94"/>
      <c r="BW58" s="94"/>
      <c r="BX58" s="94"/>
      <c r="BY58" s="94"/>
      <c r="BZ58" s="9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3"/>
      <c r="BM59" s="94"/>
      <c r="BN59" s="94"/>
      <c r="BO59" s="94"/>
      <c r="BP59" s="94"/>
      <c r="BQ59" s="94"/>
      <c r="BR59" s="94"/>
      <c r="BS59" s="94"/>
      <c r="BT59" s="94"/>
      <c r="BU59" s="94"/>
      <c r="BV59" s="94"/>
      <c r="BW59" s="94"/>
      <c r="BX59" s="94"/>
      <c r="BY59" s="94"/>
      <c r="BZ59" s="9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3"/>
      <c r="BM60" s="94"/>
      <c r="BN60" s="94"/>
      <c r="BO60" s="94"/>
      <c r="BP60" s="94"/>
      <c r="BQ60" s="94"/>
      <c r="BR60" s="94"/>
      <c r="BS60" s="94"/>
      <c r="BT60" s="94"/>
      <c r="BU60" s="94"/>
      <c r="BV60" s="94"/>
      <c r="BW60" s="94"/>
      <c r="BX60" s="94"/>
      <c r="BY60" s="94"/>
      <c r="BZ60" s="9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3"/>
      <c r="BM61" s="94"/>
      <c r="BN61" s="94"/>
      <c r="BO61" s="94"/>
      <c r="BP61" s="94"/>
      <c r="BQ61" s="94"/>
      <c r="BR61" s="94"/>
      <c r="BS61" s="94"/>
      <c r="BT61" s="94"/>
      <c r="BU61" s="94"/>
      <c r="BV61" s="94"/>
      <c r="BW61" s="94"/>
      <c r="BX61" s="94"/>
      <c r="BY61" s="94"/>
      <c r="BZ61" s="9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3"/>
      <c r="BM62" s="94"/>
      <c r="BN62" s="94"/>
      <c r="BO62" s="94"/>
      <c r="BP62" s="94"/>
      <c r="BQ62" s="94"/>
      <c r="BR62" s="94"/>
      <c r="BS62" s="94"/>
      <c r="BT62" s="94"/>
      <c r="BU62" s="94"/>
      <c r="BV62" s="94"/>
      <c r="BW62" s="94"/>
      <c r="BX62" s="94"/>
      <c r="BY62" s="94"/>
      <c r="BZ62" s="9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6"/>
      <c r="BM63" s="97"/>
      <c r="BN63" s="97"/>
      <c r="BO63" s="97"/>
      <c r="BP63" s="97"/>
      <c r="BQ63" s="97"/>
      <c r="BR63" s="97"/>
      <c r="BS63" s="97"/>
      <c r="BT63" s="97"/>
      <c r="BU63" s="97"/>
      <c r="BV63" s="97"/>
      <c r="BW63" s="97"/>
      <c r="BX63" s="97"/>
      <c r="BY63" s="97"/>
      <c r="BZ63" s="9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hz3pNX6wBFeLyOPb/LWVYvBy7uI5FJW5IHWBVTSS255WniS/nMstSZYNN3CgwH5Kovc64HjvMHNxrhLgNDH7w==" saltValue="3ZKq/w4cT20oNDroCQva4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100" t="s">
        <v>50</v>
      </c>
      <c r="I3" s="101"/>
      <c r="J3" s="101"/>
      <c r="K3" s="101"/>
      <c r="L3" s="101"/>
      <c r="M3" s="101"/>
      <c r="N3" s="101"/>
      <c r="O3" s="101"/>
      <c r="P3" s="101"/>
      <c r="Q3" s="101"/>
      <c r="R3" s="101"/>
      <c r="S3" s="101"/>
      <c r="T3" s="101"/>
      <c r="U3" s="101"/>
      <c r="V3" s="101"/>
      <c r="W3" s="102"/>
      <c r="X3" s="106" t="s">
        <v>51</v>
      </c>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t="s">
        <v>52</v>
      </c>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row>
    <row r="4" spans="1:144" x14ac:dyDescent="0.2">
      <c r="A4" s="29" t="s">
        <v>53</v>
      </c>
      <c r="B4" s="31"/>
      <c r="C4" s="31"/>
      <c r="D4" s="31"/>
      <c r="E4" s="31"/>
      <c r="F4" s="31"/>
      <c r="G4" s="31"/>
      <c r="H4" s="103"/>
      <c r="I4" s="104"/>
      <c r="J4" s="104"/>
      <c r="K4" s="104"/>
      <c r="L4" s="104"/>
      <c r="M4" s="104"/>
      <c r="N4" s="104"/>
      <c r="O4" s="104"/>
      <c r="P4" s="104"/>
      <c r="Q4" s="104"/>
      <c r="R4" s="104"/>
      <c r="S4" s="104"/>
      <c r="T4" s="104"/>
      <c r="U4" s="104"/>
      <c r="V4" s="104"/>
      <c r="W4" s="105"/>
      <c r="X4" s="99" t="s">
        <v>54</v>
      </c>
      <c r="Y4" s="99"/>
      <c r="Z4" s="99"/>
      <c r="AA4" s="99"/>
      <c r="AB4" s="99"/>
      <c r="AC4" s="99"/>
      <c r="AD4" s="99"/>
      <c r="AE4" s="99"/>
      <c r="AF4" s="99"/>
      <c r="AG4" s="99"/>
      <c r="AH4" s="99"/>
      <c r="AI4" s="99" t="s">
        <v>55</v>
      </c>
      <c r="AJ4" s="99"/>
      <c r="AK4" s="99"/>
      <c r="AL4" s="99"/>
      <c r="AM4" s="99"/>
      <c r="AN4" s="99"/>
      <c r="AO4" s="99"/>
      <c r="AP4" s="99"/>
      <c r="AQ4" s="99"/>
      <c r="AR4" s="99"/>
      <c r="AS4" s="99"/>
      <c r="AT4" s="99" t="s">
        <v>56</v>
      </c>
      <c r="AU4" s="99"/>
      <c r="AV4" s="99"/>
      <c r="AW4" s="99"/>
      <c r="AX4" s="99"/>
      <c r="AY4" s="99"/>
      <c r="AZ4" s="99"/>
      <c r="BA4" s="99"/>
      <c r="BB4" s="99"/>
      <c r="BC4" s="99"/>
      <c r="BD4" s="99"/>
      <c r="BE4" s="99" t="s">
        <v>57</v>
      </c>
      <c r="BF4" s="99"/>
      <c r="BG4" s="99"/>
      <c r="BH4" s="99"/>
      <c r="BI4" s="99"/>
      <c r="BJ4" s="99"/>
      <c r="BK4" s="99"/>
      <c r="BL4" s="99"/>
      <c r="BM4" s="99"/>
      <c r="BN4" s="99"/>
      <c r="BO4" s="99"/>
      <c r="BP4" s="99" t="s">
        <v>58</v>
      </c>
      <c r="BQ4" s="99"/>
      <c r="BR4" s="99"/>
      <c r="BS4" s="99"/>
      <c r="BT4" s="99"/>
      <c r="BU4" s="99"/>
      <c r="BV4" s="99"/>
      <c r="BW4" s="99"/>
      <c r="BX4" s="99"/>
      <c r="BY4" s="99"/>
      <c r="BZ4" s="99"/>
      <c r="CA4" s="99" t="s">
        <v>59</v>
      </c>
      <c r="CB4" s="99"/>
      <c r="CC4" s="99"/>
      <c r="CD4" s="99"/>
      <c r="CE4" s="99"/>
      <c r="CF4" s="99"/>
      <c r="CG4" s="99"/>
      <c r="CH4" s="99"/>
      <c r="CI4" s="99"/>
      <c r="CJ4" s="99"/>
      <c r="CK4" s="99"/>
      <c r="CL4" s="99" t="s">
        <v>60</v>
      </c>
      <c r="CM4" s="99"/>
      <c r="CN4" s="99"/>
      <c r="CO4" s="99"/>
      <c r="CP4" s="99"/>
      <c r="CQ4" s="99"/>
      <c r="CR4" s="99"/>
      <c r="CS4" s="99"/>
      <c r="CT4" s="99"/>
      <c r="CU4" s="99"/>
      <c r="CV4" s="99"/>
      <c r="CW4" s="99" t="s">
        <v>61</v>
      </c>
      <c r="CX4" s="99"/>
      <c r="CY4" s="99"/>
      <c r="CZ4" s="99"/>
      <c r="DA4" s="99"/>
      <c r="DB4" s="99"/>
      <c r="DC4" s="99"/>
      <c r="DD4" s="99"/>
      <c r="DE4" s="99"/>
      <c r="DF4" s="99"/>
      <c r="DG4" s="99"/>
      <c r="DH4" s="99" t="s">
        <v>62</v>
      </c>
      <c r="DI4" s="99"/>
      <c r="DJ4" s="99"/>
      <c r="DK4" s="99"/>
      <c r="DL4" s="99"/>
      <c r="DM4" s="99"/>
      <c r="DN4" s="99"/>
      <c r="DO4" s="99"/>
      <c r="DP4" s="99"/>
      <c r="DQ4" s="99"/>
      <c r="DR4" s="99"/>
      <c r="DS4" s="99" t="s">
        <v>63</v>
      </c>
      <c r="DT4" s="99"/>
      <c r="DU4" s="99"/>
      <c r="DV4" s="99"/>
      <c r="DW4" s="99"/>
      <c r="DX4" s="99"/>
      <c r="DY4" s="99"/>
      <c r="DZ4" s="99"/>
      <c r="EA4" s="99"/>
      <c r="EB4" s="99"/>
      <c r="EC4" s="99"/>
      <c r="ED4" s="99" t="s">
        <v>64</v>
      </c>
      <c r="EE4" s="99"/>
      <c r="EF4" s="99"/>
      <c r="EG4" s="99"/>
      <c r="EH4" s="99"/>
      <c r="EI4" s="99"/>
      <c r="EJ4" s="99"/>
      <c r="EK4" s="99"/>
      <c r="EL4" s="99"/>
      <c r="EM4" s="99"/>
      <c r="EN4" s="9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252069</v>
      </c>
      <c r="D6" s="34">
        <f t="shared" si="3"/>
        <v>46</v>
      </c>
      <c r="E6" s="34">
        <f t="shared" si="3"/>
        <v>1</v>
      </c>
      <c r="F6" s="34">
        <f t="shared" si="3"/>
        <v>0</v>
      </c>
      <c r="G6" s="34">
        <f t="shared" si="3"/>
        <v>1</v>
      </c>
      <c r="H6" s="34" t="str">
        <f t="shared" si="3"/>
        <v>滋賀県　草津市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81.92</v>
      </c>
      <c r="P6" s="35">
        <f t="shared" si="3"/>
        <v>99.85</v>
      </c>
      <c r="Q6" s="35">
        <f t="shared" si="3"/>
        <v>2431</v>
      </c>
      <c r="R6" s="35">
        <f t="shared" si="3"/>
        <v>135850</v>
      </c>
      <c r="S6" s="35">
        <f t="shared" si="3"/>
        <v>67.819999999999993</v>
      </c>
      <c r="T6" s="35">
        <f t="shared" si="3"/>
        <v>2003.1</v>
      </c>
      <c r="U6" s="35">
        <f t="shared" si="3"/>
        <v>136047</v>
      </c>
      <c r="V6" s="35">
        <f t="shared" si="3"/>
        <v>48.65</v>
      </c>
      <c r="W6" s="35">
        <f t="shared" si="3"/>
        <v>2796.44</v>
      </c>
      <c r="X6" s="36">
        <f>IF(X7="",NA(),X7)</f>
        <v>119.74</v>
      </c>
      <c r="Y6" s="36">
        <f t="shared" ref="Y6:AG6" si="4">IF(Y7="",NA(),Y7)</f>
        <v>118.16</v>
      </c>
      <c r="Z6" s="36">
        <f t="shared" si="4"/>
        <v>115.72</v>
      </c>
      <c r="AA6" s="36">
        <f t="shared" si="4"/>
        <v>113.91</v>
      </c>
      <c r="AB6" s="36">
        <f t="shared" si="4"/>
        <v>109.84</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339.77</v>
      </c>
      <c r="AU6" s="36">
        <f t="shared" ref="AU6:BC6" si="6">IF(AU7="",NA(),AU7)</f>
        <v>374.13</v>
      </c>
      <c r="AV6" s="36">
        <f t="shared" si="6"/>
        <v>322.02</v>
      </c>
      <c r="AW6" s="36">
        <f t="shared" si="6"/>
        <v>265.98</v>
      </c>
      <c r="AX6" s="36">
        <f t="shared" si="6"/>
        <v>352.78</v>
      </c>
      <c r="AY6" s="36">
        <f t="shared" si="6"/>
        <v>349.04</v>
      </c>
      <c r="AZ6" s="36">
        <f t="shared" si="6"/>
        <v>337.49</v>
      </c>
      <c r="BA6" s="36">
        <f t="shared" si="6"/>
        <v>335.6</v>
      </c>
      <c r="BB6" s="36">
        <f t="shared" si="6"/>
        <v>358.91</v>
      </c>
      <c r="BC6" s="36">
        <f t="shared" si="6"/>
        <v>360.96</v>
      </c>
      <c r="BD6" s="35" t="str">
        <f>IF(BD7="","",IF(BD7="-","【-】","【"&amp;SUBSTITUTE(TEXT(BD7,"#,##0.00"),"-","△")&amp;"】"))</f>
        <v>【260.31】</v>
      </c>
      <c r="BE6" s="36">
        <f>IF(BE7="",NA(),BE7)</f>
        <v>254.36</v>
      </c>
      <c r="BF6" s="36">
        <f t="shared" ref="BF6:BN6" si="7">IF(BF7="",NA(),BF7)</f>
        <v>235.18</v>
      </c>
      <c r="BG6" s="36">
        <f t="shared" si="7"/>
        <v>228.06</v>
      </c>
      <c r="BH6" s="36">
        <f t="shared" si="7"/>
        <v>228.37</v>
      </c>
      <c r="BI6" s="36">
        <f t="shared" si="7"/>
        <v>242.39</v>
      </c>
      <c r="BJ6" s="36">
        <f t="shared" si="7"/>
        <v>254.54</v>
      </c>
      <c r="BK6" s="36">
        <f t="shared" si="7"/>
        <v>265.92</v>
      </c>
      <c r="BL6" s="36">
        <f t="shared" si="7"/>
        <v>258.26</v>
      </c>
      <c r="BM6" s="36">
        <f t="shared" si="7"/>
        <v>247.27</v>
      </c>
      <c r="BN6" s="36">
        <f t="shared" si="7"/>
        <v>239.18</v>
      </c>
      <c r="BO6" s="35" t="str">
        <f>IF(BO7="","",IF(BO7="-","【-】","【"&amp;SUBSTITUTE(TEXT(BO7,"#,##0.00"),"-","△")&amp;"】"))</f>
        <v>【275.67】</v>
      </c>
      <c r="BP6" s="36">
        <f>IF(BP7="",NA(),BP7)</f>
        <v>122.88</v>
      </c>
      <c r="BQ6" s="36">
        <f t="shared" ref="BQ6:BY6" si="8">IF(BQ7="",NA(),BQ7)</f>
        <v>120.87</v>
      </c>
      <c r="BR6" s="36">
        <f t="shared" si="8"/>
        <v>118.18</v>
      </c>
      <c r="BS6" s="36">
        <f t="shared" si="8"/>
        <v>115.59</v>
      </c>
      <c r="BT6" s="36">
        <f t="shared" si="8"/>
        <v>101.61</v>
      </c>
      <c r="BU6" s="36">
        <f t="shared" si="8"/>
        <v>106.52</v>
      </c>
      <c r="BV6" s="36">
        <f t="shared" si="8"/>
        <v>105.86</v>
      </c>
      <c r="BW6" s="36">
        <f t="shared" si="8"/>
        <v>106.07</v>
      </c>
      <c r="BX6" s="36">
        <f t="shared" si="8"/>
        <v>105.34</v>
      </c>
      <c r="BY6" s="36">
        <f t="shared" si="8"/>
        <v>101.89</v>
      </c>
      <c r="BZ6" s="35" t="str">
        <f>IF(BZ7="","",IF(BZ7="-","【-】","【"&amp;SUBSTITUTE(TEXT(BZ7,"#,##0.00"),"-","△")&amp;"】"))</f>
        <v>【100.05】</v>
      </c>
      <c r="CA6" s="36">
        <f>IF(CA7="",NA(),CA7)</f>
        <v>108.85</v>
      </c>
      <c r="CB6" s="36">
        <f t="shared" ref="CB6:CJ6" si="9">IF(CB7="",NA(),CB7)</f>
        <v>110.5</v>
      </c>
      <c r="CC6" s="36">
        <f t="shared" si="9"/>
        <v>112.75</v>
      </c>
      <c r="CD6" s="36">
        <f t="shared" si="9"/>
        <v>115.37</v>
      </c>
      <c r="CE6" s="36">
        <f t="shared" si="9"/>
        <v>113.38</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75.02</v>
      </c>
      <c r="CM6" s="36">
        <f t="shared" ref="CM6:CU6" si="10">IF(CM7="",NA(),CM7)</f>
        <v>76.7</v>
      </c>
      <c r="CN6" s="36">
        <f t="shared" si="10"/>
        <v>78.06</v>
      </c>
      <c r="CO6" s="36">
        <f t="shared" si="10"/>
        <v>76.989999999999995</v>
      </c>
      <c r="CP6" s="36">
        <f t="shared" si="10"/>
        <v>76.790000000000006</v>
      </c>
      <c r="CQ6" s="36">
        <f t="shared" si="10"/>
        <v>62.1</v>
      </c>
      <c r="CR6" s="36">
        <f t="shared" si="10"/>
        <v>62.38</v>
      </c>
      <c r="CS6" s="36">
        <f t="shared" si="10"/>
        <v>62.83</v>
      </c>
      <c r="CT6" s="36">
        <f t="shared" si="10"/>
        <v>62.05</v>
      </c>
      <c r="CU6" s="36">
        <f t="shared" si="10"/>
        <v>63.23</v>
      </c>
      <c r="CV6" s="35" t="str">
        <f>IF(CV7="","",IF(CV7="-","【-】","【"&amp;SUBSTITUTE(TEXT(CV7,"#,##0.00"),"-","△")&amp;"】"))</f>
        <v>【60.69】</v>
      </c>
      <c r="CW6" s="36">
        <f>IF(CW7="",NA(),CW7)</f>
        <v>95.25</v>
      </c>
      <c r="CX6" s="36">
        <f t="shared" ref="CX6:DF6" si="11">IF(CX7="",NA(),CX7)</f>
        <v>94.59</v>
      </c>
      <c r="CY6" s="36">
        <f t="shared" si="11"/>
        <v>93.04</v>
      </c>
      <c r="CZ6" s="36">
        <f t="shared" si="11"/>
        <v>94.25</v>
      </c>
      <c r="DA6" s="36">
        <f t="shared" si="11"/>
        <v>95.76</v>
      </c>
      <c r="DB6" s="36">
        <f t="shared" si="11"/>
        <v>89.52</v>
      </c>
      <c r="DC6" s="36">
        <f t="shared" si="11"/>
        <v>89.17</v>
      </c>
      <c r="DD6" s="36">
        <f t="shared" si="11"/>
        <v>88.86</v>
      </c>
      <c r="DE6" s="36">
        <f t="shared" si="11"/>
        <v>89.11</v>
      </c>
      <c r="DF6" s="36">
        <f t="shared" si="11"/>
        <v>89.35</v>
      </c>
      <c r="DG6" s="35" t="str">
        <f>IF(DG7="","",IF(DG7="-","【-】","【"&amp;SUBSTITUTE(TEXT(DG7,"#,##0.00"),"-","△")&amp;"】"))</f>
        <v>【89.82】</v>
      </c>
      <c r="DH6" s="36">
        <f>IF(DH7="",NA(),DH7)</f>
        <v>46.34</v>
      </c>
      <c r="DI6" s="36">
        <f t="shared" ref="DI6:DQ6" si="12">IF(DI7="",NA(),DI7)</f>
        <v>47.18</v>
      </c>
      <c r="DJ6" s="36">
        <f t="shared" si="12"/>
        <v>47.8</v>
      </c>
      <c r="DK6" s="36">
        <f t="shared" si="12"/>
        <v>47.67</v>
      </c>
      <c r="DL6" s="36">
        <f t="shared" si="12"/>
        <v>48.54</v>
      </c>
      <c r="DM6" s="36">
        <f t="shared" si="12"/>
        <v>46.58</v>
      </c>
      <c r="DN6" s="36">
        <f t="shared" si="12"/>
        <v>46.99</v>
      </c>
      <c r="DO6" s="36">
        <f t="shared" si="12"/>
        <v>47.89</v>
      </c>
      <c r="DP6" s="36">
        <f t="shared" si="12"/>
        <v>48.69</v>
      </c>
      <c r="DQ6" s="36">
        <f t="shared" si="12"/>
        <v>49.62</v>
      </c>
      <c r="DR6" s="35" t="str">
        <f>IF(DR7="","",IF(DR7="-","【-】","【"&amp;SUBSTITUTE(TEXT(DR7,"#,##0.00"),"-","△")&amp;"】"))</f>
        <v>【50.19】</v>
      </c>
      <c r="DS6" s="36">
        <f>IF(DS7="",NA(),DS7)</f>
        <v>4.38</v>
      </c>
      <c r="DT6" s="36">
        <f t="shared" ref="DT6:EB6" si="13">IF(DT7="",NA(),DT7)</f>
        <v>4.7699999999999996</v>
      </c>
      <c r="DU6" s="36">
        <f t="shared" si="13"/>
        <v>6.8</v>
      </c>
      <c r="DV6" s="36">
        <f t="shared" si="13"/>
        <v>8.73</v>
      </c>
      <c r="DW6" s="36">
        <f t="shared" si="13"/>
        <v>12.72</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0.21</v>
      </c>
      <c r="EE6" s="36">
        <f t="shared" ref="EE6:EM6" si="14">IF(EE7="",NA(),EE7)</f>
        <v>1.03</v>
      </c>
      <c r="EF6" s="36">
        <f t="shared" si="14"/>
        <v>0.69</v>
      </c>
      <c r="EG6" s="36">
        <f t="shared" si="14"/>
        <v>0.49</v>
      </c>
      <c r="EH6" s="36">
        <f t="shared" si="14"/>
        <v>0.55000000000000004</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2">
      <c r="A7" s="29"/>
      <c r="B7" s="38">
        <v>2020</v>
      </c>
      <c r="C7" s="38">
        <v>252069</v>
      </c>
      <c r="D7" s="38">
        <v>46</v>
      </c>
      <c r="E7" s="38">
        <v>1</v>
      </c>
      <c r="F7" s="38">
        <v>0</v>
      </c>
      <c r="G7" s="38">
        <v>1</v>
      </c>
      <c r="H7" s="38" t="s">
        <v>93</v>
      </c>
      <c r="I7" s="38" t="s">
        <v>94</v>
      </c>
      <c r="J7" s="38" t="s">
        <v>95</v>
      </c>
      <c r="K7" s="38" t="s">
        <v>96</v>
      </c>
      <c r="L7" s="38" t="s">
        <v>97</v>
      </c>
      <c r="M7" s="38" t="s">
        <v>98</v>
      </c>
      <c r="N7" s="39" t="s">
        <v>99</v>
      </c>
      <c r="O7" s="39">
        <v>81.92</v>
      </c>
      <c r="P7" s="39">
        <v>99.85</v>
      </c>
      <c r="Q7" s="39">
        <v>2431</v>
      </c>
      <c r="R7" s="39">
        <v>135850</v>
      </c>
      <c r="S7" s="39">
        <v>67.819999999999993</v>
      </c>
      <c r="T7" s="39">
        <v>2003.1</v>
      </c>
      <c r="U7" s="39">
        <v>136047</v>
      </c>
      <c r="V7" s="39">
        <v>48.65</v>
      </c>
      <c r="W7" s="39">
        <v>2796.44</v>
      </c>
      <c r="X7" s="39">
        <v>119.74</v>
      </c>
      <c r="Y7" s="39">
        <v>118.16</v>
      </c>
      <c r="Z7" s="39">
        <v>115.72</v>
      </c>
      <c r="AA7" s="39">
        <v>113.91</v>
      </c>
      <c r="AB7" s="39">
        <v>109.84</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339.77</v>
      </c>
      <c r="AU7" s="39">
        <v>374.13</v>
      </c>
      <c r="AV7" s="39">
        <v>322.02</v>
      </c>
      <c r="AW7" s="39">
        <v>265.98</v>
      </c>
      <c r="AX7" s="39">
        <v>352.78</v>
      </c>
      <c r="AY7" s="39">
        <v>349.04</v>
      </c>
      <c r="AZ7" s="39">
        <v>337.49</v>
      </c>
      <c r="BA7" s="39">
        <v>335.6</v>
      </c>
      <c r="BB7" s="39">
        <v>358.91</v>
      </c>
      <c r="BC7" s="39">
        <v>360.96</v>
      </c>
      <c r="BD7" s="39">
        <v>260.31</v>
      </c>
      <c r="BE7" s="39">
        <v>254.36</v>
      </c>
      <c r="BF7" s="39">
        <v>235.18</v>
      </c>
      <c r="BG7" s="39">
        <v>228.06</v>
      </c>
      <c r="BH7" s="39">
        <v>228.37</v>
      </c>
      <c r="BI7" s="39">
        <v>242.39</v>
      </c>
      <c r="BJ7" s="39">
        <v>254.54</v>
      </c>
      <c r="BK7" s="39">
        <v>265.92</v>
      </c>
      <c r="BL7" s="39">
        <v>258.26</v>
      </c>
      <c r="BM7" s="39">
        <v>247.27</v>
      </c>
      <c r="BN7" s="39">
        <v>239.18</v>
      </c>
      <c r="BO7" s="39">
        <v>275.67</v>
      </c>
      <c r="BP7" s="39">
        <v>122.88</v>
      </c>
      <c r="BQ7" s="39">
        <v>120.87</v>
      </c>
      <c r="BR7" s="39">
        <v>118.18</v>
      </c>
      <c r="BS7" s="39">
        <v>115.59</v>
      </c>
      <c r="BT7" s="39">
        <v>101.61</v>
      </c>
      <c r="BU7" s="39">
        <v>106.52</v>
      </c>
      <c r="BV7" s="39">
        <v>105.86</v>
      </c>
      <c r="BW7" s="39">
        <v>106.07</v>
      </c>
      <c r="BX7" s="39">
        <v>105.34</v>
      </c>
      <c r="BY7" s="39">
        <v>101.89</v>
      </c>
      <c r="BZ7" s="39">
        <v>100.05</v>
      </c>
      <c r="CA7" s="39">
        <v>108.85</v>
      </c>
      <c r="CB7" s="39">
        <v>110.5</v>
      </c>
      <c r="CC7" s="39">
        <v>112.75</v>
      </c>
      <c r="CD7" s="39">
        <v>115.37</v>
      </c>
      <c r="CE7" s="39">
        <v>113.38</v>
      </c>
      <c r="CF7" s="39">
        <v>155.80000000000001</v>
      </c>
      <c r="CG7" s="39">
        <v>158.58000000000001</v>
      </c>
      <c r="CH7" s="39">
        <v>159.22</v>
      </c>
      <c r="CI7" s="39">
        <v>159.6</v>
      </c>
      <c r="CJ7" s="39">
        <v>156.32</v>
      </c>
      <c r="CK7" s="39">
        <v>166.4</v>
      </c>
      <c r="CL7" s="39">
        <v>75.02</v>
      </c>
      <c r="CM7" s="39">
        <v>76.7</v>
      </c>
      <c r="CN7" s="39">
        <v>78.06</v>
      </c>
      <c r="CO7" s="39">
        <v>76.989999999999995</v>
      </c>
      <c r="CP7" s="39">
        <v>76.790000000000006</v>
      </c>
      <c r="CQ7" s="39">
        <v>62.1</v>
      </c>
      <c r="CR7" s="39">
        <v>62.38</v>
      </c>
      <c r="CS7" s="39">
        <v>62.83</v>
      </c>
      <c r="CT7" s="39">
        <v>62.05</v>
      </c>
      <c r="CU7" s="39">
        <v>63.23</v>
      </c>
      <c r="CV7" s="39">
        <v>60.69</v>
      </c>
      <c r="CW7" s="39">
        <v>95.25</v>
      </c>
      <c r="CX7" s="39">
        <v>94.59</v>
      </c>
      <c r="CY7" s="39">
        <v>93.04</v>
      </c>
      <c r="CZ7" s="39">
        <v>94.25</v>
      </c>
      <c r="DA7" s="39">
        <v>95.76</v>
      </c>
      <c r="DB7" s="39">
        <v>89.52</v>
      </c>
      <c r="DC7" s="39">
        <v>89.17</v>
      </c>
      <c r="DD7" s="39">
        <v>88.86</v>
      </c>
      <c r="DE7" s="39">
        <v>89.11</v>
      </c>
      <c r="DF7" s="39">
        <v>89.35</v>
      </c>
      <c r="DG7" s="39">
        <v>89.82</v>
      </c>
      <c r="DH7" s="39">
        <v>46.34</v>
      </c>
      <c r="DI7" s="39">
        <v>47.18</v>
      </c>
      <c r="DJ7" s="39">
        <v>47.8</v>
      </c>
      <c r="DK7" s="39">
        <v>47.67</v>
      </c>
      <c r="DL7" s="39">
        <v>48.54</v>
      </c>
      <c r="DM7" s="39">
        <v>46.58</v>
      </c>
      <c r="DN7" s="39">
        <v>46.99</v>
      </c>
      <c r="DO7" s="39">
        <v>47.89</v>
      </c>
      <c r="DP7" s="39">
        <v>48.69</v>
      </c>
      <c r="DQ7" s="39">
        <v>49.62</v>
      </c>
      <c r="DR7" s="39">
        <v>50.19</v>
      </c>
      <c r="DS7" s="39">
        <v>4.38</v>
      </c>
      <c r="DT7" s="39">
        <v>4.7699999999999996</v>
      </c>
      <c r="DU7" s="39">
        <v>6.8</v>
      </c>
      <c r="DV7" s="39">
        <v>8.73</v>
      </c>
      <c r="DW7" s="39">
        <v>12.72</v>
      </c>
      <c r="DX7" s="39">
        <v>14.45</v>
      </c>
      <c r="DY7" s="39">
        <v>15.83</v>
      </c>
      <c r="DZ7" s="39">
        <v>16.899999999999999</v>
      </c>
      <c r="EA7" s="39">
        <v>18.260000000000002</v>
      </c>
      <c r="EB7" s="39">
        <v>19.510000000000002</v>
      </c>
      <c r="EC7" s="39">
        <v>20.63</v>
      </c>
      <c r="ED7" s="39">
        <v>0.21</v>
      </c>
      <c r="EE7" s="39">
        <v>1.03</v>
      </c>
      <c r="EF7" s="39">
        <v>0.69</v>
      </c>
      <c r="EG7" s="39">
        <v>0.49</v>
      </c>
      <c r="EH7" s="39">
        <v>0.55000000000000004</v>
      </c>
      <c r="EI7" s="39">
        <v>0.74</v>
      </c>
      <c r="EJ7" s="39">
        <v>0.74</v>
      </c>
      <c r="EK7" s="39">
        <v>0.72</v>
      </c>
      <c r="EL7" s="39">
        <v>0.66</v>
      </c>
      <c r="EM7" s="39">
        <v>0.67</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土井 克子</cp:lastModifiedBy>
  <cp:lastPrinted>2022-01-25T00:42:42Z</cp:lastPrinted>
  <dcterms:created xsi:type="dcterms:W3CDTF">2021-12-03T06:52:26Z</dcterms:created>
  <dcterms:modified xsi:type="dcterms:W3CDTF">2022-01-25T00:42:55Z</dcterms:modified>
  <cp:category/>
</cp:coreProperties>
</file>