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chiiki\Desktop\"/>
    </mc:Choice>
  </mc:AlternateContent>
  <xr:revisionPtr revIDLastSave="0" documentId="13_ncr:1_{E928C841-0C84-4F39-A5AD-3B4006E9DEA5}" xr6:coauthVersionLast="47" xr6:coauthVersionMax="47" xr10:uidLastSave="{00000000-0000-0000-0000-000000000000}"/>
  <workbookProtection workbookAlgorithmName="SHA-512" workbookHashValue="anHhtO1le0X3cnBndNVBNrBsw2qdWlVQ35RoB4jevn+SHGPb6f6lhdZinGO6iTVFj9v/R5klxbkZ0O800IFcJQ==" workbookSaltValue="owX1+RGtqcwDZE57l49N8Q=="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P10" i="4" s="1"/>
  <c r="O6" i="5"/>
  <c r="I10" i="4" s="1"/>
  <c r="N6" i="5"/>
  <c r="B10" i="4" s="1"/>
  <c r="M6" i="5"/>
  <c r="AD8" i="4" s="1"/>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H85" i="4"/>
  <c r="G85" i="4"/>
  <c r="E85" i="4"/>
  <c r="BB10" i="4"/>
  <c r="AT10" i="4"/>
  <c r="AT8" i="4"/>
  <c r="AL8" i="4"/>
  <c r="W8" i="4"/>
  <c r="P8" i="4"/>
  <c r="I8" i="4"/>
</calcChain>
</file>

<file path=xl/sharedStrings.xml><?xml version="1.0" encoding="utf-8"?>
<sst xmlns="http://schemas.openxmlformats.org/spreadsheetml/2006/main" count="299" uniqueCount="117">
  <si>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</si>
  <si>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</si>
  <si>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</si>
  <si>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</si>
  <si>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</si>
  <si>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</si>
  <si>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</si>
  <si>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</si>
  <si>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</si>
  <si>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</si>
  <si>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</si>
  <si>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</si>
  <si>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</si>
  <si>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</si>
  <si>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</si>
  <si>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</si>
  <si>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</si>
  <si>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</si>
  <si>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</si>
  <si>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</si>
  <si>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</si>
  <si>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</si>
  <si>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</si>
  <si>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</si>
  <si>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</si>
  <si>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</si>
  <si>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</si>
  <si>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</si>
  <si>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</si>
  <si>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</si>
  <si>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</si>
  <si>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</si>
  <si>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</si>
  <si>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</si>
  <si>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</si>
  <si>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</si>
  <si>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</si>
  <si>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</si>
  <si>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</si>
  <si>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</si>
  <si>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</si>
  <si>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</si>
  <si>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</si>
  <si>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</si>
  <si>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</si>
  <si>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</si>
  <si>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</si>
  <si>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</si>
  <si>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</si>
  <si>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</si>
  <si>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</si>
  <si>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</si>
  <si>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</si>
  <si>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</si>
  <si>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</si>
  <si>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</si>
  <si>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</si>
  <si>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</si>
  <si>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</si>
  <si>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</si>
  <si>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</si>
  <si>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</si>
  <si>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</si>
  <si>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</si>
  <si>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</si>
  <si>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</si>
  <si>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</si>
  <si>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</si>
  <si>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</si>
  <si>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</si>
  <si>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</si>
  <si>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</si>
  <si>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</si>
  <si>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</si>
  <si>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</si>
  <si>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</si>
  <si>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</si>
  <si>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</si>
  <si>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</si>
  <si>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</si>
  <si>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</si>
  <si>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</si>
  <si>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</si>
  <si>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</si>
  <si>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</si>
  <si>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</si>
  <si>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</si>
  <si>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</si>
  <si>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</si>
  <si>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</si>
  <si>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</si>
  <si>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</si>
  <si>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</si>
  <si>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</si>
  <si>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</si>
  <si>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</si>
  <si>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多賀町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</si>
  <si>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</si>
  <si>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</si>
  <si>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</si>
  <si>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</si>
  <si>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</si>
  <si>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</si>
  <si>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</si>
  <si>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</si>
  <si>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</si>
  <si>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</si>
  <si>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</si>
  <si>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</si>
  <si>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</si>
  <si>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</si>
  <si>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</si>
  <si>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</si>
  <si>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</si>
  <si>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令和２年度から地方公営企業法を一部適用したことにより、令和２年度以降のグラフとなっています。
　①経常収支比率は、100％を超え、黒字となっています。
　②累積欠損金はありません。
　③流動比率は100％を下回っており、類似団体の平均を下回っています。企業債の償還に係る現金の不足を一般会計からの繰入金や資本費平準化債で賄っているため、今後もこの状況が当面続くことが見込まれます。
　④企業債残高対事業規模比率は、汚水に係る管渠整備は概ね完成し、新たな借入れは少ないため、類似団体平均を下回っています。今後も投資の平準化を図り、計画的な借入れに努めていきます。
　⑤経費回収率は100％となりました。今後も100％を上回るよう引き続き汚水処理費の削減および適正な使用料収入の確保を図っていきます。
　⑥汚水処理原価は、工場・事業所による有収水量が大きいため、類似団体の平均を下回っています。
　⑦施設利用率は、流域関連公共下水道であるため、当町で処理施設を有していません。
　⑧水洗化率は、類似団体平均を上回っていますが、引き続き100％を目指し、接続率の向上を図っていきます。</t>
    <phoneticPr fontId="4"/>
  </si>
  <si>
    <t>　平成７年の供用開始から26年が経過していますが、耐用年数を経過した管渠はありません。
　①有形固定資産減価償却率は、令和２年度からの２年分の減価償却費で算定されています。早期に法適用をしている団体が平均値を押し上げていることから、平均値より低い値となっています。
　②管渠老朽化率、③管渠改善率は、耐用年数を経過した管渠がないことから0％となっています。
　現在のところ、管渠の老朽化は発生していませんが、今後、急速に整備してきた管渠等の老朽化が懸念されることから、令和２年度に策定しましたストックマネジメント計画に基づき、適正な修繕や改築を通じて維持管理を図り、また、計画的な更新を行っていきます。</t>
    <phoneticPr fontId="4"/>
  </si>
  <si>
    <t>　多賀町の下水道事業は、昭和63年に事業着手、平成７年度から供用を開始し、現在は概ね計画区域内の整備は完成しています。
　現在の経営状況については、初期投資に係る企業債の償還額が多額で厳しい資金状況にあり、経費回収率も100％ですが、一般会計からの繰入金で賄っている状況です。
　このため、経営戦略の見直しを行い、経営基盤の強化を図っていくとともに、料金改定も検討しつつ、経営状況の改善を図ります。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</si>
</sst>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FFD-4C0C-9203-AA9B053560D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2FFD-4C0C-9203-AA9B053560D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5F-4764-9843-3D57A9E1C46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A65F-4764-9843-3D57A9E1C46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92.7</c:v>
                </c:pt>
                <c:pt idx="4">
                  <c:v>88.87</c:v>
                </c:pt>
              </c:numCache>
            </c:numRef>
          </c:val>
          <c:extLst>
            <c:ext xmlns:c16="http://schemas.microsoft.com/office/drawing/2014/chart" uri="{C3380CC4-5D6E-409C-BE32-E72D297353CC}">
              <c16:uniqueId val="{00000000-78FC-4437-B51C-78BC895205C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78FC-4437-B51C-78BC895205C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97.83</c:v>
                </c:pt>
                <c:pt idx="4">
                  <c:v>101.36</c:v>
                </c:pt>
              </c:numCache>
            </c:numRef>
          </c:val>
          <c:extLst>
            <c:ext xmlns:c16="http://schemas.microsoft.com/office/drawing/2014/chart" uri="{C3380CC4-5D6E-409C-BE32-E72D297353CC}">
              <c16:uniqueId val="{00000000-0865-4AF9-9B1B-B9A3741E9E0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0865-4AF9-9B1B-B9A3741E9E0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3.31</c:v>
                </c:pt>
                <c:pt idx="4">
                  <c:v>6.64</c:v>
                </c:pt>
              </c:numCache>
            </c:numRef>
          </c:val>
          <c:extLst>
            <c:ext xmlns:c16="http://schemas.microsoft.com/office/drawing/2014/chart" uri="{C3380CC4-5D6E-409C-BE32-E72D297353CC}">
              <c16:uniqueId val="{00000000-7BB8-4AC8-85D7-F53B3A5BB80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7BB8-4AC8-85D7-F53B3A5BB80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AB3-433B-B2CC-9D028A231B3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6AB3-433B-B2CC-9D028A231B3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583-4422-9E46-31A047586D2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0583-4422-9E46-31A047586D2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27.43</c:v>
                </c:pt>
                <c:pt idx="4">
                  <c:v>26.77</c:v>
                </c:pt>
              </c:numCache>
            </c:numRef>
          </c:val>
          <c:extLst>
            <c:ext xmlns:c16="http://schemas.microsoft.com/office/drawing/2014/chart" uri="{C3380CC4-5D6E-409C-BE32-E72D297353CC}">
              <c16:uniqueId val="{00000000-C925-4CDB-B7F8-66D81642792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C925-4CDB-B7F8-66D81642792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718.66</c:v>
                </c:pt>
                <c:pt idx="4">
                  <c:v>628.67999999999995</c:v>
                </c:pt>
              </c:numCache>
            </c:numRef>
          </c:val>
          <c:extLst>
            <c:ext xmlns:c16="http://schemas.microsoft.com/office/drawing/2014/chart" uri="{C3380CC4-5D6E-409C-BE32-E72D297353CC}">
              <c16:uniqueId val="{00000000-71AF-46A1-B005-DE9D1DB8FCB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71AF-46A1-B005-DE9D1DB8FCB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94.72</c:v>
                </c:pt>
                <c:pt idx="4">
                  <c:v>100</c:v>
                </c:pt>
              </c:numCache>
            </c:numRef>
          </c:val>
          <c:extLst>
            <c:ext xmlns:c16="http://schemas.microsoft.com/office/drawing/2014/chart" uri="{C3380CC4-5D6E-409C-BE32-E72D297353CC}">
              <c16:uniqueId val="{00000000-6FDC-4856-9EC2-9AF1D2ECF64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6FDC-4856-9EC2-9AF1D2ECF64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178.77</c:v>
                </c:pt>
                <c:pt idx="4">
                  <c:v>170.07</c:v>
                </c:pt>
              </c:numCache>
            </c:numRef>
          </c:val>
          <c:extLst>
            <c:ext xmlns:c16="http://schemas.microsoft.com/office/drawing/2014/chart" uri="{C3380CC4-5D6E-409C-BE32-E72D297353CC}">
              <c16:uniqueId val="{00000000-E461-421F-B1E8-D6F16BAA2AF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E461-421F-B1E8-D6F16BAA2AF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59" zoomScale="70" zoomScaleNormal="70" workbookViewId="0">
      <selection activeCell="AV87" sqref="AV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滋賀県　多賀町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55">
        <f>データ!S6</f>
        <v>7527</v>
      </c>
      <c r="AM8" s="55"/>
      <c r="AN8" s="55"/>
      <c r="AO8" s="55"/>
      <c r="AP8" s="55"/>
      <c r="AQ8" s="55"/>
      <c r="AR8" s="55"/>
      <c r="AS8" s="55"/>
      <c r="AT8" s="54">
        <f>データ!T6</f>
        <v>135.77000000000001</v>
      </c>
      <c r="AU8" s="54"/>
      <c r="AV8" s="54"/>
      <c r="AW8" s="54"/>
      <c r="AX8" s="54"/>
      <c r="AY8" s="54"/>
      <c r="AZ8" s="54"/>
      <c r="BA8" s="54"/>
      <c r="BB8" s="54">
        <f>データ!U6</f>
        <v>55.44</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59.09</v>
      </c>
      <c r="J10" s="54"/>
      <c r="K10" s="54"/>
      <c r="L10" s="54"/>
      <c r="M10" s="54"/>
      <c r="N10" s="54"/>
      <c r="O10" s="54"/>
      <c r="P10" s="54">
        <f>データ!P6</f>
        <v>23.55</v>
      </c>
      <c r="Q10" s="54"/>
      <c r="R10" s="54"/>
      <c r="S10" s="54"/>
      <c r="T10" s="54"/>
      <c r="U10" s="54"/>
      <c r="V10" s="54"/>
      <c r="W10" s="54">
        <f>データ!Q6</f>
        <v>84.02</v>
      </c>
      <c r="X10" s="54"/>
      <c r="Y10" s="54"/>
      <c r="Z10" s="54"/>
      <c r="AA10" s="54"/>
      <c r="AB10" s="54"/>
      <c r="AC10" s="54"/>
      <c r="AD10" s="55">
        <f>データ!R6</f>
        <v>2750</v>
      </c>
      <c r="AE10" s="55"/>
      <c r="AF10" s="55"/>
      <c r="AG10" s="55"/>
      <c r="AH10" s="55"/>
      <c r="AI10" s="55"/>
      <c r="AJ10" s="55"/>
      <c r="AK10" s="2"/>
      <c r="AL10" s="55">
        <f>データ!V6</f>
        <v>1770</v>
      </c>
      <c r="AM10" s="55"/>
      <c r="AN10" s="55"/>
      <c r="AO10" s="55"/>
      <c r="AP10" s="55"/>
      <c r="AQ10" s="55"/>
      <c r="AR10" s="55"/>
      <c r="AS10" s="55"/>
      <c r="AT10" s="54">
        <f>データ!W6</f>
        <v>1.2</v>
      </c>
      <c r="AU10" s="54"/>
      <c r="AV10" s="54"/>
      <c r="AW10" s="54"/>
      <c r="AX10" s="54"/>
      <c r="AY10" s="54"/>
      <c r="AZ10" s="54"/>
      <c r="BA10" s="54"/>
      <c r="BB10" s="54">
        <f>データ!X6</f>
        <v>1475</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KxkgM8IhL8NOsNNQ+VTBb9XcncQMN3VtWp/QLLoXdCdd5heoiHQVUhZ0SyMGdLQxj8iz/sJIUiEsH7dNRSN6/A==" saltValue="9sjC36q7/3boqqNd0ED9l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254436</v>
      </c>
      <c r="D6" s="19">
        <f t="shared" si="3"/>
        <v>46</v>
      </c>
      <c r="E6" s="19">
        <f t="shared" si="3"/>
        <v>17</v>
      </c>
      <c r="F6" s="19">
        <f t="shared" si="3"/>
        <v>4</v>
      </c>
      <c r="G6" s="19">
        <f t="shared" si="3"/>
        <v>0</v>
      </c>
      <c r="H6" s="19" t="str">
        <f t="shared" si="3"/>
        <v>滋賀県　多賀町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59.09</v>
      </c>
      <c r="P6" s="20">
        <f t="shared" si="3"/>
        <v>23.55</v>
      </c>
      <c r="Q6" s="20">
        <f t="shared" si="3"/>
        <v>84.02</v>
      </c>
      <c r="R6" s="20">
        <f t="shared" si="3"/>
        <v>2750</v>
      </c>
      <c r="S6" s="20">
        <f t="shared" si="3"/>
        <v>7527</v>
      </c>
      <c r="T6" s="20">
        <f t="shared" si="3"/>
        <v>135.77000000000001</v>
      </c>
      <c r="U6" s="20">
        <f t="shared" si="3"/>
        <v>55.44</v>
      </c>
      <c r="V6" s="20">
        <f t="shared" si="3"/>
        <v>1770</v>
      </c>
      <c r="W6" s="20">
        <f t="shared" si="3"/>
        <v>1.2</v>
      </c>
      <c r="X6" s="20">
        <f t="shared" si="3"/>
        <v>1475</v>
      </c>
      <c r="Y6" s="21" t="str">
        <f>IF(Y7="",NA(),Y7)</f>
        <v>-</v>
      </c>
      <c r="Z6" s="21" t="str">
        <f t="shared" ref="Z6:AH6" si="4">IF(Z7="",NA(),Z7)</f>
        <v>-</v>
      </c>
      <c r="AA6" s="21" t="str">
        <f t="shared" si="4"/>
        <v>-</v>
      </c>
      <c r="AB6" s="21">
        <f t="shared" si="4"/>
        <v>97.83</v>
      </c>
      <c r="AC6" s="21">
        <f t="shared" si="4"/>
        <v>101.36</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27.43</v>
      </c>
      <c r="AY6" s="21">
        <f t="shared" si="6"/>
        <v>26.77</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1">
        <f t="shared" si="7"/>
        <v>718.66</v>
      </c>
      <c r="BJ6" s="21">
        <f t="shared" si="7"/>
        <v>628.67999999999995</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94.72</v>
      </c>
      <c r="BU6" s="21">
        <f t="shared" si="8"/>
        <v>100</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178.77</v>
      </c>
      <c r="CF6" s="21">
        <f t="shared" si="9"/>
        <v>170.07</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92.7</v>
      </c>
      <c r="DB6" s="21">
        <f t="shared" si="11"/>
        <v>88.87</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3.31</v>
      </c>
      <c r="DM6" s="21">
        <f t="shared" si="12"/>
        <v>6.64</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15">
      <c r="A7" s="14"/>
      <c r="B7" s="23">
        <v>2021</v>
      </c>
      <c r="C7" s="23">
        <v>254436</v>
      </c>
      <c r="D7" s="23">
        <v>46</v>
      </c>
      <c r="E7" s="23">
        <v>17</v>
      </c>
      <c r="F7" s="23">
        <v>4</v>
      </c>
      <c r="G7" s="23">
        <v>0</v>
      </c>
      <c r="H7" s="23" t="s">
        <v>96</v>
      </c>
      <c r="I7" s="23" t="s">
        <v>97</v>
      </c>
      <c r="J7" s="23" t="s">
        <v>98</v>
      </c>
      <c r="K7" s="23" t="s">
        <v>99</v>
      </c>
      <c r="L7" s="23" t="s">
        <v>100</v>
      </c>
      <c r="M7" s="23" t="s">
        <v>101</v>
      </c>
      <c r="N7" s="24" t="s">
        <v>102</v>
      </c>
      <c r="O7" s="24">
        <v>59.09</v>
      </c>
      <c r="P7" s="24">
        <v>23.55</v>
      </c>
      <c r="Q7" s="24">
        <v>84.02</v>
      </c>
      <c r="R7" s="24">
        <v>2750</v>
      </c>
      <c r="S7" s="24">
        <v>7527</v>
      </c>
      <c r="T7" s="24">
        <v>135.77000000000001</v>
      </c>
      <c r="U7" s="24">
        <v>55.44</v>
      </c>
      <c r="V7" s="24">
        <v>1770</v>
      </c>
      <c r="W7" s="24">
        <v>1.2</v>
      </c>
      <c r="X7" s="24">
        <v>1475</v>
      </c>
      <c r="Y7" s="24" t="s">
        <v>102</v>
      </c>
      <c r="Z7" s="24" t="s">
        <v>102</v>
      </c>
      <c r="AA7" s="24" t="s">
        <v>102</v>
      </c>
      <c r="AB7" s="24">
        <v>97.83</v>
      </c>
      <c r="AC7" s="24">
        <v>101.36</v>
      </c>
      <c r="AD7" s="24" t="s">
        <v>102</v>
      </c>
      <c r="AE7" s="24" t="s">
        <v>102</v>
      </c>
      <c r="AF7" s="24" t="s">
        <v>102</v>
      </c>
      <c r="AG7" s="24">
        <v>105.78</v>
      </c>
      <c r="AH7" s="24">
        <v>106.09</v>
      </c>
      <c r="AI7" s="24">
        <v>105.35</v>
      </c>
      <c r="AJ7" s="24" t="s">
        <v>102</v>
      </c>
      <c r="AK7" s="24" t="s">
        <v>102</v>
      </c>
      <c r="AL7" s="24" t="s">
        <v>102</v>
      </c>
      <c r="AM7" s="24">
        <v>0</v>
      </c>
      <c r="AN7" s="24">
        <v>0</v>
      </c>
      <c r="AO7" s="24" t="s">
        <v>102</v>
      </c>
      <c r="AP7" s="24" t="s">
        <v>102</v>
      </c>
      <c r="AQ7" s="24" t="s">
        <v>102</v>
      </c>
      <c r="AR7" s="24">
        <v>63.96</v>
      </c>
      <c r="AS7" s="24">
        <v>69.42</v>
      </c>
      <c r="AT7" s="24">
        <v>63.89</v>
      </c>
      <c r="AU7" s="24" t="s">
        <v>102</v>
      </c>
      <c r="AV7" s="24" t="s">
        <v>102</v>
      </c>
      <c r="AW7" s="24" t="s">
        <v>102</v>
      </c>
      <c r="AX7" s="24">
        <v>27.43</v>
      </c>
      <c r="AY7" s="24">
        <v>26.77</v>
      </c>
      <c r="AZ7" s="24" t="s">
        <v>102</v>
      </c>
      <c r="BA7" s="24" t="s">
        <v>102</v>
      </c>
      <c r="BB7" s="24" t="s">
        <v>102</v>
      </c>
      <c r="BC7" s="24">
        <v>44.24</v>
      </c>
      <c r="BD7" s="24">
        <v>43.07</v>
      </c>
      <c r="BE7" s="24">
        <v>44.07</v>
      </c>
      <c r="BF7" s="24" t="s">
        <v>102</v>
      </c>
      <c r="BG7" s="24" t="s">
        <v>102</v>
      </c>
      <c r="BH7" s="24" t="s">
        <v>102</v>
      </c>
      <c r="BI7" s="24">
        <v>718.66</v>
      </c>
      <c r="BJ7" s="24">
        <v>628.67999999999995</v>
      </c>
      <c r="BK7" s="24" t="s">
        <v>102</v>
      </c>
      <c r="BL7" s="24" t="s">
        <v>102</v>
      </c>
      <c r="BM7" s="24" t="s">
        <v>102</v>
      </c>
      <c r="BN7" s="24">
        <v>1258.43</v>
      </c>
      <c r="BO7" s="24">
        <v>1163.75</v>
      </c>
      <c r="BP7" s="24">
        <v>1201.79</v>
      </c>
      <c r="BQ7" s="24" t="s">
        <v>102</v>
      </c>
      <c r="BR7" s="24" t="s">
        <v>102</v>
      </c>
      <c r="BS7" s="24" t="s">
        <v>102</v>
      </c>
      <c r="BT7" s="24">
        <v>94.72</v>
      </c>
      <c r="BU7" s="24">
        <v>100</v>
      </c>
      <c r="BV7" s="24" t="s">
        <v>102</v>
      </c>
      <c r="BW7" s="24" t="s">
        <v>102</v>
      </c>
      <c r="BX7" s="24" t="s">
        <v>102</v>
      </c>
      <c r="BY7" s="24">
        <v>73.36</v>
      </c>
      <c r="BZ7" s="24">
        <v>72.599999999999994</v>
      </c>
      <c r="CA7" s="24">
        <v>75.31</v>
      </c>
      <c r="CB7" s="24" t="s">
        <v>102</v>
      </c>
      <c r="CC7" s="24" t="s">
        <v>102</v>
      </c>
      <c r="CD7" s="24" t="s">
        <v>102</v>
      </c>
      <c r="CE7" s="24">
        <v>178.77</v>
      </c>
      <c r="CF7" s="24">
        <v>170.07</v>
      </c>
      <c r="CG7" s="24" t="s">
        <v>102</v>
      </c>
      <c r="CH7" s="24" t="s">
        <v>102</v>
      </c>
      <c r="CI7" s="24" t="s">
        <v>102</v>
      </c>
      <c r="CJ7" s="24">
        <v>224.88</v>
      </c>
      <c r="CK7" s="24">
        <v>228.64</v>
      </c>
      <c r="CL7" s="24">
        <v>216.39</v>
      </c>
      <c r="CM7" s="24" t="s">
        <v>102</v>
      </c>
      <c r="CN7" s="24" t="s">
        <v>102</v>
      </c>
      <c r="CO7" s="24" t="s">
        <v>102</v>
      </c>
      <c r="CP7" s="24" t="s">
        <v>102</v>
      </c>
      <c r="CQ7" s="24" t="s">
        <v>102</v>
      </c>
      <c r="CR7" s="24" t="s">
        <v>102</v>
      </c>
      <c r="CS7" s="24" t="s">
        <v>102</v>
      </c>
      <c r="CT7" s="24" t="s">
        <v>102</v>
      </c>
      <c r="CU7" s="24">
        <v>42.4</v>
      </c>
      <c r="CV7" s="24">
        <v>42.28</v>
      </c>
      <c r="CW7" s="24">
        <v>42.57</v>
      </c>
      <c r="CX7" s="24" t="s">
        <v>102</v>
      </c>
      <c r="CY7" s="24" t="s">
        <v>102</v>
      </c>
      <c r="CZ7" s="24" t="s">
        <v>102</v>
      </c>
      <c r="DA7" s="24">
        <v>92.7</v>
      </c>
      <c r="DB7" s="24">
        <v>88.87</v>
      </c>
      <c r="DC7" s="24" t="s">
        <v>102</v>
      </c>
      <c r="DD7" s="24" t="s">
        <v>102</v>
      </c>
      <c r="DE7" s="24" t="s">
        <v>102</v>
      </c>
      <c r="DF7" s="24">
        <v>84.19</v>
      </c>
      <c r="DG7" s="24">
        <v>84.34</v>
      </c>
      <c r="DH7" s="24">
        <v>85.24</v>
      </c>
      <c r="DI7" s="24" t="s">
        <v>102</v>
      </c>
      <c r="DJ7" s="24" t="s">
        <v>102</v>
      </c>
      <c r="DK7" s="24" t="s">
        <v>102</v>
      </c>
      <c r="DL7" s="24">
        <v>3.31</v>
      </c>
      <c r="DM7" s="24">
        <v>6.64</v>
      </c>
      <c r="DN7" s="24" t="s">
        <v>102</v>
      </c>
      <c r="DO7" s="24" t="s">
        <v>102</v>
      </c>
      <c r="DP7" s="24" t="s">
        <v>102</v>
      </c>
      <c r="DQ7" s="24">
        <v>21.36</v>
      </c>
      <c r="DR7" s="24">
        <v>22.79</v>
      </c>
      <c r="DS7" s="24">
        <v>25.87</v>
      </c>
      <c r="DT7" s="24" t="s">
        <v>102</v>
      </c>
      <c r="DU7" s="24" t="s">
        <v>102</v>
      </c>
      <c r="DV7" s="24" t="s">
        <v>102</v>
      </c>
      <c r="DW7" s="24">
        <v>0</v>
      </c>
      <c r="DX7" s="24">
        <v>0</v>
      </c>
      <c r="DY7" s="24" t="s">
        <v>102</v>
      </c>
      <c r="DZ7" s="24" t="s">
        <v>102</v>
      </c>
      <c r="EA7" s="24" t="s">
        <v>102</v>
      </c>
      <c r="EB7" s="24">
        <v>0.01</v>
      </c>
      <c r="EC7" s="24">
        <v>0.01</v>
      </c>
      <c r="ED7" s="24">
        <v>0.01</v>
      </c>
      <c r="EE7" s="24" t="s">
        <v>102</v>
      </c>
      <c r="EF7" s="24" t="s">
        <v>102</v>
      </c>
      <c r="EG7" s="24" t="s">
        <v>102</v>
      </c>
      <c r="EH7" s="24">
        <v>0</v>
      </c>
      <c r="EI7" s="24">
        <v>0</v>
      </c>
      <c r="EJ7" s="24" t="s">
        <v>102</v>
      </c>
      <c r="EK7" s="24" t="s">
        <v>102</v>
      </c>
      <c r="EL7" s="24" t="s">
        <v>102</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2023-01-13T04:35:55Z</cp:lastPrinted>
  <dcterms:created xsi:type="dcterms:W3CDTF">2022-12-01T01:29:18Z</dcterms:created>
  <dcterms:modified xsi:type="dcterms:W3CDTF">2023-01-13T04:35:56Z</dcterms:modified>
  <cp:category/>
</cp:coreProperties>
</file>