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or-lsvfs01\共有\12建設水道課\　　　　　　　　　　○公営企業部門\○下水道会計\◆下水道事業◆\■【県】調査関係\【県市町振興課】調査関係\令和4年度\●経営比較分析表\230110公営企業に係る経営比較分析表（令和３年度決算）の分析等について\提出\"/>
    </mc:Choice>
  </mc:AlternateContent>
  <xr:revisionPtr revIDLastSave="0" documentId="13_ncr:1_{87CEAF2A-E3AC-452F-BFC2-A2CD6BF21D4B}" xr6:coauthVersionLast="47" xr6:coauthVersionMax="47" xr10:uidLastSave="{00000000-0000-0000-0000-000000000000}"/>
  <workbookProtection workbookAlgorithmName="SHA-512" workbookHashValue="mdnoYYu6PJctfxlAUiFOcMTu9bUDd66owecmjJ/q5jdOuXFgcijfSM02yrmqWaJOeBwgLLH3h4jOBWKbqShQvw==" workbookSaltValue="zE9IZ8LfDmLnNSexHjZ2j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E85" i="4"/>
  <c r="BB10" i="4"/>
  <c r="AT10" i="4"/>
  <c r="W8" i="4"/>
  <c r="P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<sst xmlns="http://schemas.openxmlformats.org/spreadsheetml/2006/main" count="299" uniqueCount="117">
  <si>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</si>
  <si>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</si>
  <si>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</si>
  <si>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</si>
  <si>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</si>
  <si>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</si>
  <si>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</si>
  <si>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</si>
  <si>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</si>
  <si>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</si>
  <si>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</si>
  <si>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</si>
  <si>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</si>
  <si>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</si>
  <si>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</si>
  <si>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</si>
  <si>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</si>
  <si>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</si>
  <si>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</si>
  <si>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</si>
  <si>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</si>
  <si>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</si>
  <si>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</si>
  <si>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</si>
  <si>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</si>
  <si>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</si>
  <si>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</si>
  <si>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</si>
  <si>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</si>
  <si>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</si>
  <si>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</si>
  <si>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</si>
  <si>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</si>
  <si>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</si>
  <si>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</si>
  <si>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</si>
  <si>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</si>
  <si>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</si>
  <si>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</si>
  <si>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</si>
  <si>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</si>
  <si>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</si>
  <si>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</si>
  <si>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</si>
  <si>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</si>
  <si>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</si>
  <si>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</si>
  <si>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</si>
  <si>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</si>
  <si>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</si>
  <si>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</si>
  <si>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</si>
  <si>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</si>
  <si>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</si>
  <si>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</si>
  <si>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</si>
  <si>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</si>
  <si>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</si>
  <si>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</si>
  <si>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</si>
  <si>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</si>
  <si>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</si>
  <si>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</si>
  <si>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</si>
  <si>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</si>
  <si>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</si>
  <si>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</si>
  <si>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</si>
  <si>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</si>
  <si>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</si>
  <si>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</si>
  <si>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</si>
  <si>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</si>
  <si>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</si>
  <si>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</si>
  <si>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</si>
  <si>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</si>
  <si>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</si>
  <si>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</si>
  <si>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</si>
  <si>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</si>
  <si>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</si>
  <si>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</si>
  <si>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</si>
  <si>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</si>
  <si>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</si>
  <si>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</si>
  <si>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</si>
  <si>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</si>
  <si>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</si>
  <si>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</si>
  <si>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</si>
  <si>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</si>
  <si>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</si>
  <si>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</si>
  <si>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</si>
  <si>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甲良町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</si>
  <si>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</si>
  <si>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</si>
  <si>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</si>
  <si>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</si>
  <si>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</si>
  <si>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</si>
  <si>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</si>
  <si>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</si>
  <si>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</si>
  <si>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</si>
  <si>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</si>
  <si>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</si>
  <si>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</si>
  <si>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</si>
  <si>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</si>
  <si>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</si>
  <si>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</si>
  <si>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耐用年数を超え早急に更新が必要な管路はなく、将来的には集中した管路の更新や修繕の負担増が考えられ、計画的な更新と財源確保が必要である。</t>
    <phoneticPr fontId="4"/>
  </si>
  <si>
    <t xml:space="preserve">　経費回収率が100％を下回っている状況にあることから、将来の事業継続のための経営改善を実施していく必要がある。
　下水道事業の運営については料金収入だけでは賄えず一般会計からの繰入に頼っているのが実情であり、経営戦略に基づいた持続可能な下水道事業の運営に努め、継続的に経営改善を進めていく。また、適切な維持管理・改築修繕を実施するとともに使用料の増額改定の検討を行うなど、健全な経営努力を必要とする。
</t>
    <rPh sb="44" eb="46">
      <t>ジッシ</t>
    </rPh>
    <rPh sb="58" eb="61">
      <t>ゲスイドウ</t>
    </rPh>
    <rPh sb="61" eb="63">
      <t>ジギョウ</t>
    </rPh>
    <rPh sb="110" eb="111">
      <t>モト</t>
    </rPh>
    <rPh sb="114" eb="116">
      <t>ジゾク</t>
    </rPh>
    <rPh sb="116" eb="118">
      <t>カノウ</t>
    </rPh>
    <rPh sb="119" eb="122">
      <t>ゲスイドウ</t>
    </rPh>
    <rPh sb="122" eb="124">
      <t>ジギョウ</t>
    </rPh>
    <rPh sb="125" eb="127">
      <t>ウンエイ</t>
    </rPh>
    <rPh sb="128" eb="129">
      <t>ツト</t>
    </rPh>
    <phoneticPr fontId="4"/>
  </si>
  <si>
    <t xml:space="preserve">①経常収支比率は100％を上回っているが収益の不足分を一般会計からの補助金等で賄っている状況であり、経常収益確保が今後の課題となっている。
③流動比率は100％を大きく下回っており、企業債の償還が大きく影響している。今後は支払能力を高めるための経営改善が必要。
④企業債残高対事業規模比率は類似団体平均値と比較すると非常に高くなっており、今後も引き続き経営の健全化が必要。
⑤経費回収率は100％を下回っており、汚水処理費の削減とともに、将来的に使用料の増額改定を視野に入れた適切な料金収入の確保が必要である。
⑥汚水処理原価は類似団体平均値と比較しても低くなっているが、今後も投資の効率化等の経営改善に努める。
⑧水洗化率については、普及率向上のために引き続き未接続宅へ接続の促進を行う。
</t>
    <rPh sb="1" eb="3">
      <t>ケイジョウ</t>
    </rPh>
    <rPh sb="3" eb="5">
      <t>シュウシ</t>
    </rPh>
    <rPh sb="13" eb="15">
      <t>ウワマワ</t>
    </rPh>
    <rPh sb="20" eb="22">
      <t>シュウエキ</t>
    </rPh>
    <rPh sb="23" eb="25">
      <t>フソク</t>
    </rPh>
    <rPh sb="25" eb="26">
      <t>ブン</t>
    </rPh>
    <rPh sb="27" eb="29">
      <t>イッパン</t>
    </rPh>
    <rPh sb="29" eb="31">
      <t>カイケイ</t>
    </rPh>
    <rPh sb="34" eb="37">
      <t>ホジョキン</t>
    </rPh>
    <rPh sb="37" eb="38">
      <t>トウ</t>
    </rPh>
    <rPh sb="39" eb="40">
      <t>マカナ</t>
    </rPh>
    <rPh sb="44" eb="46">
      <t>ジョウキョウ</t>
    </rPh>
    <rPh sb="50" eb="52">
      <t>ケイジョウ</t>
    </rPh>
    <rPh sb="52" eb="54">
      <t>シュウエキ</t>
    </rPh>
    <rPh sb="54" eb="56">
      <t>カクホ</t>
    </rPh>
    <rPh sb="57" eb="59">
      <t>コンゴ</t>
    </rPh>
    <rPh sb="60" eb="62">
      <t>カダイ</t>
    </rPh>
    <rPh sb="71" eb="73">
      <t>リュウドウ</t>
    </rPh>
    <rPh sb="73" eb="75">
      <t>ヒリツ</t>
    </rPh>
    <rPh sb="81" eb="82">
      <t>オオ</t>
    </rPh>
    <rPh sb="84" eb="86">
      <t>シタマワ</t>
    </rPh>
    <rPh sb="91" eb="93">
      <t>キギョウ</t>
    </rPh>
    <rPh sb="93" eb="94">
      <t>サイ</t>
    </rPh>
    <rPh sb="95" eb="97">
      <t>ショウカン</t>
    </rPh>
    <rPh sb="98" eb="99">
      <t>オオ</t>
    </rPh>
    <rPh sb="101" eb="103">
      <t>エイキョウ</t>
    </rPh>
    <rPh sb="108" eb="110">
      <t>コンゴ</t>
    </rPh>
    <rPh sb="111" eb="113">
      <t>シハライ</t>
    </rPh>
    <rPh sb="113" eb="115">
      <t>ノウリョク</t>
    </rPh>
    <rPh sb="116" eb="117">
      <t>タカ</t>
    </rPh>
    <rPh sb="122" eb="126">
      <t>ケイエイカイゼン</t>
    </rPh>
    <rPh sb="127" eb="129">
      <t>ヒツヨウ</t>
    </rPh>
    <rPh sb="145" eb="147">
      <t>ルイジ</t>
    </rPh>
    <rPh sb="147" eb="149">
      <t>ダンタイ</t>
    </rPh>
    <rPh sb="149" eb="152">
      <t>ヘイキンチ</t>
    </rPh>
    <rPh sb="153" eb="155">
      <t>ヒカク</t>
    </rPh>
    <rPh sb="158" eb="160">
      <t>ヒジョウ</t>
    </rPh>
    <rPh sb="161" eb="162">
      <t>タカ</t>
    </rPh>
    <rPh sb="172" eb="173">
      <t>ヒ</t>
    </rPh>
    <rPh sb="174" eb="175">
      <t>ツヅ</t>
    </rPh>
    <rPh sb="206" eb="211">
      <t>オスイショリヒ</t>
    </rPh>
    <rPh sb="212" eb="214">
      <t>サクゲン</t>
    </rPh>
    <rPh sb="238" eb="240">
      <t>テキセツ</t>
    </rPh>
    <rPh sb="241" eb="243">
      <t>リョウキン</t>
    </rPh>
    <rPh sb="243" eb="245">
      <t>シュウニュウ</t>
    </rPh>
    <rPh sb="246" eb="248">
      <t>カクホ</t>
    </rPh>
    <rPh sb="277" eb="278">
      <t>ヒク</t>
    </rPh>
    <rPh sb="286" eb="288">
      <t>コンゴ</t>
    </rPh>
    <rPh sb="321" eb="323">
      <t>コウジョウ</t>
    </rPh>
    <rPh sb="327" eb="328">
      <t>ヒ</t>
    </rPh>
    <rPh sb="329" eb="330">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</si>
</sst>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6B0-4BF1-89F5-21861D8380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76B0-4BF1-89F5-21861D8380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94-4CC1-998E-AE986488219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DC94-4CC1-998E-AE986488219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81.58</c:v>
                </c:pt>
                <c:pt idx="4">
                  <c:v>81.62</c:v>
                </c:pt>
              </c:numCache>
            </c:numRef>
          </c:val>
          <c:extLst>
            <c:ext xmlns:c16="http://schemas.microsoft.com/office/drawing/2014/chart" uri="{C3380CC4-5D6E-409C-BE32-E72D297353CC}">
              <c16:uniqueId val="{00000000-FC1A-4D9D-B60F-307199D0ACA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FC1A-4D9D-B60F-307199D0ACA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101.26</c:v>
                </c:pt>
                <c:pt idx="4">
                  <c:v>106.15</c:v>
                </c:pt>
              </c:numCache>
            </c:numRef>
          </c:val>
          <c:extLst>
            <c:ext xmlns:c16="http://schemas.microsoft.com/office/drawing/2014/chart" uri="{C3380CC4-5D6E-409C-BE32-E72D297353CC}">
              <c16:uniqueId val="{00000000-1E03-4275-BF78-A5C01FE61A1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1E03-4275-BF78-A5C01FE61A1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2.92</c:v>
                </c:pt>
                <c:pt idx="4">
                  <c:v>5.85</c:v>
                </c:pt>
              </c:numCache>
            </c:numRef>
          </c:val>
          <c:extLst>
            <c:ext xmlns:c16="http://schemas.microsoft.com/office/drawing/2014/chart" uri="{C3380CC4-5D6E-409C-BE32-E72D297353CC}">
              <c16:uniqueId val="{00000000-569D-4F76-9C3A-26F85B60503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569D-4F76-9C3A-26F85B60503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463-48B6-B47F-894AE2B0EE6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B463-48B6-B47F-894AE2B0EE6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B53-47BE-B4C6-83389025562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5B53-47BE-B4C6-83389025562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16.86</c:v>
                </c:pt>
                <c:pt idx="4">
                  <c:v>31.89</c:v>
                </c:pt>
              </c:numCache>
            </c:numRef>
          </c:val>
          <c:extLst>
            <c:ext xmlns:c16="http://schemas.microsoft.com/office/drawing/2014/chart" uri="{C3380CC4-5D6E-409C-BE32-E72D297353CC}">
              <c16:uniqueId val="{00000000-5C9D-4730-861E-746F02B23DE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5C9D-4730-861E-746F02B23DE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3995.69</c:v>
                </c:pt>
                <c:pt idx="4">
                  <c:v>3927.5</c:v>
                </c:pt>
              </c:numCache>
            </c:numRef>
          </c:val>
          <c:extLst>
            <c:ext xmlns:c16="http://schemas.microsoft.com/office/drawing/2014/chart" uri="{C3380CC4-5D6E-409C-BE32-E72D297353CC}">
              <c16:uniqueId val="{00000000-2387-4FBE-BC92-65DE2969670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2387-4FBE-BC92-65DE2969670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38.409999999999997</c:v>
                </c:pt>
                <c:pt idx="4">
                  <c:v>88.12</c:v>
                </c:pt>
              </c:numCache>
            </c:numRef>
          </c:val>
          <c:extLst>
            <c:ext xmlns:c16="http://schemas.microsoft.com/office/drawing/2014/chart" uri="{C3380CC4-5D6E-409C-BE32-E72D297353CC}">
              <c16:uniqueId val="{00000000-6032-4A21-BE99-175E77F0788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6032-4A21-BE99-175E77F0788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356.83</c:v>
                </c:pt>
                <c:pt idx="4">
                  <c:v>155.05000000000001</c:v>
                </c:pt>
              </c:numCache>
            </c:numRef>
          </c:val>
          <c:extLst>
            <c:ext xmlns:c16="http://schemas.microsoft.com/office/drawing/2014/chart" uri="{C3380CC4-5D6E-409C-BE32-E72D297353CC}">
              <c16:uniqueId val="{00000000-1E32-4C4A-BA95-58C4E0E5E5D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1E32-4C4A-BA95-58C4E0E5E5D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甲良町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6681</v>
      </c>
      <c r="AM8" s="45"/>
      <c r="AN8" s="45"/>
      <c r="AO8" s="45"/>
      <c r="AP8" s="45"/>
      <c r="AQ8" s="45"/>
      <c r="AR8" s="45"/>
      <c r="AS8" s="45"/>
      <c r="AT8" s="46">
        <f>データ!T6</f>
        <v>13.63</v>
      </c>
      <c r="AU8" s="46"/>
      <c r="AV8" s="46"/>
      <c r="AW8" s="46"/>
      <c r="AX8" s="46"/>
      <c r="AY8" s="46"/>
      <c r="AZ8" s="46"/>
      <c r="BA8" s="46"/>
      <c r="BB8" s="46">
        <f>データ!U6</f>
        <v>490.17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44.18</v>
      </c>
      <c r="J10" s="46"/>
      <c r="K10" s="46"/>
      <c r="L10" s="46"/>
      <c r="M10" s="46"/>
      <c r="N10" s="46"/>
      <c r="O10" s="46"/>
      <c r="P10" s="46">
        <f>データ!P6</f>
        <v>99.88</v>
      </c>
      <c r="Q10" s="46"/>
      <c r="R10" s="46"/>
      <c r="S10" s="46"/>
      <c r="T10" s="46"/>
      <c r="U10" s="46"/>
      <c r="V10" s="46"/>
      <c r="W10" s="46">
        <f>データ!Q6</f>
        <v>82.4</v>
      </c>
      <c r="X10" s="46"/>
      <c r="Y10" s="46"/>
      <c r="Z10" s="46"/>
      <c r="AA10" s="46"/>
      <c r="AB10" s="46"/>
      <c r="AC10" s="46"/>
      <c r="AD10" s="45">
        <f>データ!R6</f>
        <v>2750</v>
      </c>
      <c r="AE10" s="45"/>
      <c r="AF10" s="45"/>
      <c r="AG10" s="45"/>
      <c r="AH10" s="45"/>
      <c r="AI10" s="45"/>
      <c r="AJ10" s="45"/>
      <c r="AK10" s="2"/>
      <c r="AL10" s="45">
        <f>データ!V6</f>
        <v>6644</v>
      </c>
      <c r="AM10" s="45"/>
      <c r="AN10" s="45"/>
      <c r="AO10" s="45"/>
      <c r="AP10" s="45"/>
      <c r="AQ10" s="45"/>
      <c r="AR10" s="45"/>
      <c r="AS10" s="45"/>
      <c r="AT10" s="46">
        <f>データ!W6</f>
        <v>4.03</v>
      </c>
      <c r="AU10" s="46"/>
      <c r="AV10" s="46"/>
      <c r="AW10" s="46"/>
      <c r="AX10" s="46"/>
      <c r="AY10" s="46"/>
      <c r="AZ10" s="46"/>
      <c r="BA10" s="46"/>
      <c r="BB10" s="46">
        <f>データ!X6</f>
        <v>1648.64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VRjGm348YTbS1WVqRnZ5VcWd21jLTuxVdj+5sm4SyPxNtDVXt5cU1Gwk3F5nr7fiBsMsXOtV76QOw67reO4iWw==" saltValue="F6i8r5t6Fdhtbn+DHFSlu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254428</v>
      </c>
      <c r="D6" s="19">
        <f t="shared" si="3"/>
        <v>46</v>
      </c>
      <c r="E6" s="19">
        <f t="shared" si="3"/>
        <v>17</v>
      </c>
      <c r="F6" s="19">
        <f t="shared" si="3"/>
        <v>4</v>
      </c>
      <c r="G6" s="19">
        <f t="shared" si="3"/>
        <v>0</v>
      </c>
      <c r="H6" s="19" t="str">
        <f t="shared" si="3"/>
        <v>滋賀県　甲良町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44.18</v>
      </c>
      <c r="P6" s="20">
        <f t="shared" si="3"/>
        <v>99.88</v>
      </c>
      <c r="Q6" s="20">
        <f t="shared" si="3"/>
        <v>82.4</v>
      </c>
      <c r="R6" s="20">
        <f t="shared" si="3"/>
        <v>2750</v>
      </c>
      <c r="S6" s="20">
        <f t="shared" si="3"/>
        <v>6681</v>
      </c>
      <c r="T6" s="20">
        <f t="shared" si="3"/>
        <v>13.63</v>
      </c>
      <c r="U6" s="20">
        <f t="shared" si="3"/>
        <v>490.17</v>
      </c>
      <c r="V6" s="20">
        <f t="shared" si="3"/>
        <v>6644</v>
      </c>
      <c r="W6" s="20">
        <f t="shared" si="3"/>
        <v>4.03</v>
      </c>
      <c r="X6" s="20">
        <f t="shared" si="3"/>
        <v>1648.64</v>
      </c>
      <c r="Y6" s="21" t="str">
        <f>IF(Y7="",NA(),Y7)</f>
        <v>-</v>
      </c>
      <c r="Z6" s="21" t="str">
        <f t="shared" ref="Z6:AH6" si="4">IF(Z7="",NA(),Z7)</f>
        <v>-</v>
      </c>
      <c r="AA6" s="21" t="str">
        <f t="shared" si="4"/>
        <v>-</v>
      </c>
      <c r="AB6" s="21">
        <f t="shared" si="4"/>
        <v>101.26</v>
      </c>
      <c r="AC6" s="21">
        <f t="shared" si="4"/>
        <v>106.15</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16.86</v>
      </c>
      <c r="AY6" s="21">
        <f t="shared" si="6"/>
        <v>31.89</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3995.69</v>
      </c>
      <c r="BJ6" s="21">
        <f t="shared" si="7"/>
        <v>3927.5</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38.409999999999997</v>
      </c>
      <c r="BU6" s="21">
        <f t="shared" si="8"/>
        <v>88.12</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356.83</v>
      </c>
      <c r="CF6" s="21">
        <f t="shared" si="9"/>
        <v>155.05000000000001</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81.58</v>
      </c>
      <c r="DB6" s="21">
        <f t="shared" si="11"/>
        <v>81.62</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2.92</v>
      </c>
      <c r="DM6" s="21">
        <f t="shared" si="12"/>
        <v>5.85</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254428</v>
      </c>
      <c r="D7" s="23">
        <v>46</v>
      </c>
      <c r="E7" s="23">
        <v>17</v>
      </c>
      <c r="F7" s="23">
        <v>4</v>
      </c>
      <c r="G7" s="23">
        <v>0</v>
      </c>
      <c r="H7" s="23" t="s">
        <v>96</v>
      </c>
      <c r="I7" s="23" t="s">
        <v>97</v>
      </c>
      <c r="J7" s="23" t="s">
        <v>98</v>
      </c>
      <c r="K7" s="23" t="s">
        <v>99</v>
      </c>
      <c r="L7" s="23" t="s">
        <v>100</v>
      </c>
      <c r="M7" s="23" t="s">
        <v>101</v>
      </c>
      <c r="N7" s="24" t="s">
        <v>102</v>
      </c>
      <c r="O7" s="24">
        <v>44.18</v>
      </c>
      <c r="P7" s="24">
        <v>99.88</v>
      </c>
      <c r="Q7" s="24">
        <v>82.4</v>
      </c>
      <c r="R7" s="24">
        <v>2750</v>
      </c>
      <c r="S7" s="24">
        <v>6681</v>
      </c>
      <c r="T7" s="24">
        <v>13.63</v>
      </c>
      <c r="U7" s="24">
        <v>490.17</v>
      </c>
      <c r="V7" s="24">
        <v>6644</v>
      </c>
      <c r="W7" s="24">
        <v>4.03</v>
      </c>
      <c r="X7" s="24">
        <v>1648.64</v>
      </c>
      <c r="Y7" s="24" t="s">
        <v>102</v>
      </c>
      <c r="Z7" s="24" t="s">
        <v>102</v>
      </c>
      <c r="AA7" s="24" t="s">
        <v>102</v>
      </c>
      <c r="AB7" s="24">
        <v>101.26</v>
      </c>
      <c r="AC7" s="24">
        <v>106.15</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16.86</v>
      </c>
      <c r="AY7" s="24">
        <v>31.89</v>
      </c>
      <c r="AZ7" s="24" t="s">
        <v>102</v>
      </c>
      <c r="BA7" s="24" t="s">
        <v>102</v>
      </c>
      <c r="BB7" s="24" t="s">
        <v>102</v>
      </c>
      <c r="BC7" s="24">
        <v>44.24</v>
      </c>
      <c r="BD7" s="24">
        <v>43.07</v>
      </c>
      <c r="BE7" s="24">
        <v>44.07</v>
      </c>
      <c r="BF7" s="24" t="s">
        <v>102</v>
      </c>
      <c r="BG7" s="24" t="s">
        <v>102</v>
      </c>
      <c r="BH7" s="24" t="s">
        <v>102</v>
      </c>
      <c r="BI7" s="24">
        <v>3995.69</v>
      </c>
      <c r="BJ7" s="24">
        <v>3927.5</v>
      </c>
      <c r="BK7" s="24" t="s">
        <v>102</v>
      </c>
      <c r="BL7" s="24" t="s">
        <v>102</v>
      </c>
      <c r="BM7" s="24" t="s">
        <v>102</v>
      </c>
      <c r="BN7" s="24">
        <v>1258.43</v>
      </c>
      <c r="BO7" s="24">
        <v>1163.75</v>
      </c>
      <c r="BP7" s="24">
        <v>1201.79</v>
      </c>
      <c r="BQ7" s="24" t="s">
        <v>102</v>
      </c>
      <c r="BR7" s="24" t="s">
        <v>102</v>
      </c>
      <c r="BS7" s="24" t="s">
        <v>102</v>
      </c>
      <c r="BT7" s="24">
        <v>38.409999999999997</v>
      </c>
      <c r="BU7" s="24">
        <v>88.12</v>
      </c>
      <c r="BV7" s="24" t="s">
        <v>102</v>
      </c>
      <c r="BW7" s="24" t="s">
        <v>102</v>
      </c>
      <c r="BX7" s="24" t="s">
        <v>102</v>
      </c>
      <c r="BY7" s="24">
        <v>73.36</v>
      </c>
      <c r="BZ7" s="24">
        <v>72.599999999999994</v>
      </c>
      <c r="CA7" s="24">
        <v>75.31</v>
      </c>
      <c r="CB7" s="24" t="s">
        <v>102</v>
      </c>
      <c r="CC7" s="24" t="s">
        <v>102</v>
      </c>
      <c r="CD7" s="24" t="s">
        <v>102</v>
      </c>
      <c r="CE7" s="24">
        <v>356.83</v>
      </c>
      <c r="CF7" s="24">
        <v>155.05000000000001</v>
      </c>
      <c r="CG7" s="24" t="s">
        <v>102</v>
      </c>
      <c r="CH7" s="24" t="s">
        <v>102</v>
      </c>
      <c r="CI7" s="24" t="s">
        <v>102</v>
      </c>
      <c r="CJ7" s="24">
        <v>224.88</v>
      </c>
      <c r="CK7" s="24">
        <v>228.64</v>
      </c>
      <c r="CL7" s="24">
        <v>216.39</v>
      </c>
      <c r="CM7" s="24" t="s">
        <v>102</v>
      </c>
      <c r="CN7" s="24" t="s">
        <v>102</v>
      </c>
      <c r="CO7" s="24" t="s">
        <v>102</v>
      </c>
      <c r="CP7" s="24" t="s">
        <v>102</v>
      </c>
      <c r="CQ7" s="24" t="s">
        <v>102</v>
      </c>
      <c r="CR7" s="24" t="s">
        <v>102</v>
      </c>
      <c r="CS7" s="24" t="s">
        <v>102</v>
      </c>
      <c r="CT7" s="24" t="s">
        <v>102</v>
      </c>
      <c r="CU7" s="24">
        <v>42.4</v>
      </c>
      <c r="CV7" s="24">
        <v>42.28</v>
      </c>
      <c r="CW7" s="24">
        <v>42.57</v>
      </c>
      <c r="CX7" s="24" t="s">
        <v>102</v>
      </c>
      <c r="CY7" s="24" t="s">
        <v>102</v>
      </c>
      <c r="CZ7" s="24" t="s">
        <v>102</v>
      </c>
      <c r="DA7" s="24">
        <v>81.58</v>
      </c>
      <c r="DB7" s="24">
        <v>81.62</v>
      </c>
      <c r="DC7" s="24" t="s">
        <v>102</v>
      </c>
      <c r="DD7" s="24" t="s">
        <v>102</v>
      </c>
      <c r="DE7" s="24" t="s">
        <v>102</v>
      </c>
      <c r="DF7" s="24">
        <v>84.19</v>
      </c>
      <c r="DG7" s="24">
        <v>84.34</v>
      </c>
      <c r="DH7" s="24">
        <v>85.24</v>
      </c>
      <c r="DI7" s="24" t="s">
        <v>102</v>
      </c>
      <c r="DJ7" s="24" t="s">
        <v>102</v>
      </c>
      <c r="DK7" s="24" t="s">
        <v>102</v>
      </c>
      <c r="DL7" s="24">
        <v>2.92</v>
      </c>
      <c r="DM7" s="24">
        <v>5.85</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2022-12-01T01:29:17Z</dcterms:created>
  <dcterms:modified xsi:type="dcterms:W3CDTF">2023-01-10T23:25:43Z</dcterms:modified>
  <cp:category/>
</cp:coreProperties>
</file>