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8MAN69~1\APPDATA\LOCAL\TEMP\SOWDIR0\"/>
    </mc:Choice>
  </mc:AlternateContent>
  <workbookProtection workbookAlgorithmName="SHA-512" workbookHashValue="GIrfywCExoFHsUnanDgswE7pUqdIgEsngJADNba0zMlc6xLJok7HpKGYVo2+oO0LRTUqEIapme3TcOFiXLxsdg==" workbookSaltValue="xUAFb5mmV2hLuuGlK7lVhg=="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<sst xmlns="http://schemas.openxmlformats.org/spreadsheetml/2006/main" count="235" uniqueCount="116">
  <si>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</si>
  <si>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</si>
  <si>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</si>
  <si>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</si>
  <si>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</si>
  <si>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</si>
  <si>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</si>
  <si>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</si>
  <si>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</si>
  <si>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</si>
  <si>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</si>
  <si>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</si>
  <si>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</si>
  <si>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</si>
  <si>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</si>
  <si>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</si>
  <si>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</si>
  <si>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</si>
  <si>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</si>
  <si>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</si>
  <si>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</si>
  <si>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</si>
  <si>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</si>
  <si>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</si>
  <si>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</si>
  <si>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</si>
  <si>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</si>
  <si>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</si>
  <si>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</si>
  <si>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</si>
  <si>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</si>
  <si>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</si>
  <si>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</si>
  <si>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</si>
  <si>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</si>
  <si>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</si>
  <si>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</si>
  <si>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</si>
  <si>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</si>
  <si>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</si>
  <si>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</si>
  <si>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</si>
  <si>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</si>
  <si>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</si>
  <si>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</si>
  <si>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</si>
  <si>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</si>
  <si>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</si>
  <si>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</si>
  <si>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</si>
  <si>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</si>
  <si>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</si>
  <si>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</si>
  <si>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</si>
  <si>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</si>
  <si>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</si>
  <si>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</si>
  <si>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</si>
  <si>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</si>
  <si>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</si>
  <si>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</si>
  <si>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</si>
  <si>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</si>
  <si>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</si>
  <si>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</si>
  <si>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</si>
  <si>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</si>
  <si>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</si>
  <si>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</si>
  <si>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</si>
  <si>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</si>
  <si>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</si>
  <si>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</si>
  <si>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</si>
  <si>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</si>
  <si>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</si>
  <si>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</si>
  <si>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</si>
  <si>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</si>
  <si>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</si>
  <si>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</si>
  <si>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</si>
  <si>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</si>
  <si>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</si>
  <si>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</si>
  <si>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</si>
  <si>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</si>
  <si>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</si>
  <si>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</si>
  <si>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</si>
  <si>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</si>
  <si>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</si>
  <si>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</si>
  <si>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</si>
  <si>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</si>
  <si>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</si>
  <si>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滋賀県　近江八幡市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</si>
  <si>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</si>
  <si>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</si>
  <si>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</si>
  <si>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</si>
  <si>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</si>
  <si>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</si>
  <si>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</si>
  <si>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</si>
  <si>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</si>
  <si>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</si>
  <si>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</si>
  <si>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</si>
  <si>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</si>
  <si>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</si>
  <si>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</si>
  <si>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</si>
  <si>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平成29年度より公営企業会計へ移行したことによって、左記の指標等が算定できるようになり、経営の「見える化」が進みました。
　その経営状況については、初期投資に係る企業債の償還額が多額で厳しい資金状況にあり、経費回収率も100％に達しておらず、これらに係る不足分は一般会計からの繰入金で賄っている状況です。そのため、地道に普及活動を行うことで、水洗化率（接続率）の向上に取り組み、使用料収入の増収を図ります。
　また、今後10年間の指針を定めた経営戦略を令和2年度に策定しましたので、今後はこの計画に基づき事業を運営していきます。</t>
    <rPh sb="32" eb="33">
      <t>トウ</t>
    </rPh>
    <rPh sb="34" eb="36">
      <t>サンテイ</t>
    </rPh>
    <rPh sb="209" eb="211">
      <t>コンゴ</t>
    </rPh>
    <rPh sb="213" eb="215">
      <t>ネンカン</t>
    </rPh>
    <rPh sb="216" eb="218">
      <t>シシン</t>
    </rPh>
    <rPh sb="219" eb="220">
      <t>サダ</t>
    </rPh>
    <rPh sb="227" eb="229">
      <t>レイワ</t>
    </rPh>
    <rPh sb="230" eb="232">
      <t>ネンド</t>
    </rPh>
    <rPh sb="233" eb="235">
      <t>サクテイ</t>
    </rPh>
    <rPh sb="242" eb="244">
      <t>コンゴ</t>
    </rPh>
    <rPh sb="247" eb="249">
      <t>ケイカク</t>
    </rPh>
    <rPh sb="250" eb="251">
      <t>モト</t>
    </rPh>
    <rPh sb="253" eb="255">
      <t>ジギョウ</t>
    </rPh>
    <rPh sb="256" eb="258">
      <t>ウンエイ</t>
    </rPh>
    <phoneticPr fontId="4"/>
  </si>
  <si>
    <t>　固定資産については、H29期首現在の簿価で新たに会計をスタート（フレッシュスタート）していますので、
　①有形固定資産減価償却率は5年分の減価償却費で算定されています。早期に法適用をしている団体が平均値を押し上げていることから、低い値となっています。
　②管渠老朽化率については、事業を開始して30年程度で法定耐用年数を超える管渠がないため、0％です。
　③管渠改善率は、更新や老朽化対策を要する管渠が無かったため、0％です。
　今後は令和2年度に策定した経営戦略に基づき、適切な予防保全管理に努めます。</t>
    <rPh sb="241" eb="243">
      <t>ヨボウ</t>
    </rPh>
    <rPh sb="243" eb="245">
      <t>ホゼン</t>
    </rPh>
    <rPh sb="245" eb="247">
      <t>カンリ</t>
    </rPh>
    <phoneticPr fontId="4"/>
  </si>
  <si>
    <t>　本市の下水道事業は、平成29年度より地方公営企業法を適用したことにより、数値はH29からとなっています。
　①経常収支比率は、収益の不足分を一般会計からの繰入金にて賄っているため、100％を超え黒字となっています。
　②累積欠損金はありません。
　③短期的な債務に対する支払い能力を表す流動比率は、100％を大きく下回っています。企業債の償還に係る現金の不足を繰入金や資本費平準化債で賄っているため、今後もこの状況が当面続くことが見込まれます。
　④事業規模（収益）に対する企業債残高の比率は、初期の建設投資が大きいこと及び資本費平準化債を活用していることから、類似団体平均を上回っていますが、資本費平準化債の発行を制し、既発行債の償還を進めたことで、前年度より改善しました。今後も令和2年度に策定した経営戦略に基づき、資本費平準化債の削減を図っています。
　⑤費用に対する使用料収入の割合を示す経費回収率は、当市の使用料単価【147.41円/㎥】が国の基準【150円/㎥】に満たないことから、100％を下回っています。
　⑥有収水量1㎥あたりの費用を表す汚水処理原価は、類似団体平均を下回っています。比較的人口密度が高く、効率良く事業が運営できているためです。
　⑦施設利用率は、H30から事業区分が「流域関連下水道」の場合は、該当なしとなりました。
　⑧水洗化率は、類似団体平均を下回っています。</t>
    <rPh sb="71" eb="73">
      <t>イッパン</t>
    </rPh>
    <rPh sb="73" eb="75">
      <t>カイケイ</t>
    </rPh>
    <rPh sb="251" eb="253">
      <t>ケンセツ</t>
    </rPh>
    <rPh sb="298" eb="300">
      <t>シホン</t>
    </rPh>
    <rPh sb="300" eb="301">
      <t>ヒ</t>
    </rPh>
    <rPh sb="301" eb="304">
      <t>ヘイジュンカ</t>
    </rPh>
    <rPh sb="304" eb="305">
      <t>サイ</t>
    </rPh>
    <rPh sb="306" eb="308">
      <t>ハッコウ</t>
    </rPh>
    <rPh sb="342" eb="344">
      <t>レイワ</t>
    </rPh>
    <rPh sb="345" eb="347">
      <t>ネンド</t>
    </rPh>
    <rPh sb="348" eb="350">
      <t>サクテイ</t>
    </rPh>
    <rPh sb="352" eb="354">
      <t>ケイエイ</t>
    </rPh>
    <rPh sb="354" eb="356">
      <t>センリャク</t>
    </rPh>
    <rPh sb="357" eb="358">
      <t>モト</t>
    </rPh>
    <rPh sb="361" eb="363">
      <t>シホン</t>
    </rPh>
    <rPh sb="363" eb="364">
      <t>ヒ</t>
    </rPh>
    <rPh sb="364" eb="367">
      <t>ヘイジュンカ</t>
    </rPh>
    <rPh sb="367" eb="368">
      <t>サイ</t>
    </rPh>
    <rPh sb="369" eb="371">
      <t>サクゲン</t>
    </rPh>
    <rPh sb="372" eb="373">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</si>
</sst>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B92-4E1B-9095-003E2C87973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c:v>
                </c:pt>
                <c:pt idx="2">
                  <c:v>0.09</c:v>
                </c:pt>
                <c:pt idx="3">
                  <c:v>0.09</c:v>
                </c:pt>
                <c:pt idx="4">
                  <c:v>0.17</c:v>
                </c:pt>
              </c:numCache>
            </c:numRef>
          </c:val>
          <c:smooth val="0"/>
          <c:extLst>
            <c:ext xmlns:c16="http://schemas.microsoft.com/office/drawing/2014/chart" uri="{C3380CC4-5D6E-409C-BE32-E72D297353CC}">
              <c16:uniqueId val="{00000001-2B92-4E1B-9095-003E2C87973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91.45</c:v>
                </c:pt>
                <c:pt idx="1">
                  <c:v>0</c:v>
                </c:pt>
                <c:pt idx="2">
                  <c:v>0</c:v>
                </c:pt>
                <c:pt idx="3">
                  <c:v>0</c:v>
                </c:pt>
                <c:pt idx="4">
                  <c:v>0</c:v>
                </c:pt>
              </c:numCache>
            </c:numRef>
          </c:val>
          <c:extLst>
            <c:ext xmlns:c16="http://schemas.microsoft.com/office/drawing/2014/chart" uri="{C3380CC4-5D6E-409C-BE32-E72D297353CC}">
              <c16:uniqueId val="{00000000-6673-4CEC-A721-960C873F862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64.959999999999994</c:v>
                </c:pt>
                <c:pt idx="1">
                  <c:v>65.040000000000006</c:v>
                </c:pt>
                <c:pt idx="2">
                  <c:v>68.31</c:v>
                </c:pt>
                <c:pt idx="3">
                  <c:v>65.28</c:v>
                </c:pt>
                <c:pt idx="4">
                  <c:v>64.92</c:v>
                </c:pt>
              </c:numCache>
            </c:numRef>
          </c:val>
          <c:smooth val="0"/>
          <c:extLst>
            <c:ext xmlns:c16="http://schemas.microsoft.com/office/drawing/2014/chart" uri="{C3380CC4-5D6E-409C-BE32-E72D297353CC}">
              <c16:uniqueId val="{00000001-6673-4CEC-A721-960C873F862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89.2</c:v>
                </c:pt>
                <c:pt idx="1">
                  <c:v>89.65</c:v>
                </c:pt>
                <c:pt idx="2">
                  <c:v>90.33</c:v>
                </c:pt>
                <c:pt idx="3">
                  <c:v>90.81</c:v>
                </c:pt>
                <c:pt idx="4">
                  <c:v>91.58</c:v>
                </c:pt>
              </c:numCache>
            </c:numRef>
          </c:val>
          <c:extLst>
            <c:ext xmlns:c16="http://schemas.microsoft.com/office/drawing/2014/chart" uri="{C3380CC4-5D6E-409C-BE32-E72D297353CC}">
              <c16:uniqueId val="{00000000-2435-40DC-9FD7-FFC092E962E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c:v>
                </c:pt>
                <c:pt idx="1">
                  <c:v>92.55</c:v>
                </c:pt>
                <c:pt idx="2">
                  <c:v>92.62</c:v>
                </c:pt>
                <c:pt idx="3">
                  <c:v>92.72</c:v>
                </c:pt>
                <c:pt idx="4">
                  <c:v>92.88</c:v>
                </c:pt>
              </c:numCache>
            </c:numRef>
          </c:val>
          <c:smooth val="0"/>
          <c:extLst>
            <c:ext xmlns:c16="http://schemas.microsoft.com/office/drawing/2014/chart" uri="{C3380CC4-5D6E-409C-BE32-E72D297353CC}">
              <c16:uniqueId val="{00000001-2435-40DC-9FD7-FFC092E962E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101.99</c:v>
                </c:pt>
                <c:pt idx="1">
                  <c:v>101.45</c:v>
                </c:pt>
                <c:pt idx="2">
                  <c:v>101</c:v>
                </c:pt>
                <c:pt idx="3">
                  <c:v>101.28</c:v>
                </c:pt>
                <c:pt idx="4">
                  <c:v>100.76</c:v>
                </c:pt>
              </c:numCache>
            </c:numRef>
          </c:val>
          <c:extLst>
            <c:ext xmlns:c16="http://schemas.microsoft.com/office/drawing/2014/chart" uri="{C3380CC4-5D6E-409C-BE32-E72D297353CC}">
              <c16:uniqueId val="{00000000-61E8-4BBA-A8D2-B44B3B4862A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108.03</c:v>
                </c:pt>
                <c:pt idx="1">
                  <c:v>106.9</c:v>
                </c:pt>
                <c:pt idx="2">
                  <c:v>106.99</c:v>
                </c:pt>
                <c:pt idx="3">
                  <c:v>107.85</c:v>
                </c:pt>
                <c:pt idx="4">
                  <c:v>108.04</c:v>
                </c:pt>
              </c:numCache>
            </c:numRef>
          </c:val>
          <c:smooth val="0"/>
          <c:extLst>
            <c:ext xmlns:c16="http://schemas.microsoft.com/office/drawing/2014/chart" uri="{C3380CC4-5D6E-409C-BE32-E72D297353CC}">
              <c16:uniqueId val="{00000001-61E8-4BBA-A8D2-B44B3B4862A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3.21</c:v>
                </c:pt>
                <c:pt idx="1">
                  <c:v>6.36</c:v>
                </c:pt>
                <c:pt idx="2">
                  <c:v>9.5399999999999991</c:v>
                </c:pt>
                <c:pt idx="3">
                  <c:v>12.71</c:v>
                </c:pt>
                <c:pt idx="4">
                  <c:v>15.79</c:v>
                </c:pt>
              </c:numCache>
            </c:numRef>
          </c:val>
          <c:extLst>
            <c:ext xmlns:c16="http://schemas.microsoft.com/office/drawing/2014/chart" uri="{C3380CC4-5D6E-409C-BE32-E72D297353CC}">
              <c16:uniqueId val="{00000000-E201-4E3C-96A5-BFC5DB7B5BF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25.61</c:v>
                </c:pt>
                <c:pt idx="1">
                  <c:v>26.13</c:v>
                </c:pt>
                <c:pt idx="2">
                  <c:v>26.36</c:v>
                </c:pt>
                <c:pt idx="3">
                  <c:v>23.79</c:v>
                </c:pt>
                <c:pt idx="4">
                  <c:v>25.66</c:v>
                </c:pt>
              </c:numCache>
            </c:numRef>
          </c:val>
          <c:smooth val="0"/>
          <c:extLst>
            <c:ext xmlns:c16="http://schemas.microsoft.com/office/drawing/2014/chart" uri="{C3380CC4-5D6E-409C-BE32-E72D297353CC}">
              <c16:uniqueId val="{00000001-E201-4E3C-96A5-BFC5DB7B5BF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B81-4445-B66A-D0A2FC63E7E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1.07</c:v>
                </c:pt>
                <c:pt idx="1">
                  <c:v>1.03</c:v>
                </c:pt>
                <c:pt idx="2">
                  <c:v>1.43</c:v>
                </c:pt>
                <c:pt idx="3">
                  <c:v>1.22</c:v>
                </c:pt>
                <c:pt idx="4">
                  <c:v>1.61</c:v>
                </c:pt>
              </c:numCache>
            </c:numRef>
          </c:val>
          <c:smooth val="0"/>
          <c:extLst>
            <c:ext xmlns:c16="http://schemas.microsoft.com/office/drawing/2014/chart" uri="{C3380CC4-5D6E-409C-BE32-E72D297353CC}">
              <c16:uniqueId val="{00000001-6B81-4445-B66A-D0A2FC63E7E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48F-46C4-89E9-AAAE2BF2E740}"/>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13.55</c:v>
                </c:pt>
                <c:pt idx="1">
                  <c:v>9.06</c:v>
                </c:pt>
                <c:pt idx="2">
                  <c:v>7.42</c:v>
                </c:pt>
                <c:pt idx="3">
                  <c:v>4.72</c:v>
                </c:pt>
                <c:pt idx="4">
                  <c:v>4.49</c:v>
                </c:pt>
              </c:numCache>
            </c:numRef>
          </c:val>
          <c:smooth val="0"/>
          <c:extLst>
            <c:ext xmlns:c16="http://schemas.microsoft.com/office/drawing/2014/chart" uri="{C3380CC4-5D6E-409C-BE32-E72D297353CC}">
              <c16:uniqueId val="{00000001-F48F-46C4-89E9-AAAE2BF2E740}"/>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24.57</c:v>
                </c:pt>
                <c:pt idx="1">
                  <c:v>21.35</c:v>
                </c:pt>
                <c:pt idx="2">
                  <c:v>11.34</c:v>
                </c:pt>
                <c:pt idx="3">
                  <c:v>11.39</c:v>
                </c:pt>
                <c:pt idx="4">
                  <c:v>10.72</c:v>
                </c:pt>
              </c:numCache>
            </c:numRef>
          </c:val>
          <c:extLst>
            <c:ext xmlns:c16="http://schemas.microsoft.com/office/drawing/2014/chart" uri="{C3380CC4-5D6E-409C-BE32-E72D297353CC}">
              <c16:uniqueId val="{00000000-7377-4932-BD00-3FD3DF77637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78.45</c:v>
                </c:pt>
                <c:pt idx="1">
                  <c:v>76.31</c:v>
                </c:pt>
                <c:pt idx="2">
                  <c:v>68.180000000000007</c:v>
                </c:pt>
                <c:pt idx="3">
                  <c:v>67.930000000000007</c:v>
                </c:pt>
                <c:pt idx="4">
                  <c:v>68.53</c:v>
                </c:pt>
              </c:numCache>
            </c:numRef>
          </c:val>
          <c:smooth val="0"/>
          <c:extLst>
            <c:ext xmlns:c16="http://schemas.microsoft.com/office/drawing/2014/chart" uri="{C3380CC4-5D6E-409C-BE32-E72D297353CC}">
              <c16:uniqueId val="{00000001-7377-4932-BD00-3FD3DF77637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1029.19</c:v>
                </c:pt>
                <c:pt idx="1">
                  <c:v>1015.13</c:v>
                </c:pt>
                <c:pt idx="2">
                  <c:v>968.83</c:v>
                </c:pt>
                <c:pt idx="3">
                  <c:v>920.64</c:v>
                </c:pt>
                <c:pt idx="4">
                  <c:v>856.49</c:v>
                </c:pt>
              </c:numCache>
            </c:numRef>
          </c:val>
          <c:extLst>
            <c:ext xmlns:c16="http://schemas.microsoft.com/office/drawing/2014/chart" uri="{C3380CC4-5D6E-409C-BE32-E72D297353CC}">
              <c16:uniqueId val="{00000000-9429-48AA-BC9A-EC9C1674891F}"/>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799.41</c:v>
                </c:pt>
                <c:pt idx="1">
                  <c:v>820.36</c:v>
                </c:pt>
                <c:pt idx="2">
                  <c:v>847.44</c:v>
                </c:pt>
                <c:pt idx="3">
                  <c:v>857.88</c:v>
                </c:pt>
                <c:pt idx="4">
                  <c:v>825.1</c:v>
                </c:pt>
              </c:numCache>
            </c:numRef>
          </c:val>
          <c:smooth val="0"/>
          <c:extLst>
            <c:ext xmlns:c16="http://schemas.microsoft.com/office/drawing/2014/chart" uri="{C3380CC4-5D6E-409C-BE32-E72D297353CC}">
              <c16:uniqueId val="{00000001-9429-48AA-BC9A-EC9C1674891F}"/>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98.54</c:v>
                </c:pt>
                <c:pt idx="1">
                  <c:v>97.86</c:v>
                </c:pt>
                <c:pt idx="2">
                  <c:v>97.9</c:v>
                </c:pt>
                <c:pt idx="3">
                  <c:v>97.8</c:v>
                </c:pt>
                <c:pt idx="4">
                  <c:v>97.25</c:v>
                </c:pt>
              </c:numCache>
            </c:numRef>
          </c:val>
          <c:extLst>
            <c:ext xmlns:c16="http://schemas.microsoft.com/office/drawing/2014/chart" uri="{C3380CC4-5D6E-409C-BE32-E72D297353CC}">
              <c16:uniqueId val="{00000000-B453-43BD-91CA-EB5F8F2D2BB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96.54</c:v>
                </c:pt>
                <c:pt idx="1">
                  <c:v>95.4</c:v>
                </c:pt>
                <c:pt idx="2">
                  <c:v>94.69</c:v>
                </c:pt>
                <c:pt idx="3">
                  <c:v>94.97</c:v>
                </c:pt>
                <c:pt idx="4">
                  <c:v>97.07</c:v>
                </c:pt>
              </c:numCache>
            </c:numRef>
          </c:val>
          <c:smooth val="0"/>
          <c:extLst>
            <c:ext xmlns:c16="http://schemas.microsoft.com/office/drawing/2014/chart" uri="{C3380CC4-5D6E-409C-BE32-E72D297353CC}">
              <c16:uniqueId val="{00000001-B453-43BD-91CA-EB5F8F2D2BB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150.12</c:v>
                </c:pt>
                <c:pt idx="1">
                  <c:v>150.74</c:v>
                </c:pt>
                <c:pt idx="2">
                  <c:v>150.83000000000001</c:v>
                </c:pt>
                <c:pt idx="3">
                  <c:v>150.55000000000001</c:v>
                </c:pt>
                <c:pt idx="4">
                  <c:v>151.57</c:v>
                </c:pt>
              </c:numCache>
            </c:numRef>
          </c:val>
          <c:extLst>
            <c:ext xmlns:c16="http://schemas.microsoft.com/office/drawing/2014/chart" uri="{C3380CC4-5D6E-409C-BE32-E72D297353CC}">
              <c16:uniqueId val="{00000000-8611-4B26-8047-A37FC42BA9D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162.81</c:v>
                </c:pt>
                <c:pt idx="1">
                  <c:v>163.19999999999999</c:v>
                </c:pt>
                <c:pt idx="2">
                  <c:v>159.78</c:v>
                </c:pt>
                <c:pt idx="3">
                  <c:v>159.49</c:v>
                </c:pt>
                <c:pt idx="4">
                  <c:v>157.81</c:v>
                </c:pt>
              </c:numCache>
            </c:numRef>
          </c:val>
          <c:smooth val="0"/>
          <c:extLst>
            <c:ext xmlns:c16="http://schemas.microsoft.com/office/drawing/2014/chart" uri="{C3380CC4-5D6E-409C-BE32-E72D297353CC}">
              <c16:uniqueId val="{00000001-8611-4B26-8047-A37FC42BA9D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6"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滋賀県　近江八幡市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Bd1</v>
      </c>
      <c r="X8" s="40"/>
      <c r="Y8" s="40"/>
      <c r="Z8" s="40"/>
      <c r="AA8" s="40"/>
      <c r="AB8" s="40"/>
      <c r="AC8" s="40"/>
      <c r="AD8" s="41" t="str">
        <f>データ!$M$6</f>
        <v>非設置</v>
      </c>
      <c r="AE8" s="41"/>
      <c r="AF8" s="41"/>
      <c r="AG8" s="41"/>
      <c r="AH8" s="41"/>
      <c r="AI8" s="41"/>
      <c r="AJ8" s="41"/>
      <c r="AK8" s="3"/>
      <c r="AL8" s="42">
        <f>データ!S6</f>
        <v>82101</v>
      </c>
      <c r="AM8" s="42"/>
      <c r="AN8" s="42"/>
      <c r="AO8" s="42"/>
      <c r="AP8" s="42"/>
      <c r="AQ8" s="42"/>
      <c r="AR8" s="42"/>
      <c r="AS8" s="42"/>
      <c r="AT8" s="35">
        <f>データ!T6</f>
        <v>177.45</v>
      </c>
      <c r="AU8" s="35"/>
      <c r="AV8" s="35"/>
      <c r="AW8" s="35"/>
      <c r="AX8" s="35"/>
      <c r="AY8" s="35"/>
      <c r="AZ8" s="35"/>
      <c r="BA8" s="35"/>
      <c r="BB8" s="35">
        <f>データ!U6</f>
        <v>462.67</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54.57</v>
      </c>
      <c r="J10" s="35"/>
      <c r="K10" s="35"/>
      <c r="L10" s="35"/>
      <c r="M10" s="35"/>
      <c r="N10" s="35"/>
      <c r="O10" s="35"/>
      <c r="P10" s="35">
        <f>データ!P6</f>
        <v>74.55</v>
      </c>
      <c r="Q10" s="35"/>
      <c r="R10" s="35"/>
      <c r="S10" s="35"/>
      <c r="T10" s="35"/>
      <c r="U10" s="35"/>
      <c r="V10" s="35"/>
      <c r="W10" s="35">
        <f>データ!Q6</f>
        <v>86.78</v>
      </c>
      <c r="X10" s="35"/>
      <c r="Y10" s="35"/>
      <c r="Z10" s="35"/>
      <c r="AA10" s="35"/>
      <c r="AB10" s="35"/>
      <c r="AC10" s="35"/>
      <c r="AD10" s="42">
        <f>データ!R6</f>
        <v>2855</v>
      </c>
      <c r="AE10" s="42"/>
      <c r="AF10" s="42"/>
      <c r="AG10" s="42"/>
      <c r="AH10" s="42"/>
      <c r="AI10" s="42"/>
      <c r="AJ10" s="42"/>
      <c r="AK10" s="2"/>
      <c r="AL10" s="42">
        <f>データ!V6</f>
        <v>61018</v>
      </c>
      <c r="AM10" s="42"/>
      <c r="AN10" s="42"/>
      <c r="AO10" s="42"/>
      <c r="AP10" s="42"/>
      <c r="AQ10" s="42"/>
      <c r="AR10" s="42"/>
      <c r="AS10" s="42"/>
      <c r="AT10" s="35">
        <f>データ!W6</f>
        <v>13.09</v>
      </c>
      <c r="AU10" s="35"/>
      <c r="AV10" s="35"/>
      <c r="AW10" s="35"/>
      <c r="AX10" s="35"/>
      <c r="AY10" s="35"/>
      <c r="AZ10" s="35"/>
      <c r="BA10" s="35"/>
      <c r="BB10" s="35">
        <f>データ!X6</f>
        <v>4661.42</v>
      </c>
      <c r="BC10" s="35"/>
      <c r="BD10" s="35"/>
      <c r="BE10" s="35"/>
      <c r="BF10" s="35"/>
      <c r="BG10" s="35"/>
      <c r="BH10" s="35"/>
      <c r="BI10" s="35"/>
      <c r="BJ10" s="2"/>
      <c r="BK10" s="2"/>
      <c r="BL10" s="53" t="s">
        <v>22</v>
      </c>
      <c r="BM10" s="54"/>
      <c r="BN10" s="61" t="s">
        <v>23</v>
      </c>
      <c r="BO10" s="61"/>
      <c r="BP10" s="61"/>
      <c r="BQ10" s="61"/>
      <c r="BR10" s="61"/>
      <c r="BS10" s="61"/>
      <c r="BT10" s="61"/>
      <c r="BU10" s="61"/>
      <c r="BV10" s="61"/>
      <c r="BW10" s="61"/>
      <c r="BX10" s="61"/>
      <c r="BY10" s="62"/>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3" t="s">
        <v>24</v>
      </c>
      <c r="BM11" s="63"/>
      <c r="BN11" s="63"/>
      <c r="BO11" s="63"/>
      <c r="BP11" s="63"/>
      <c r="BQ11" s="63"/>
      <c r="BR11" s="63"/>
      <c r="BS11" s="63"/>
      <c r="BT11" s="63"/>
      <c r="BU11" s="63"/>
      <c r="BV11" s="63"/>
      <c r="BW11" s="63"/>
      <c r="BX11" s="63"/>
      <c r="BY11" s="63"/>
      <c r="BZ11" s="6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3"/>
      <c r="BM12" s="63"/>
      <c r="BN12" s="63"/>
      <c r="BO12" s="63"/>
      <c r="BP12" s="63"/>
      <c r="BQ12" s="63"/>
      <c r="BR12" s="63"/>
      <c r="BS12" s="63"/>
      <c r="BT12" s="63"/>
      <c r="BU12" s="63"/>
      <c r="BV12" s="63"/>
      <c r="BW12" s="63"/>
      <c r="BX12" s="63"/>
      <c r="BY12" s="63"/>
      <c r="BZ12" s="6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4"/>
      <c r="BM13" s="64"/>
      <c r="BN13" s="64"/>
      <c r="BO13" s="64"/>
      <c r="BP13" s="64"/>
      <c r="BQ13" s="64"/>
      <c r="BR13" s="64"/>
      <c r="BS13" s="64"/>
      <c r="BT13" s="64"/>
      <c r="BU13" s="64"/>
      <c r="BV13" s="64"/>
      <c r="BW13" s="64"/>
      <c r="BX13" s="64"/>
      <c r="BY13" s="64"/>
      <c r="BZ13" s="64"/>
    </row>
    <row r="14" spans="1:78" ht="13.5" customHeight="1" x14ac:dyDescent="0.15">
      <c r="A14" s="2"/>
      <c r="B14" s="65" t="s">
        <v>25</v>
      </c>
      <c r="C14" s="66"/>
      <c r="D14" s="66"/>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c r="BG14" s="66"/>
      <c r="BH14" s="66"/>
      <c r="BI14" s="66"/>
      <c r="BJ14" s="6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8"/>
      <c r="C15" s="69"/>
      <c r="D15" s="69"/>
      <c r="E15" s="69"/>
      <c r="F15" s="69"/>
      <c r="G15" s="69"/>
      <c r="H15" s="69"/>
      <c r="I15" s="69"/>
      <c r="J15" s="69"/>
      <c r="K15" s="69"/>
      <c r="L15" s="69"/>
      <c r="M15" s="69"/>
      <c r="N15" s="69"/>
      <c r="O15" s="69"/>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70"/>
      <c r="BK15" s="2"/>
      <c r="BL15" s="48"/>
      <c r="BM15" s="49"/>
      <c r="BN15" s="49"/>
      <c r="BO15" s="49"/>
      <c r="BP15" s="49"/>
      <c r="BQ15" s="49"/>
      <c r="BR15" s="49"/>
      <c r="BS15" s="49"/>
      <c r="BT15" s="49"/>
      <c r="BU15" s="49"/>
      <c r="BV15" s="49"/>
      <c r="BW15" s="49"/>
      <c r="BX15" s="49"/>
      <c r="BY15" s="49"/>
      <c r="BZ15" s="50"/>
    </row>
    <row r="16" spans="1:78" ht="1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5" t="s">
        <v>115</v>
      </c>
      <c r="BM16" s="56"/>
      <c r="BN16" s="56"/>
      <c r="BO16" s="56"/>
      <c r="BP16" s="56"/>
      <c r="BQ16" s="56"/>
      <c r="BR16" s="56"/>
      <c r="BS16" s="56"/>
      <c r="BT16" s="56"/>
      <c r="BU16" s="56"/>
      <c r="BV16" s="56"/>
      <c r="BW16" s="56"/>
      <c r="BX16" s="56"/>
      <c r="BY16" s="56"/>
      <c r="BZ16" s="57"/>
    </row>
    <row r="17" spans="1:78" ht="1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5"/>
      <c r="BM17" s="56"/>
      <c r="BN17" s="56"/>
      <c r="BO17" s="56"/>
      <c r="BP17" s="56"/>
      <c r="BQ17" s="56"/>
      <c r="BR17" s="56"/>
      <c r="BS17" s="56"/>
      <c r="BT17" s="56"/>
      <c r="BU17" s="56"/>
      <c r="BV17" s="56"/>
      <c r="BW17" s="56"/>
      <c r="BX17" s="56"/>
      <c r="BY17" s="56"/>
      <c r="BZ17" s="57"/>
    </row>
    <row r="18" spans="1:78" ht="1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5"/>
      <c r="BM18" s="56"/>
      <c r="BN18" s="56"/>
      <c r="BO18" s="56"/>
      <c r="BP18" s="56"/>
      <c r="BQ18" s="56"/>
      <c r="BR18" s="56"/>
      <c r="BS18" s="56"/>
      <c r="BT18" s="56"/>
      <c r="BU18" s="56"/>
      <c r="BV18" s="56"/>
      <c r="BW18" s="56"/>
      <c r="BX18" s="56"/>
      <c r="BY18" s="56"/>
      <c r="BZ18" s="57"/>
    </row>
    <row r="19" spans="1:78" ht="1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5"/>
      <c r="BM19" s="56"/>
      <c r="BN19" s="56"/>
      <c r="BO19" s="56"/>
      <c r="BP19" s="56"/>
      <c r="BQ19" s="56"/>
      <c r="BR19" s="56"/>
      <c r="BS19" s="56"/>
      <c r="BT19" s="56"/>
      <c r="BU19" s="56"/>
      <c r="BV19" s="56"/>
      <c r="BW19" s="56"/>
      <c r="BX19" s="56"/>
      <c r="BY19" s="56"/>
      <c r="BZ19" s="57"/>
    </row>
    <row r="20" spans="1:78" ht="1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5"/>
      <c r="BM20" s="56"/>
      <c r="BN20" s="56"/>
      <c r="BO20" s="56"/>
      <c r="BP20" s="56"/>
      <c r="BQ20" s="56"/>
      <c r="BR20" s="56"/>
      <c r="BS20" s="56"/>
      <c r="BT20" s="56"/>
      <c r="BU20" s="56"/>
      <c r="BV20" s="56"/>
      <c r="BW20" s="56"/>
      <c r="BX20" s="56"/>
      <c r="BY20" s="56"/>
      <c r="BZ20" s="57"/>
    </row>
    <row r="21" spans="1:78" ht="1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5"/>
      <c r="BM21" s="56"/>
      <c r="BN21" s="56"/>
      <c r="BO21" s="56"/>
      <c r="BP21" s="56"/>
      <c r="BQ21" s="56"/>
      <c r="BR21" s="56"/>
      <c r="BS21" s="56"/>
      <c r="BT21" s="56"/>
      <c r="BU21" s="56"/>
      <c r="BV21" s="56"/>
      <c r="BW21" s="56"/>
      <c r="BX21" s="56"/>
      <c r="BY21" s="56"/>
      <c r="BZ21" s="57"/>
    </row>
    <row r="22" spans="1:78" ht="1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5"/>
      <c r="BM22" s="56"/>
      <c r="BN22" s="56"/>
      <c r="BO22" s="56"/>
      <c r="BP22" s="56"/>
      <c r="BQ22" s="56"/>
      <c r="BR22" s="56"/>
      <c r="BS22" s="56"/>
      <c r="BT22" s="56"/>
      <c r="BU22" s="56"/>
      <c r="BV22" s="56"/>
      <c r="BW22" s="56"/>
      <c r="BX22" s="56"/>
      <c r="BY22" s="56"/>
      <c r="BZ22" s="57"/>
    </row>
    <row r="23" spans="1:78" ht="1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5"/>
      <c r="BM23" s="56"/>
      <c r="BN23" s="56"/>
      <c r="BO23" s="56"/>
      <c r="BP23" s="56"/>
      <c r="BQ23" s="56"/>
      <c r="BR23" s="56"/>
      <c r="BS23" s="56"/>
      <c r="BT23" s="56"/>
      <c r="BU23" s="56"/>
      <c r="BV23" s="56"/>
      <c r="BW23" s="56"/>
      <c r="BX23" s="56"/>
      <c r="BY23" s="56"/>
      <c r="BZ23" s="57"/>
    </row>
    <row r="24" spans="1:78" ht="1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5"/>
      <c r="BM24" s="56"/>
      <c r="BN24" s="56"/>
      <c r="BO24" s="56"/>
      <c r="BP24" s="56"/>
      <c r="BQ24" s="56"/>
      <c r="BR24" s="56"/>
      <c r="BS24" s="56"/>
      <c r="BT24" s="56"/>
      <c r="BU24" s="56"/>
      <c r="BV24" s="56"/>
      <c r="BW24" s="56"/>
      <c r="BX24" s="56"/>
      <c r="BY24" s="56"/>
      <c r="BZ24" s="57"/>
    </row>
    <row r="25" spans="1:78" ht="1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5"/>
      <c r="BM25" s="56"/>
      <c r="BN25" s="56"/>
      <c r="BO25" s="56"/>
      <c r="BP25" s="56"/>
      <c r="BQ25" s="56"/>
      <c r="BR25" s="56"/>
      <c r="BS25" s="56"/>
      <c r="BT25" s="56"/>
      <c r="BU25" s="56"/>
      <c r="BV25" s="56"/>
      <c r="BW25" s="56"/>
      <c r="BX25" s="56"/>
      <c r="BY25" s="56"/>
      <c r="BZ25" s="57"/>
    </row>
    <row r="26" spans="1:78" ht="1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5"/>
      <c r="BM26" s="56"/>
      <c r="BN26" s="56"/>
      <c r="BO26" s="56"/>
      <c r="BP26" s="56"/>
      <c r="BQ26" s="56"/>
      <c r="BR26" s="56"/>
      <c r="BS26" s="56"/>
      <c r="BT26" s="56"/>
      <c r="BU26" s="56"/>
      <c r="BV26" s="56"/>
      <c r="BW26" s="56"/>
      <c r="BX26" s="56"/>
      <c r="BY26" s="56"/>
      <c r="BZ26" s="57"/>
    </row>
    <row r="27" spans="1:78" ht="1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5"/>
      <c r="BM27" s="56"/>
      <c r="BN27" s="56"/>
      <c r="BO27" s="56"/>
      <c r="BP27" s="56"/>
      <c r="BQ27" s="56"/>
      <c r="BR27" s="56"/>
      <c r="BS27" s="56"/>
      <c r="BT27" s="56"/>
      <c r="BU27" s="56"/>
      <c r="BV27" s="56"/>
      <c r="BW27" s="56"/>
      <c r="BX27" s="56"/>
      <c r="BY27" s="56"/>
      <c r="BZ27" s="57"/>
    </row>
    <row r="28" spans="1:78" ht="1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5"/>
      <c r="BM28" s="56"/>
      <c r="BN28" s="56"/>
      <c r="BO28" s="56"/>
      <c r="BP28" s="56"/>
      <c r="BQ28" s="56"/>
      <c r="BR28" s="56"/>
      <c r="BS28" s="56"/>
      <c r="BT28" s="56"/>
      <c r="BU28" s="56"/>
      <c r="BV28" s="56"/>
      <c r="BW28" s="56"/>
      <c r="BX28" s="56"/>
      <c r="BY28" s="56"/>
      <c r="BZ28" s="57"/>
    </row>
    <row r="29" spans="1:78" ht="1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5"/>
      <c r="BM29" s="56"/>
      <c r="BN29" s="56"/>
      <c r="BO29" s="56"/>
      <c r="BP29" s="56"/>
      <c r="BQ29" s="56"/>
      <c r="BR29" s="56"/>
      <c r="BS29" s="56"/>
      <c r="BT29" s="56"/>
      <c r="BU29" s="56"/>
      <c r="BV29" s="56"/>
      <c r="BW29" s="56"/>
      <c r="BX29" s="56"/>
      <c r="BY29" s="56"/>
      <c r="BZ29" s="57"/>
    </row>
    <row r="30" spans="1:78" ht="1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5"/>
      <c r="BM30" s="56"/>
      <c r="BN30" s="56"/>
      <c r="BO30" s="56"/>
      <c r="BP30" s="56"/>
      <c r="BQ30" s="56"/>
      <c r="BR30" s="56"/>
      <c r="BS30" s="56"/>
      <c r="BT30" s="56"/>
      <c r="BU30" s="56"/>
      <c r="BV30" s="56"/>
      <c r="BW30" s="56"/>
      <c r="BX30" s="56"/>
      <c r="BY30" s="56"/>
      <c r="BZ30" s="57"/>
    </row>
    <row r="31" spans="1:78" ht="1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5"/>
      <c r="BM31" s="56"/>
      <c r="BN31" s="56"/>
      <c r="BO31" s="56"/>
      <c r="BP31" s="56"/>
      <c r="BQ31" s="56"/>
      <c r="BR31" s="56"/>
      <c r="BS31" s="56"/>
      <c r="BT31" s="56"/>
      <c r="BU31" s="56"/>
      <c r="BV31" s="56"/>
      <c r="BW31" s="56"/>
      <c r="BX31" s="56"/>
      <c r="BY31" s="56"/>
      <c r="BZ31" s="57"/>
    </row>
    <row r="32" spans="1:78" ht="1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5"/>
      <c r="BM32" s="56"/>
      <c r="BN32" s="56"/>
      <c r="BO32" s="56"/>
      <c r="BP32" s="56"/>
      <c r="BQ32" s="56"/>
      <c r="BR32" s="56"/>
      <c r="BS32" s="56"/>
      <c r="BT32" s="56"/>
      <c r="BU32" s="56"/>
      <c r="BV32" s="56"/>
      <c r="BW32" s="56"/>
      <c r="BX32" s="56"/>
      <c r="BY32" s="56"/>
      <c r="BZ32" s="57"/>
    </row>
    <row r="33" spans="1:78" ht="1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5"/>
      <c r="BM33" s="56"/>
      <c r="BN33" s="56"/>
      <c r="BO33" s="56"/>
      <c r="BP33" s="56"/>
      <c r="BQ33" s="56"/>
      <c r="BR33" s="56"/>
      <c r="BS33" s="56"/>
      <c r="BT33" s="56"/>
      <c r="BU33" s="56"/>
      <c r="BV33" s="56"/>
      <c r="BW33" s="56"/>
      <c r="BX33" s="56"/>
      <c r="BY33" s="56"/>
      <c r="BZ33" s="57"/>
    </row>
    <row r="34" spans="1:78" ht="1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5"/>
      <c r="BM34" s="56"/>
      <c r="BN34" s="56"/>
      <c r="BO34" s="56"/>
      <c r="BP34" s="56"/>
      <c r="BQ34" s="56"/>
      <c r="BR34" s="56"/>
      <c r="BS34" s="56"/>
      <c r="BT34" s="56"/>
      <c r="BU34" s="56"/>
      <c r="BV34" s="56"/>
      <c r="BW34" s="56"/>
      <c r="BX34" s="56"/>
      <c r="BY34" s="56"/>
      <c r="BZ34" s="57"/>
    </row>
    <row r="35" spans="1:78" ht="1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5"/>
      <c r="BM35" s="56"/>
      <c r="BN35" s="56"/>
      <c r="BO35" s="56"/>
      <c r="BP35" s="56"/>
      <c r="BQ35" s="56"/>
      <c r="BR35" s="56"/>
      <c r="BS35" s="56"/>
      <c r="BT35" s="56"/>
      <c r="BU35" s="56"/>
      <c r="BV35" s="56"/>
      <c r="BW35" s="56"/>
      <c r="BX35" s="56"/>
      <c r="BY35" s="56"/>
      <c r="BZ35" s="57"/>
    </row>
    <row r="36" spans="1:78" ht="1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5"/>
      <c r="BM36" s="56"/>
      <c r="BN36" s="56"/>
      <c r="BO36" s="56"/>
      <c r="BP36" s="56"/>
      <c r="BQ36" s="56"/>
      <c r="BR36" s="56"/>
      <c r="BS36" s="56"/>
      <c r="BT36" s="56"/>
      <c r="BU36" s="56"/>
      <c r="BV36" s="56"/>
      <c r="BW36" s="56"/>
      <c r="BX36" s="56"/>
      <c r="BY36" s="56"/>
      <c r="BZ36" s="57"/>
    </row>
    <row r="37" spans="1:78" ht="1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5"/>
      <c r="BM37" s="56"/>
      <c r="BN37" s="56"/>
      <c r="BO37" s="56"/>
      <c r="BP37" s="56"/>
      <c r="BQ37" s="56"/>
      <c r="BR37" s="56"/>
      <c r="BS37" s="56"/>
      <c r="BT37" s="56"/>
      <c r="BU37" s="56"/>
      <c r="BV37" s="56"/>
      <c r="BW37" s="56"/>
      <c r="BX37" s="56"/>
      <c r="BY37" s="56"/>
      <c r="BZ37" s="57"/>
    </row>
    <row r="38" spans="1:78" ht="1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5"/>
      <c r="BM38" s="56"/>
      <c r="BN38" s="56"/>
      <c r="BO38" s="56"/>
      <c r="BP38" s="56"/>
      <c r="BQ38" s="56"/>
      <c r="BR38" s="56"/>
      <c r="BS38" s="56"/>
      <c r="BT38" s="56"/>
      <c r="BU38" s="56"/>
      <c r="BV38" s="56"/>
      <c r="BW38" s="56"/>
      <c r="BX38" s="56"/>
      <c r="BY38" s="56"/>
      <c r="BZ38" s="57"/>
    </row>
    <row r="39" spans="1:78" ht="1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5"/>
      <c r="BM39" s="56"/>
      <c r="BN39" s="56"/>
      <c r="BO39" s="56"/>
      <c r="BP39" s="56"/>
      <c r="BQ39" s="56"/>
      <c r="BR39" s="56"/>
      <c r="BS39" s="56"/>
      <c r="BT39" s="56"/>
      <c r="BU39" s="56"/>
      <c r="BV39" s="56"/>
      <c r="BW39" s="56"/>
      <c r="BX39" s="56"/>
      <c r="BY39" s="56"/>
      <c r="BZ39" s="57"/>
    </row>
    <row r="40" spans="1:78" ht="1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5"/>
      <c r="BM40" s="56"/>
      <c r="BN40" s="56"/>
      <c r="BO40" s="56"/>
      <c r="BP40" s="56"/>
      <c r="BQ40" s="56"/>
      <c r="BR40" s="56"/>
      <c r="BS40" s="56"/>
      <c r="BT40" s="56"/>
      <c r="BU40" s="56"/>
      <c r="BV40" s="56"/>
      <c r="BW40" s="56"/>
      <c r="BX40" s="56"/>
      <c r="BY40" s="56"/>
      <c r="BZ40" s="57"/>
    </row>
    <row r="41" spans="1:78" ht="1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5"/>
      <c r="BM41" s="56"/>
      <c r="BN41" s="56"/>
      <c r="BO41" s="56"/>
      <c r="BP41" s="56"/>
      <c r="BQ41" s="56"/>
      <c r="BR41" s="56"/>
      <c r="BS41" s="56"/>
      <c r="BT41" s="56"/>
      <c r="BU41" s="56"/>
      <c r="BV41" s="56"/>
      <c r="BW41" s="56"/>
      <c r="BX41" s="56"/>
      <c r="BY41" s="56"/>
      <c r="BZ41" s="57"/>
    </row>
    <row r="42" spans="1:78" ht="1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5"/>
      <c r="BM42" s="56"/>
      <c r="BN42" s="56"/>
      <c r="BO42" s="56"/>
      <c r="BP42" s="56"/>
      <c r="BQ42" s="56"/>
      <c r="BR42" s="56"/>
      <c r="BS42" s="56"/>
      <c r="BT42" s="56"/>
      <c r="BU42" s="56"/>
      <c r="BV42" s="56"/>
      <c r="BW42" s="56"/>
      <c r="BX42" s="56"/>
      <c r="BY42" s="56"/>
      <c r="BZ42" s="57"/>
    </row>
    <row r="43" spans="1:78" ht="1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5"/>
      <c r="BM43" s="56"/>
      <c r="BN43" s="56"/>
      <c r="BO43" s="56"/>
      <c r="BP43" s="56"/>
      <c r="BQ43" s="56"/>
      <c r="BR43" s="56"/>
      <c r="BS43" s="56"/>
      <c r="BT43" s="56"/>
      <c r="BU43" s="56"/>
      <c r="BV43" s="56"/>
      <c r="BW43" s="56"/>
      <c r="BX43" s="56"/>
      <c r="BY43" s="56"/>
      <c r="BZ43" s="57"/>
    </row>
    <row r="44" spans="1:78" ht="1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8"/>
      <c r="BM44" s="59"/>
      <c r="BN44" s="59"/>
      <c r="BO44" s="59"/>
      <c r="BP44" s="59"/>
      <c r="BQ44" s="59"/>
      <c r="BR44" s="59"/>
      <c r="BS44" s="59"/>
      <c r="BT44" s="59"/>
      <c r="BU44" s="59"/>
      <c r="BV44" s="59"/>
      <c r="BW44" s="59"/>
      <c r="BX44" s="59"/>
      <c r="BY44" s="59"/>
      <c r="BZ44" s="60"/>
    </row>
    <row r="45" spans="1:78" ht="12.7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2.7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2.7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5" t="s">
        <v>114</v>
      </c>
      <c r="BM47" s="56"/>
      <c r="BN47" s="56"/>
      <c r="BO47" s="56"/>
      <c r="BP47" s="56"/>
      <c r="BQ47" s="56"/>
      <c r="BR47" s="56"/>
      <c r="BS47" s="56"/>
      <c r="BT47" s="56"/>
      <c r="BU47" s="56"/>
      <c r="BV47" s="56"/>
      <c r="BW47" s="56"/>
      <c r="BX47" s="56"/>
      <c r="BY47" s="56"/>
      <c r="BZ47" s="57"/>
    </row>
    <row r="48" spans="1:78" ht="12.7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5"/>
      <c r="BM48" s="56"/>
      <c r="BN48" s="56"/>
      <c r="BO48" s="56"/>
      <c r="BP48" s="56"/>
      <c r="BQ48" s="56"/>
      <c r="BR48" s="56"/>
      <c r="BS48" s="56"/>
      <c r="BT48" s="56"/>
      <c r="BU48" s="56"/>
      <c r="BV48" s="56"/>
      <c r="BW48" s="56"/>
      <c r="BX48" s="56"/>
      <c r="BY48" s="56"/>
      <c r="BZ48" s="57"/>
    </row>
    <row r="49" spans="1:78" ht="12.7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5"/>
      <c r="BM49" s="56"/>
      <c r="BN49" s="56"/>
      <c r="BO49" s="56"/>
      <c r="BP49" s="56"/>
      <c r="BQ49" s="56"/>
      <c r="BR49" s="56"/>
      <c r="BS49" s="56"/>
      <c r="BT49" s="56"/>
      <c r="BU49" s="56"/>
      <c r="BV49" s="56"/>
      <c r="BW49" s="56"/>
      <c r="BX49" s="56"/>
      <c r="BY49" s="56"/>
      <c r="BZ49" s="57"/>
    </row>
    <row r="50" spans="1:78" ht="12.7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5"/>
      <c r="BM50" s="56"/>
      <c r="BN50" s="56"/>
      <c r="BO50" s="56"/>
      <c r="BP50" s="56"/>
      <c r="BQ50" s="56"/>
      <c r="BR50" s="56"/>
      <c r="BS50" s="56"/>
      <c r="BT50" s="56"/>
      <c r="BU50" s="56"/>
      <c r="BV50" s="56"/>
      <c r="BW50" s="56"/>
      <c r="BX50" s="56"/>
      <c r="BY50" s="56"/>
      <c r="BZ50" s="57"/>
    </row>
    <row r="51" spans="1:78" ht="12.7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5"/>
      <c r="BM51" s="56"/>
      <c r="BN51" s="56"/>
      <c r="BO51" s="56"/>
      <c r="BP51" s="56"/>
      <c r="BQ51" s="56"/>
      <c r="BR51" s="56"/>
      <c r="BS51" s="56"/>
      <c r="BT51" s="56"/>
      <c r="BU51" s="56"/>
      <c r="BV51" s="56"/>
      <c r="BW51" s="56"/>
      <c r="BX51" s="56"/>
      <c r="BY51" s="56"/>
      <c r="BZ51" s="57"/>
    </row>
    <row r="52" spans="1:78" ht="12.7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5"/>
      <c r="BM52" s="56"/>
      <c r="BN52" s="56"/>
      <c r="BO52" s="56"/>
      <c r="BP52" s="56"/>
      <c r="BQ52" s="56"/>
      <c r="BR52" s="56"/>
      <c r="BS52" s="56"/>
      <c r="BT52" s="56"/>
      <c r="BU52" s="56"/>
      <c r="BV52" s="56"/>
      <c r="BW52" s="56"/>
      <c r="BX52" s="56"/>
      <c r="BY52" s="56"/>
      <c r="BZ52" s="57"/>
    </row>
    <row r="53" spans="1:78" ht="12.7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5"/>
      <c r="BM53" s="56"/>
      <c r="BN53" s="56"/>
      <c r="BO53" s="56"/>
      <c r="BP53" s="56"/>
      <c r="BQ53" s="56"/>
      <c r="BR53" s="56"/>
      <c r="BS53" s="56"/>
      <c r="BT53" s="56"/>
      <c r="BU53" s="56"/>
      <c r="BV53" s="56"/>
      <c r="BW53" s="56"/>
      <c r="BX53" s="56"/>
      <c r="BY53" s="56"/>
      <c r="BZ53" s="57"/>
    </row>
    <row r="54" spans="1:78" ht="12.7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5"/>
      <c r="BM54" s="56"/>
      <c r="BN54" s="56"/>
      <c r="BO54" s="56"/>
      <c r="BP54" s="56"/>
      <c r="BQ54" s="56"/>
      <c r="BR54" s="56"/>
      <c r="BS54" s="56"/>
      <c r="BT54" s="56"/>
      <c r="BU54" s="56"/>
      <c r="BV54" s="56"/>
      <c r="BW54" s="56"/>
      <c r="BX54" s="56"/>
      <c r="BY54" s="56"/>
      <c r="BZ54" s="57"/>
    </row>
    <row r="55" spans="1:78" ht="12.7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5"/>
      <c r="BM55" s="56"/>
      <c r="BN55" s="56"/>
      <c r="BO55" s="56"/>
      <c r="BP55" s="56"/>
      <c r="BQ55" s="56"/>
      <c r="BR55" s="56"/>
      <c r="BS55" s="56"/>
      <c r="BT55" s="56"/>
      <c r="BU55" s="56"/>
      <c r="BV55" s="56"/>
      <c r="BW55" s="56"/>
      <c r="BX55" s="56"/>
      <c r="BY55" s="56"/>
      <c r="BZ55" s="57"/>
    </row>
    <row r="56" spans="1:78" ht="12.7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5"/>
      <c r="BM56" s="56"/>
      <c r="BN56" s="56"/>
      <c r="BO56" s="56"/>
      <c r="BP56" s="56"/>
      <c r="BQ56" s="56"/>
      <c r="BR56" s="56"/>
      <c r="BS56" s="56"/>
      <c r="BT56" s="56"/>
      <c r="BU56" s="56"/>
      <c r="BV56" s="56"/>
      <c r="BW56" s="56"/>
      <c r="BX56" s="56"/>
      <c r="BY56" s="56"/>
      <c r="BZ56" s="57"/>
    </row>
    <row r="57" spans="1:78" ht="12.7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5"/>
      <c r="BM57" s="56"/>
      <c r="BN57" s="56"/>
      <c r="BO57" s="56"/>
      <c r="BP57" s="56"/>
      <c r="BQ57" s="56"/>
      <c r="BR57" s="56"/>
      <c r="BS57" s="56"/>
      <c r="BT57" s="56"/>
      <c r="BU57" s="56"/>
      <c r="BV57" s="56"/>
      <c r="BW57" s="56"/>
      <c r="BX57" s="56"/>
      <c r="BY57" s="56"/>
      <c r="BZ57" s="57"/>
    </row>
    <row r="58" spans="1:78" ht="12.7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5"/>
      <c r="BM58" s="56"/>
      <c r="BN58" s="56"/>
      <c r="BO58" s="56"/>
      <c r="BP58" s="56"/>
      <c r="BQ58" s="56"/>
      <c r="BR58" s="56"/>
      <c r="BS58" s="56"/>
      <c r="BT58" s="56"/>
      <c r="BU58" s="56"/>
      <c r="BV58" s="56"/>
      <c r="BW58" s="56"/>
      <c r="BX58" s="56"/>
      <c r="BY58" s="56"/>
      <c r="BZ58" s="57"/>
    </row>
    <row r="59" spans="1:78" ht="12.7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5"/>
      <c r="BM59" s="56"/>
      <c r="BN59" s="56"/>
      <c r="BO59" s="56"/>
      <c r="BP59" s="56"/>
      <c r="BQ59" s="56"/>
      <c r="BR59" s="56"/>
      <c r="BS59" s="56"/>
      <c r="BT59" s="56"/>
      <c r="BU59" s="56"/>
      <c r="BV59" s="56"/>
      <c r="BW59" s="56"/>
      <c r="BX59" s="56"/>
      <c r="BY59" s="56"/>
      <c r="BZ59" s="57"/>
    </row>
    <row r="60" spans="1:78" ht="12.75" customHeight="1" x14ac:dyDescent="0.15">
      <c r="A60" s="2"/>
      <c r="B60" s="68" t="s">
        <v>28</v>
      </c>
      <c r="C60" s="69"/>
      <c r="D60" s="69"/>
      <c r="E60" s="69"/>
      <c r="F60" s="69"/>
      <c r="G60" s="69"/>
      <c r="H60" s="69"/>
      <c r="I60" s="69"/>
      <c r="J60" s="69"/>
      <c r="K60" s="69"/>
      <c r="L60" s="69"/>
      <c r="M60" s="69"/>
      <c r="N60" s="69"/>
      <c r="O60" s="69"/>
      <c r="P60" s="69"/>
      <c r="Q60" s="69"/>
      <c r="R60" s="69"/>
      <c r="S60" s="69"/>
      <c r="T60" s="69"/>
      <c r="U60" s="69"/>
      <c r="V60" s="69"/>
      <c r="W60" s="69"/>
      <c r="X60" s="69"/>
      <c r="Y60" s="69"/>
      <c r="Z60" s="69"/>
      <c r="AA60" s="69"/>
      <c r="AB60" s="69"/>
      <c r="AC60" s="69"/>
      <c r="AD60" s="69"/>
      <c r="AE60" s="69"/>
      <c r="AF60" s="69"/>
      <c r="AG60" s="69"/>
      <c r="AH60" s="69"/>
      <c r="AI60" s="69"/>
      <c r="AJ60" s="69"/>
      <c r="AK60" s="69"/>
      <c r="AL60" s="69"/>
      <c r="AM60" s="69"/>
      <c r="AN60" s="69"/>
      <c r="AO60" s="69"/>
      <c r="AP60" s="69"/>
      <c r="AQ60" s="69"/>
      <c r="AR60" s="69"/>
      <c r="AS60" s="69"/>
      <c r="AT60" s="69"/>
      <c r="AU60" s="69"/>
      <c r="AV60" s="69"/>
      <c r="AW60" s="69"/>
      <c r="AX60" s="69"/>
      <c r="AY60" s="69"/>
      <c r="AZ60" s="69"/>
      <c r="BA60" s="69"/>
      <c r="BB60" s="69"/>
      <c r="BC60" s="69"/>
      <c r="BD60" s="69"/>
      <c r="BE60" s="69"/>
      <c r="BF60" s="69"/>
      <c r="BG60" s="69"/>
      <c r="BH60" s="69"/>
      <c r="BI60" s="69"/>
      <c r="BJ60" s="70"/>
      <c r="BK60" s="2"/>
      <c r="BL60" s="55"/>
      <c r="BM60" s="56"/>
      <c r="BN60" s="56"/>
      <c r="BO60" s="56"/>
      <c r="BP60" s="56"/>
      <c r="BQ60" s="56"/>
      <c r="BR60" s="56"/>
      <c r="BS60" s="56"/>
      <c r="BT60" s="56"/>
      <c r="BU60" s="56"/>
      <c r="BV60" s="56"/>
      <c r="BW60" s="56"/>
      <c r="BX60" s="56"/>
      <c r="BY60" s="56"/>
      <c r="BZ60" s="57"/>
    </row>
    <row r="61" spans="1:78" ht="12.75" customHeight="1" x14ac:dyDescent="0.15">
      <c r="A61" s="2"/>
      <c r="B61" s="68"/>
      <c r="C61" s="69"/>
      <c r="D61" s="69"/>
      <c r="E61" s="69"/>
      <c r="F61" s="69"/>
      <c r="G61" s="69"/>
      <c r="H61" s="69"/>
      <c r="I61" s="69"/>
      <c r="J61" s="69"/>
      <c r="K61" s="69"/>
      <c r="L61" s="69"/>
      <c r="M61" s="69"/>
      <c r="N61" s="69"/>
      <c r="O61" s="69"/>
      <c r="P61" s="69"/>
      <c r="Q61" s="69"/>
      <c r="R61" s="69"/>
      <c r="S61" s="69"/>
      <c r="T61" s="69"/>
      <c r="U61" s="69"/>
      <c r="V61" s="69"/>
      <c r="W61" s="69"/>
      <c r="X61" s="69"/>
      <c r="Y61" s="69"/>
      <c r="Z61" s="69"/>
      <c r="AA61" s="69"/>
      <c r="AB61" s="69"/>
      <c r="AC61" s="69"/>
      <c r="AD61" s="69"/>
      <c r="AE61" s="69"/>
      <c r="AF61" s="69"/>
      <c r="AG61" s="69"/>
      <c r="AH61" s="69"/>
      <c r="AI61" s="69"/>
      <c r="AJ61" s="69"/>
      <c r="AK61" s="69"/>
      <c r="AL61" s="69"/>
      <c r="AM61" s="69"/>
      <c r="AN61" s="69"/>
      <c r="AO61" s="69"/>
      <c r="AP61" s="69"/>
      <c r="AQ61" s="69"/>
      <c r="AR61" s="69"/>
      <c r="AS61" s="69"/>
      <c r="AT61" s="69"/>
      <c r="AU61" s="69"/>
      <c r="AV61" s="69"/>
      <c r="AW61" s="69"/>
      <c r="AX61" s="69"/>
      <c r="AY61" s="69"/>
      <c r="AZ61" s="69"/>
      <c r="BA61" s="69"/>
      <c r="BB61" s="69"/>
      <c r="BC61" s="69"/>
      <c r="BD61" s="69"/>
      <c r="BE61" s="69"/>
      <c r="BF61" s="69"/>
      <c r="BG61" s="69"/>
      <c r="BH61" s="69"/>
      <c r="BI61" s="69"/>
      <c r="BJ61" s="70"/>
      <c r="BK61" s="2"/>
      <c r="BL61" s="55"/>
      <c r="BM61" s="56"/>
      <c r="BN61" s="56"/>
      <c r="BO61" s="56"/>
      <c r="BP61" s="56"/>
      <c r="BQ61" s="56"/>
      <c r="BR61" s="56"/>
      <c r="BS61" s="56"/>
      <c r="BT61" s="56"/>
      <c r="BU61" s="56"/>
      <c r="BV61" s="56"/>
      <c r="BW61" s="56"/>
      <c r="BX61" s="56"/>
      <c r="BY61" s="56"/>
      <c r="BZ61" s="57"/>
    </row>
    <row r="62" spans="1:78" ht="12.7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5"/>
      <c r="BM62" s="56"/>
      <c r="BN62" s="56"/>
      <c r="BO62" s="56"/>
      <c r="BP62" s="56"/>
      <c r="BQ62" s="56"/>
      <c r="BR62" s="56"/>
      <c r="BS62" s="56"/>
      <c r="BT62" s="56"/>
      <c r="BU62" s="56"/>
      <c r="BV62" s="56"/>
      <c r="BW62" s="56"/>
      <c r="BX62" s="56"/>
      <c r="BY62" s="56"/>
      <c r="BZ62" s="57"/>
    </row>
    <row r="63" spans="1:78" ht="12.7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8"/>
      <c r="BM63" s="59"/>
      <c r="BN63" s="59"/>
      <c r="BO63" s="59"/>
      <c r="BP63" s="59"/>
      <c r="BQ63" s="59"/>
      <c r="BR63" s="59"/>
      <c r="BS63" s="59"/>
      <c r="BT63" s="59"/>
      <c r="BU63" s="59"/>
      <c r="BV63" s="59"/>
      <c r="BW63" s="59"/>
      <c r="BX63" s="59"/>
      <c r="BY63" s="59"/>
      <c r="BZ63" s="6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5" t="s">
        <v>113</v>
      </c>
      <c r="BM66" s="56"/>
      <c r="BN66" s="56"/>
      <c r="BO66" s="56"/>
      <c r="BP66" s="56"/>
      <c r="BQ66" s="56"/>
      <c r="BR66" s="56"/>
      <c r="BS66" s="56"/>
      <c r="BT66" s="56"/>
      <c r="BU66" s="56"/>
      <c r="BV66" s="56"/>
      <c r="BW66" s="56"/>
      <c r="BX66" s="56"/>
      <c r="BY66" s="56"/>
      <c r="BZ66" s="5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5"/>
      <c r="BM67" s="56"/>
      <c r="BN67" s="56"/>
      <c r="BO67" s="56"/>
      <c r="BP67" s="56"/>
      <c r="BQ67" s="56"/>
      <c r="BR67" s="56"/>
      <c r="BS67" s="56"/>
      <c r="BT67" s="56"/>
      <c r="BU67" s="56"/>
      <c r="BV67" s="56"/>
      <c r="BW67" s="56"/>
      <c r="BX67" s="56"/>
      <c r="BY67" s="56"/>
      <c r="BZ67" s="5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5"/>
      <c r="BM68" s="56"/>
      <c r="BN68" s="56"/>
      <c r="BO68" s="56"/>
      <c r="BP68" s="56"/>
      <c r="BQ68" s="56"/>
      <c r="BR68" s="56"/>
      <c r="BS68" s="56"/>
      <c r="BT68" s="56"/>
      <c r="BU68" s="56"/>
      <c r="BV68" s="56"/>
      <c r="BW68" s="56"/>
      <c r="BX68" s="56"/>
      <c r="BY68" s="56"/>
      <c r="BZ68" s="5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5"/>
      <c r="BM69" s="56"/>
      <c r="BN69" s="56"/>
      <c r="BO69" s="56"/>
      <c r="BP69" s="56"/>
      <c r="BQ69" s="56"/>
      <c r="BR69" s="56"/>
      <c r="BS69" s="56"/>
      <c r="BT69" s="56"/>
      <c r="BU69" s="56"/>
      <c r="BV69" s="56"/>
      <c r="BW69" s="56"/>
      <c r="BX69" s="56"/>
      <c r="BY69" s="56"/>
      <c r="BZ69" s="5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5"/>
      <c r="BM70" s="56"/>
      <c r="BN70" s="56"/>
      <c r="BO70" s="56"/>
      <c r="BP70" s="56"/>
      <c r="BQ70" s="56"/>
      <c r="BR70" s="56"/>
      <c r="BS70" s="56"/>
      <c r="BT70" s="56"/>
      <c r="BU70" s="56"/>
      <c r="BV70" s="56"/>
      <c r="BW70" s="56"/>
      <c r="BX70" s="56"/>
      <c r="BY70" s="56"/>
      <c r="BZ70" s="5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5"/>
      <c r="BM71" s="56"/>
      <c r="BN71" s="56"/>
      <c r="BO71" s="56"/>
      <c r="BP71" s="56"/>
      <c r="BQ71" s="56"/>
      <c r="BR71" s="56"/>
      <c r="BS71" s="56"/>
      <c r="BT71" s="56"/>
      <c r="BU71" s="56"/>
      <c r="BV71" s="56"/>
      <c r="BW71" s="56"/>
      <c r="BX71" s="56"/>
      <c r="BY71" s="56"/>
      <c r="BZ71" s="5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5"/>
      <c r="BM72" s="56"/>
      <c r="BN72" s="56"/>
      <c r="BO72" s="56"/>
      <c r="BP72" s="56"/>
      <c r="BQ72" s="56"/>
      <c r="BR72" s="56"/>
      <c r="BS72" s="56"/>
      <c r="BT72" s="56"/>
      <c r="BU72" s="56"/>
      <c r="BV72" s="56"/>
      <c r="BW72" s="56"/>
      <c r="BX72" s="56"/>
      <c r="BY72" s="56"/>
      <c r="BZ72" s="5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5"/>
      <c r="BM73" s="56"/>
      <c r="BN73" s="56"/>
      <c r="BO73" s="56"/>
      <c r="BP73" s="56"/>
      <c r="BQ73" s="56"/>
      <c r="BR73" s="56"/>
      <c r="BS73" s="56"/>
      <c r="BT73" s="56"/>
      <c r="BU73" s="56"/>
      <c r="BV73" s="56"/>
      <c r="BW73" s="56"/>
      <c r="BX73" s="56"/>
      <c r="BY73" s="56"/>
      <c r="BZ73" s="5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5"/>
      <c r="BM74" s="56"/>
      <c r="BN74" s="56"/>
      <c r="BO74" s="56"/>
      <c r="BP74" s="56"/>
      <c r="BQ74" s="56"/>
      <c r="BR74" s="56"/>
      <c r="BS74" s="56"/>
      <c r="BT74" s="56"/>
      <c r="BU74" s="56"/>
      <c r="BV74" s="56"/>
      <c r="BW74" s="56"/>
      <c r="BX74" s="56"/>
      <c r="BY74" s="56"/>
      <c r="BZ74" s="5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5"/>
      <c r="BM75" s="56"/>
      <c r="BN75" s="56"/>
      <c r="BO75" s="56"/>
      <c r="BP75" s="56"/>
      <c r="BQ75" s="56"/>
      <c r="BR75" s="56"/>
      <c r="BS75" s="56"/>
      <c r="BT75" s="56"/>
      <c r="BU75" s="56"/>
      <c r="BV75" s="56"/>
      <c r="BW75" s="56"/>
      <c r="BX75" s="56"/>
      <c r="BY75" s="56"/>
      <c r="BZ75" s="5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5"/>
      <c r="BM76" s="56"/>
      <c r="BN76" s="56"/>
      <c r="BO76" s="56"/>
      <c r="BP76" s="56"/>
      <c r="BQ76" s="56"/>
      <c r="BR76" s="56"/>
      <c r="BS76" s="56"/>
      <c r="BT76" s="56"/>
      <c r="BU76" s="56"/>
      <c r="BV76" s="56"/>
      <c r="BW76" s="56"/>
      <c r="BX76" s="56"/>
      <c r="BY76" s="56"/>
      <c r="BZ76" s="5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5"/>
      <c r="BM77" s="56"/>
      <c r="BN77" s="56"/>
      <c r="BO77" s="56"/>
      <c r="BP77" s="56"/>
      <c r="BQ77" s="56"/>
      <c r="BR77" s="56"/>
      <c r="BS77" s="56"/>
      <c r="BT77" s="56"/>
      <c r="BU77" s="56"/>
      <c r="BV77" s="56"/>
      <c r="BW77" s="56"/>
      <c r="BX77" s="56"/>
      <c r="BY77" s="56"/>
      <c r="BZ77" s="5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5"/>
      <c r="BM78" s="56"/>
      <c r="BN78" s="56"/>
      <c r="BO78" s="56"/>
      <c r="BP78" s="56"/>
      <c r="BQ78" s="56"/>
      <c r="BR78" s="56"/>
      <c r="BS78" s="56"/>
      <c r="BT78" s="56"/>
      <c r="BU78" s="56"/>
      <c r="BV78" s="56"/>
      <c r="BW78" s="56"/>
      <c r="BX78" s="56"/>
      <c r="BY78" s="56"/>
      <c r="BZ78" s="5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5"/>
      <c r="BM79" s="56"/>
      <c r="BN79" s="56"/>
      <c r="BO79" s="56"/>
      <c r="BP79" s="56"/>
      <c r="BQ79" s="56"/>
      <c r="BR79" s="56"/>
      <c r="BS79" s="56"/>
      <c r="BT79" s="56"/>
      <c r="BU79" s="56"/>
      <c r="BV79" s="56"/>
      <c r="BW79" s="56"/>
      <c r="BX79" s="56"/>
      <c r="BY79" s="56"/>
      <c r="BZ79" s="5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5"/>
      <c r="BM80" s="56"/>
      <c r="BN80" s="56"/>
      <c r="BO80" s="56"/>
      <c r="BP80" s="56"/>
      <c r="BQ80" s="56"/>
      <c r="BR80" s="56"/>
      <c r="BS80" s="56"/>
      <c r="BT80" s="56"/>
      <c r="BU80" s="56"/>
      <c r="BV80" s="56"/>
      <c r="BW80" s="56"/>
      <c r="BX80" s="56"/>
      <c r="BY80" s="56"/>
      <c r="BZ80" s="5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5"/>
      <c r="BM81" s="56"/>
      <c r="BN81" s="56"/>
      <c r="BO81" s="56"/>
      <c r="BP81" s="56"/>
      <c r="BQ81" s="56"/>
      <c r="BR81" s="56"/>
      <c r="BS81" s="56"/>
      <c r="BT81" s="56"/>
      <c r="BU81" s="56"/>
      <c r="BV81" s="56"/>
      <c r="BW81" s="56"/>
      <c r="BX81" s="56"/>
      <c r="BY81" s="56"/>
      <c r="BZ81" s="5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8"/>
      <c r="BM82" s="59"/>
      <c r="BN82" s="59"/>
      <c r="BO82" s="59"/>
      <c r="BP82" s="59"/>
      <c r="BQ82" s="59"/>
      <c r="BR82" s="59"/>
      <c r="BS82" s="59"/>
      <c r="BT82" s="59"/>
      <c r="BU82" s="59"/>
      <c r="BV82" s="59"/>
      <c r="BW82" s="59"/>
      <c r="BX82" s="59"/>
      <c r="BY82" s="59"/>
      <c r="BZ82" s="6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【669.12】</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cNm5/fkxvQ783JGpkUfLch8vyz9vh8G7mM1CKK3wLNvJneiWZuS4MP5IMYN+ANGHfPkQ+no1TlSPrhz52CFg4w==" saltValue="nITtcDEXa1PASa1mVS2cfg==" spinCount="100000" sheet="1" objects="1" scenarios="1" formatCells="0" formatColumns="0" formatRows="0"/>
  <mergeCells count="51">
    <mergeCell ref="B60:BJ61"/>
    <mergeCell ref="BL64:BZ65"/>
    <mergeCell ref="C83:BJ83"/>
    <mergeCell ref="BL47:BZ63"/>
    <mergeCell ref="BL66:BZ82"/>
    <mergeCell ref="B9:H9"/>
    <mergeCell ref="B10:H10"/>
    <mergeCell ref="I10:O10"/>
    <mergeCell ref="P10:V10"/>
    <mergeCell ref="W10:AC10"/>
    <mergeCell ref="AL10:AS10"/>
    <mergeCell ref="AT10:BA10"/>
    <mergeCell ref="BB10:BI10"/>
    <mergeCell ref="BL10:BM10"/>
    <mergeCell ref="BL16:BZ44"/>
    <mergeCell ref="BN10:BY10"/>
    <mergeCell ref="BL11:BZ13"/>
    <mergeCell ref="B14:BJ15"/>
    <mergeCell ref="BL14:BZ15"/>
    <mergeCell ref="AD10:AJ10"/>
    <mergeCell ref="AT9:BA9"/>
    <mergeCell ref="BB9:BI9"/>
    <mergeCell ref="BL9:BM9"/>
    <mergeCell ref="BL45:BZ46"/>
    <mergeCell ref="BN9:BY9"/>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252042</v>
      </c>
      <c r="D6" s="19">
        <f t="shared" si="3"/>
        <v>46</v>
      </c>
      <c r="E6" s="19">
        <f t="shared" si="3"/>
        <v>17</v>
      </c>
      <c r="F6" s="19">
        <f t="shared" si="3"/>
        <v>1</v>
      </c>
      <c r="G6" s="19">
        <f t="shared" si="3"/>
        <v>0</v>
      </c>
      <c r="H6" s="19" t="str">
        <f t="shared" si="3"/>
        <v>滋賀県　近江八幡市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54.57</v>
      </c>
      <c r="P6" s="20">
        <f t="shared" si="3"/>
        <v>74.55</v>
      </c>
      <c r="Q6" s="20">
        <f t="shared" si="3"/>
        <v>86.78</v>
      </c>
      <c r="R6" s="20">
        <f t="shared" si="3"/>
        <v>2855</v>
      </c>
      <c r="S6" s="20">
        <f t="shared" si="3"/>
        <v>82101</v>
      </c>
      <c r="T6" s="20">
        <f t="shared" si="3"/>
        <v>177.45</v>
      </c>
      <c r="U6" s="20">
        <f t="shared" si="3"/>
        <v>462.67</v>
      </c>
      <c r="V6" s="20">
        <f t="shared" si="3"/>
        <v>61018</v>
      </c>
      <c r="W6" s="20">
        <f t="shared" si="3"/>
        <v>13.09</v>
      </c>
      <c r="X6" s="20">
        <f t="shared" si="3"/>
        <v>4661.42</v>
      </c>
      <c r="Y6" s="21">
        <f>IF(Y7="",NA(),Y7)</f>
        <v>101.99</v>
      </c>
      <c r="Z6" s="21">
        <f t="shared" ref="Z6:AH6" si="4">IF(Z7="",NA(),Z7)</f>
        <v>101.45</v>
      </c>
      <c r="AA6" s="21">
        <f t="shared" si="4"/>
        <v>101</v>
      </c>
      <c r="AB6" s="21">
        <f t="shared" si="4"/>
        <v>101.28</v>
      </c>
      <c r="AC6" s="21">
        <f t="shared" si="4"/>
        <v>100.76</v>
      </c>
      <c r="AD6" s="21">
        <f t="shared" si="4"/>
        <v>108.03</v>
      </c>
      <c r="AE6" s="21">
        <f t="shared" si="4"/>
        <v>106.9</v>
      </c>
      <c r="AF6" s="21">
        <f t="shared" si="4"/>
        <v>106.99</v>
      </c>
      <c r="AG6" s="21">
        <f t="shared" si="4"/>
        <v>107.85</v>
      </c>
      <c r="AH6" s="21">
        <f t="shared" si="4"/>
        <v>108.04</v>
      </c>
      <c r="AI6" s="20" t="str">
        <f>IF(AI7="","",IF(AI7="-","【-】","【"&amp;SUBSTITUTE(TEXT(AI7,"#,##0.00"),"-","△")&amp;"】"))</f>
        <v>【107.02】</v>
      </c>
      <c r="AJ6" s="20">
        <f>IF(AJ7="",NA(),AJ7)</f>
        <v>0</v>
      </c>
      <c r="AK6" s="20">
        <f t="shared" ref="AK6:AS6" si="5">IF(AK7="",NA(),AK7)</f>
        <v>0</v>
      </c>
      <c r="AL6" s="20">
        <f t="shared" si="5"/>
        <v>0</v>
      </c>
      <c r="AM6" s="20">
        <f t="shared" si="5"/>
        <v>0</v>
      </c>
      <c r="AN6" s="20">
        <f t="shared" si="5"/>
        <v>0</v>
      </c>
      <c r="AO6" s="21">
        <f t="shared" si="5"/>
        <v>13.55</v>
      </c>
      <c r="AP6" s="21">
        <f t="shared" si="5"/>
        <v>9.06</v>
      </c>
      <c r="AQ6" s="21">
        <f t="shared" si="5"/>
        <v>7.42</v>
      </c>
      <c r="AR6" s="21">
        <f t="shared" si="5"/>
        <v>4.72</v>
      </c>
      <c r="AS6" s="21">
        <f t="shared" si="5"/>
        <v>4.49</v>
      </c>
      <c r="AT6" s="20" t="str">
        <f>IF(AT7="","",IF(AT7="-","【-】","【"&amp;SUBSTITUTE(TEXT(AT7,"#,##0.00"),"-","△")&amp;"】"))</f>
        <v>【3.09】</v>
      </c>
      <c r="AU6" s="21">
        <f>IF(AU7="",NA(),AU7)</f>
        <v>24.57</v>
      </c>
      <c r="AV6" s="21">
        <f t="shared" ref="AV6:BD6" si="6">IF(AV7="",NA(),AV7)</f>
        <v>21.35</v>
      </c>
      <c r="AW6" s="21">
        <f t="shared" si="6"/>
        <v>11.34</v>
      </c>
      <c r="AX6" s="21">
        <f t="shared" si="6"/>
        <v>11.39</v>
      </c>
      <c r="AY6" s="21">
        <f t="shared" si="6"/>
        <v>10.72</v>
      </c>
      <c r="AZ6" s="21">
        <f t="shared" si="6"/>
        <v>78.45</v>
      </c>
      <c r="BA6" s="21">
        <f t="shared" si="6"/>
        <v>76.31</v>
      </c>
      <c r="BB6" s="21">
        <f t="shared" si="6"/>
        <v>68.180000000000007</v>
      </c>
      <c r="BC6" s="21">
        <f t="shared" si="6"/>
        <v>67.930000000000007</v>
      </c>
      <c r="BD6" s="21">
        <f t="shared" si="6"/>
        <v>68.53</v>
      </c>
      <c r="BE6" s="20" t="str">
        <f>IF(BE7="","",IF(BE7="-","【-】","【"&amp;SUBSTITUTE(TEXT(BE7,"#,##0.00"),"-","△")&amp;"】"))</f>
        <v>【71.39】</v>
      </c>
      <c r="BF6" s="21">
        <f>IF(BF7="",NA(),BF7)</f>
        <v>1029.19</v>
      </c>
      <c r="BG6" s="21">
        <f t="shared" ref="BG6:BO6" si="7">IF(BG7="",NA(),BG7)</f>
        <v>1015.13</v>
      </c>
      <c r="BH6" s="21">
        <f t="shared" si="7"/>
        <v>968.83</v>
      </c>
      <c r="BI6" s="21">
        <f t="shared" si="7"/>
        <v>920.64</v>
      </c>
      <c r="BJ6" s="21">
        <f t="shared" si="7"/>
        <v>856.49</v>
      </c>
      <c r="BK6" s="21">
        <f t="shared" si="7"/>
        <v>799.41</v>
      </c>
      <c r="BL6" s="21">
        <f t="shared" si="7"/>
        <v>820.36</v>
      </c>
      <c r="BM6" s="21">
        <f t="shared" si="7"/>
        <v>847.44</v>
      </c>
      <c r="BN6" s="21">
        <f t="shared" si="7"/>
        <v>857.88</v>
      </c>
      <c r="BO6" s="21">
        <f t="shared" si="7"/>
        <v>825.1</v>
      </c>
      <c r="BP6" s="20" t="str">
        <f>IF(BP7="","",IF(BP7="-","【-】","【"&amp;SUBSTITUTE(TEXT(BP7,"#,##0.00"),"-","△")&amp;"】"))</f>
        <v>【669.12】</v>
      </c>
      <c r="BQ6" s="21">
        <f>IF(BQ7="",NA(),BQ7)</f>
        <v>98.54</v>
      </c>
      <c r="BR6" s="21">
        <f t="shared" ref="BR6:BZ6" si="8">IF(BR7="",NA(),BR7)</f>
        <v>97.86</v>
      </c>
      <c r="BS6" s="21">
        <f t="shared" si="8"/>
        <v>97.9</v>
      </c>
      <c r="BT6" s="21">
        <f t="shared" si="8"/>
        <v>97.8</v>
      </c>
      <c r="BU6" s="21">
        <f t="shared" si="8"/>
        <v>97.25</v>
      </c>
      <c r="BV6" s="21">
        <f t="shared" si="8"/>
        <v>96.54</v>
      </c>
      <c r="BW6" s="21">
        <f t="shared" si="8"/>
        <v>95.4</v>
      </c>
      <c r="BX6" s="21">
        <f t="shared" si="8"/>
        <v>94.69</v>
      </c>
      <c r="BY6" s="21">
        <f t="shared" si="8"/>
        <v>94.97</v>
      </c>
      <c r="BZ6" s="21">
        <f t="shared" si="8"/>
        <v>97.07</v>
      </c>
      <c r="CA6" s="20" t="str">
        <f>IF(CA7="","",IF(CA7="-","【-】","【"&amp;SUBSTITUTE(TEXT(CA7,"#,##0.00"),"-","△")&amp;"】"))</f>
        <v>【99.73】</v>
      </c>
      <c r="CB6" s="21">
        <f>IF(CB7="",NA(),CB7)</f>
        <v>150.12</v>
      </c>
      <c r="CC6" s="21">
        <f t="shared" ref="CC6:CK6" si="9">IF(CC7="",NA(),CC7)</f>
        <v>150.74</v>
      </c>
      <c r="CD6" s="21">
        <f t="shared" si="9"/>
        <v>150.83000000000001</v>
      </c>
      <c r="CE6" s="21">
        <f t="shared" si="9"/>
        <v>150.55000000000001</v>
      </c>
      <c r="CF6" s="21">
        <f t="shared" si="9"/>
        <v>151.57</v>
      </c>
      <c r="CG6" s="21">
        <f t="shared" si="9"/>
        <v>162.81</v>
      </c>
      <c r="CH6" s="21">
        <f t="shared" si="9"/>
        <v>163.19999999999999</v>
      </c>
      <c r="CI6" s="21">
        <f t="shared" si="9"/>
        <v>159.78</v>
      </c>
      <c r="CJ6" s="21">
        <f t="shared" si="9"/>
        <v>159.49</v>
      </c>
      <c r="CK6" s="21">
        <f t="shared" si="9"/>
        <v>157.81</v>
      </c>
      <c r="CL6" s="20" t="str">
        <f>IF(CL7="","",IF(CL7="-","【-】","【"&amp;SUBSTITUTE(TEXT(CL7,"#,##0.00"),"-","△")&amp;"】"))</f>
        <v>【134.98】</v>
      </c>
      <c r="CM6" s="21">
        <f>IF(CM7="",NA(),CM7)</f>
        <v>91.45</v>
      </c>
      <c r="CN6" s="21" t="str">
        <f t="shared" ref="CN6:CV6" si="10">IF(CN7="",NA(),CN7)</f>
        <v>-</v>
      </c>
      <c r="CO6" s="21" t="str">
        <f t="shared" si="10"/>
        <v>-</v>
      </c>
      <c r="CP6" s="21" t="str">
        <f t="shared" si="10"/>
        <v>-</v>
      </c>
      <c r="CQ6" s="21" t="str">
        <f t="shared" si="10"/>
        <v>-</v>
      </c>
      <c r="CR6" s="21">
        <f t="shared" si="10"/>
        <v>64.959999999999994</v>
      </c>
      <c r="CS6" s="21">
        <f t="shared" si="10"/>
        <v>65.040000000000006</v>
      </c>
      <c r="CT6" s="21">
        <f t="shared" si="10"/>
        <v>68.31</v>
      </c>
      <c r="CU6" s="21">
        <f t="shared" si="10"/>
        <v>65.28</v>
      </c>
      <c r="CV6" s="21">
        <f t="shared" si="10"/>
        <v>64.92</v>
      </c>
      <c r="CW6" s="20" t="str">
        <f>IF(CW7="","",IF(CW7="-","【-】","【"&amp;SUBSTITUTE(TEXT(CW7,"#,##0.00"),"-","△")&amp;"】"))</f>
        <v>【59.99】</v>
      </c>
      <c r="CX6" s="21">
        <f>IF(CX7="",NA(),CX7)</f>
        <v>89.2</v>
      </c>
      <c r="CY6" s="21">
        <f t="shared" ref="CY6:DG6" si="11">IF(CY7="",NA(),CY7)</f>
        <v>89.65</v>
      </c>
      <c r="CZ6" s="21">
        <f t="shared" si="11"/>
        <v>90.33</v>
      </c>
      <c r="DA6" s="21">
        <f t="shared" si="11"/>
        <v>90.81</v>
      </c>
      <c r="DB6" s="21">
        <f t="shared" si="11"/>
        <v>91.58</v>
      </c>
      <c r="DC6" s="21">
        <f t="shared" si="11"/>
        <v>92.3</v>
      </c>
      <c r="DD6" s="21">
        <f t="shared" si="11"/>
        <v>92.55</v>
      </c>
      <c r="DE6" s="21">
        <f t="shared" si="11"/>
        <v>92.62</v>
      </c>
      <c r="DF6" s="21">
        <f t="shared" si="11"/>
        <v>92.72</v>
      </c>
      <c r="DG6" s="21">
        <f t="shared" si="11"/>
        <v>92.88</v>
      </c>
      <c r="DH6" s="20" t="str">
        <f>IF(DH7="","",IF(DH7="-","【-】","【"&amp;SUBSTITUTE(TEXT(DH7,"#,##0.00"),"-","△")&amp;"】"))</f>
        <v>【95.72】</v>
      </c>
      <c r="DI6" s="21">
        <f>IF(DI7="",NA(),DI7)</f>
        <v>3.21</v>
      </c>
      <c r="DJ6" s="21">
        <f t="shared" ref="DJ6:DR6" si="12">IF(DJ7="",NA(),DJ7)</f>
        <v>6.36</v>
      </c>
      <c r="DK6" s="21">
        <f t="shared" si="12"/>
        <v>9.5399999999999991</v>
      </c>
      <c r="DL6" s="21">
        <f t="shared" si="12"/>
        <v>12.71</v>
      </c>
      <c r="DM6" s="21">
        <f t="shared" si="12"/>
        <v>15.79</v>
      </c>
      <c r="DN6" s="21">
        <f t="shared" si="12"/>
        <v>25.61</v>
      </c>
      <c r="DO6" s="21">
        <f t="shared" si="12"/>
        <v>26.13</v>
      </c>
      <c r="DP6" s="21">
        <f t="shared" si="12"/>
        <v>26.36</v>
      </c>
      <c r="DQ6" s="21">
        <f t="shared" si="12"/>
        <v>23.79</v>
      </c>
      <c r="DR6" s="21">
        <f t="shared" si="12"/>
        <v>25.66</v>
      </c>
      <c r="DS6" s="20" t="str">
        <f>IF(DS7="","",IF(DS7="-","【-】","【"&amp;SUBSTITUTE(TEXT(DS7,"#,##0.00"),"-","△")&amp;"】"))</f>
        <v>【38.17】</v>
      </c>
      <c r="DT6" s="20">
        <f>IF(DT7="",NA(),DT7)</f>
        <v>0</v>
      </c>
      <c r="DU6" s="20">
        <f t="shared" ref="DU6:EC6" si="13">IF(DU7="",NA(),DU7)</f>
        <v>0</v>
      </c>
      <c r="DV6" s="20">
        <f t="shared" si="13"/>
        <v>0</v>
      </c>
      <c r="DW6" s="20">
        <f t="shared" si="13"/>
        <v>0</v>
      </c>
      <c r="DX6" s="20">
        <f t="shared" si="13"/>
        <v>0</v>
      </c>
      <c r="DY6" s="21">
        <f t="shared" si="13"/>
        <v>1.07</v>
      </c>
      <c r="DZ6" s="21">
        <f t="shared" si="13"/>
        <v>1.03</v>
      </c>
      <c r="EA6" s="21">
        <f t="shared" si="13"/>
        <v>1.43</v>
      </c>
      <c r="EB6" s="21">
        <f t="shared" si="13"/>
        <v>1.22</v>
      </c>
      <c r="EC6" s="21">
        <f t="shared" si="13"/>
        <v>1.61</v>
      </c>
      <c r="ED6" s="20" t="str">
        <f>IF(ED7="","",IF(ED7="-","【-】","【"&amp;SUBSTITUTE(TEXT(ED7,"#,##0.00"),"-","△")&amp;"】"))</f>
        <v>【6.54】</v>
      </c>
      <c r="EE6" s="20">
        <f>IF(EE7="",NA(),EE7)</f>
        <v>0</v>
      </c>
      <c r="EF6" s="20">
        <f t="shared" ref="EF6:EN6" si="14">IF(EF7="",NA(),EF7)</f>
        <v>0</v>
      </c>
      <c r="EG6" s="20">
        <f t="shared" si="14"/>
        <v>0</v>
      </c>
      <c r="EH6" s="20">
        <f t="shared" si="14"/>
        <v>0</v>
      </c>
      <c r="EI6" s="20">
        <f t="shared" si="14"/>
        <v>0</v>
      </c>
      <c r="EJ6" s="21">
        <f t="shared" si="14"/>
        <v>0.13</v>
      </c>
      <c r="EK6" s="21">
        <f t="shared" si="14"/>
        <v>0.1</v>
      </c>
      <c r="EL6" s="21">
        <f t="shared" si="14"/>
        <v>0.09</v>
      </c>
      <c r="EM6" s="21">
        <f t="shared" si="14"/>
        <v>0.09</v>
      </c>
      <c r="EN6" s="21">
        <f t="shared" si="14"/>
        <v>0.17</v>
      </c>
      <c r="EO6" s="20" t="str">
        <f>IF(EO7="","",IF(EO7="-","【-】","【"&amp;SUBSTITUTE(TEXT(EO7,"#,##0.00"),"-","△")&amp;"】"))</f>
        <v>【0.24】</v>
      </c>
    </row>
    <row r="7" spans="1:148" s="22" customFormat="1" x14ac:dyDescent="0.15">
      <c r="A7" s="14"/>
      <c r="B7" s="23">
        <v>2021</v>
      </c>
      <c r="C7" s="23">
        <v>252042</v>
      </c>
      <c r="D7" s="23">
        <v>46</v>
      </c>
      <c r="E7" s="23">
        <v>17</v>
      </c>
      <c r="F7" s="23">
        <v>1</v>
      </c>
      <c r="G7" s="23">
        <v>0</v>
      </c>
      <c r="H7" s="23" t="s">
        <v>96</v>
      </c>
      <c r="I7" s="23" t="s">
        <v>97</v>
      </c>
      <c r="J7" s="23" t="s">
        <v>98</v>
      </c>
      <c r="K7" s="23" t="s">
        <v>99</v>
      </c>
      <c r="L7" s="23" t="s">
        <v>100</v>
      </c>
      <c r="M7" s="23" t="s">
        <v>101</v>
      </c>
      <c r="N7" s="24" t="s">
        <v>102</v>
      </c>
      <c r="O7" s="24">
        <v>54.57</v>
      </c>
      <c r="P7" s="24">
        <v>74.55</v>
      </c>
      <c r="Q7" s="24">
        <v>86.78</v>
      </c>
      <c r="R7" s="24">
        <v>2855</v>
      </c>
      <c r="S7" s="24">
        <v>82101</v>
      </c>
      <c r="T7" s="24">
        <v>177.45</v>
      </c>
      <c r="U7" s="24">
        <v>462.67</v>
      </c>
      <c r="V7" s="24">
        <v>61018</v>
      </c>
      <c r="W7" s="24">
        <v>13.09</v>
      </c>
      <c r="X7" s="24">
        <v>4661.42</v>
      </c>
      <c r="Y7" s="24">
        <v>101.99</v>
      </c>
      <c r="Z7" s="24">
        <v>101.45</v>
      </c>
      <c r="AA7" s="24">
        <v>101</v>
      </c>
      <c r="AB7" s="24">
        <v>101.28</v>
      </c>
      <c r="AC7" s="24">
        <v>100.76</v>
      </c>
      <c r="AD7" s="24">
        <v>108.03</v>
      </c>
      <c r="AE7" s="24">
        <v>106.9</v>
      </c>
      <c r="AF7" s="24">
        <v>106.99</v>
      </c>
      <c r="AG7" s="24">
        <v>107.85</v>
      </c>
      <c r="AH7" s="24">
        <v>108.04</v>
      </c>
      <c r="AI7" s="24">
        <v>107.02</v>
      </c>
      <c r="AJ7" s="24">
        <v>0</v>
      </c>
      <c r="AK7" s="24">
        <v>0</v>
      </c>
      <c r="AL7" s="24">
        <v>0</v>
      </c>
      <c r="AM7" s="24">
        <v>0</v>
      </c>
      <c r="AN7" s="24">
        <v>0</v>
      </c>
      <c r="AO7" s="24">
        <v>13.55</v>
      </c>
      <c r="AP7" s="24">
        <v>9.06</v>
      </c>
      <c r="AQ7" s="24">
        <v>7.42</v>
      </c>
      <c r="AR7" s="24">
        <v>4.72</v>
      </c>
      <c r="AS7" s="24">
        <v>4.49</v>
      </c>
      <c r="AT7" s="24">
        <v>3.09</v>
      </c>
      <c r="AU7" s="24">
        <v>24.57</v>
      </c>
      <c r="AV7" s="24">
        <v>21.35</v>
      </c>
      <c r="AW7" s="24">
        <v>11.34</v>
      </c>
      <c r="AX7" s="24">
        <v>11.39</v>
      </c>
      <c r="AY7" s="24">
        <v>10.72</v>
      </c>
      <c r="AZ7" s="24">
        <v>78.45</v>
      </c>
      <c r="BA7" s="24">
        <v>76.31</v>
      </c>
      <c r="BB7" s="24">
        <v>68.180000000000007</v>
      </c>
      <c r="BC7" s="24">
        <v>67.930000000000007</v>
      </c>
      <c r="BD7" s="24">
        <v>68.53</v>
      </c>
      <c r="BE7" s="24">
        <v>71.39</v>
      </c>
      <c r="BF7" s="24">
        <v>1029.19</v>
      </c>
      <c r="BG7" s="24">
        <v>1015.13</v>
      </c>
      <c r="BH7" s="24">
        <v>968.83</v>
      </c>
      <c r="BI7" s="24">
        <v>920.64</v>
      </c>
      <c r="BJ7" s="24">
        <v>856.49</v>
      </c>
      <c r="BK7" s="24">
        <v>799.41</v>
      </c>
      <c r="BL7" s="24">
        <v>820.36</v>
      </c>
      <c r="BM7" s="24">
        <v>847.44</v>
      </c>
      <c r="BN7" s="24">
        <v>857.88</v>
      </c>
      <c r="BO7" s="24">
        <v>825.1</v>
      </c>
      <c r="BP7" s="24">
        <v>669.12</v>
      </c>
      <c r="BQ7" s="24">
        <v>98.54</v>
      </c>
      <c r="BR7" s="24">
        <v>97.86</v>
      </c>
      <c r="BS7" s="24">
        <v>97.9</v>
      </c>
      <c r="BT7" s="24">
        <v>97.8</v>
      </c>
      <c r="BU7" s="24">
        <v>97.25</v>
      </c>
      <c r="BV7" s="24">
        <v>96.54</v>
      </c>
      <c r="BW7" s="24">
        <v>95.4</v>
      </c>
      <c r="BX7" s="24">
        <v>94.69</v>
      </c>
      <c r="BY7" s="24">
        <v>94.97</v>
      </c>
      <c r="BZ7" s="24">
        <v>97.07</v>
      </c>
      <c r="CA7" s="24">
        <v>99.73</v>
      </c>
      <c r="CB7" s="24">
        <v>150.12</v>
      </c>
      <c r="CC7" s="24">
        <v>150.74</v>
      </c>
      <c r="CD7" s="24">
        <v>150.83000000000001</v>
      </c>
      <c r="CE7" s="24">
        <v>150.55000000000001</v>
      </c>
      <c r="CF7" s="24">
        <v>151.57</v>
      </c>
      <c r="CG7" s="24">
        <v>162.81</v>
      </c>
      <c r="CH7" s="24">
        <v>163.19999999999999</v>
      </c>
      <c r="CI7" s="24">
        <v>159.78</v>
      </c>
      <c r="CJ7" s="24">
        <v>159.49</v>
      </c>
      <c r="CK7" s="24">
        <v>157.81</v>
      </c>
      <c r="CL7" s="24">
        <v>134.97999999999999</v>
      </c>
      <c r="CM7" s="24">
        <v>91.45</v>
      </c>
      <c r="CN7" s="24" t="s">
        <v>102</v>
      </c>
      <c r="CO7" s="24" t="s">
        <v>102</v>
      </c>
      <c r="CP7" s="24" t="s">
        <v>102</v>
      </c>
      <c r="CQ7" s="24" t="s">
        <v>102</v>
      </c>
      <c r="CR7" s="24">
        <v>64.959999999999994</v>
      </c>
      <c r="CS7" s="24">
        <v>65.040000000000006</v>
      </c>
      <c r="CT7" s="24">
        <v>68.31</v>
      </c>
      <c r="CU7" s="24">
        <v>65.28</v>
      </c>
      <c r="CV7" s="24">
        <v>64.92</v>
      </c>
      <c r="CW7" s="24">
        <v>59.99</v>
      </c>
      <c r="CX7" s="24">
        <v>89.2</v>
      </c>
      <c r="CY7" s="24">
        <v>89.65</v>
      </c>
      <c r="CZ7" s="24">
        <v>90.33</v>
      </c>
      <c r="DA7" s="24">
        <v>90.81</v>
      </c>
      <c r="DB7" s="24">
        <v>91.58</v>
      </c>
      <c r="DC7" s="24">
        <v>92.3</v>
      </c>
      <c r="DD7" s="24">
        <v>92.55</v>
      </c>
      <c r="DE7" s="24">
        <v>92.62</v>
      </c>
      <c r="DF7" s="24">
        <v>92.72</v>
      </c>
      <c r="DG7" s="24">
        <v>92.88</v>
      </c>
      <c r="DH7" s="24">
        <v>95.72</v>
      </c>
      <c r="DI7" s="24">
        <v>3.21</v>
      </c>
      <c r="DJ7" s="24">
        <v>6.36</v>
      </c>
      <c r="DK7" s="24">
        <v>9.5399999999999991</v>
      </c>
      <c r="DL7" s="24">
        <v>12.71</v>
      </c>
      <c r="DM7" s="24">
        <v>15.79</v>
      </c>
      <c r="DN7" s="24">
        <v>25.61</v>
      </c>
      <c r="DO7" s="24">
        <v>26.13</v>
      </c>
      <c r="DP7" s="24">
        <v>26.36</v>
      </c>
      <c r="DQ7" s="24">
        <v>23.79</v>
      </c>
      <c r="DR7" s="24">
        <v>25.66</v>
      </c>
      <c r="DS7" s="24">
        <v>38.17</v>
      </c>
      <c r="DT7" s="24">
        <v>0</v>
      </c>
      <c r="DU7" s="24">
        <v>0</v>
      </c>
      <c r="DV7" s="24">
        <v>0</v>
      </c>
      <c r="DW7" s="24">
        <v>0</v>
      </c>
      <c r="DX7" s="24">
        <v>0</v>
      </c>
      <c r="DY7" s="24">
        <v>1.07</v>
      </c>
      <c r="DZ7" s="24">
        <v>1.03</v>
      </c>
      <c r="EA7" s="24">
        <v>1.43</v>
      </c>
      <c r="EB7" s="24">
        <v>1.22</v>
      </c>
      <c r="EC7" s="24">
        <v>1.61</v>
      </c>
      <c r="ED7" s="24">
        <v>6.54</v>
      </c>
      <c r="EE7" s="24">
        <v>0</v>
      </c>
      <c r="EF7" s="24">
        <v>0</v>
      </c>
      <c r="EG7" s="24">
        <v>0</v>
      </c>
      <c r="EH7" s="24">
        <v>0</v>
      </c>
      <c r="EI7" s="24">
        <v>0</v>
      </c>
      <c r="EJ7" s="24">
        <v>0.13</v>
      </c>
      <c r="EK7" s="24">
        <v>0.1</v>
      </c>
      <c r="EL7" s="24">
        <v>0.09</v>
      </c>
      <c r="EM7" s="24">
        <v>0.09</v>
      </c>
      <c r="EN7" s="24">
        <v>0.17</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8man69042</cp:lastModifiedBy>
  <cp:lastPrinted>2023-01-12T05:33:30Z</cp:lastPrinted>
  <dcterms:created xsi:type="dcterms:W3CDTF">2022-12-01T01:19:51Z</dcterms:created>
  <dcterms:modified xsi:type="dcterms:W3CDTF">2023-01-12T06:00:39Z</dcterms:modified>
  <cp:category/>
</cp:coreProperties>
</file>