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MA09$\高校課・幼小中課\2000　企画管理（高校）\●トビタテ！留学ＪＡＰＡＮ地域拠点支援事業\1500 トビタテ！留学JAPAN（050106フォルダ作成）\R6\22 ★R7生徒募集関係\04 募集要項\06 起案\"/>
    </mc:Choice>
  </mc:AlternateContent>
  <xr:revisionPtr revIDLastSave="0" documentId="13_ncr:1_{9F8E6818-6314-4422-93B0-68E364AF1FDF}" xr6:coauthVersionLast="47" xr6:coauthVersionMax="47" xr10:uidLastSave="{00000000-0000-0000-0000-000000000000}"/>
  <bookViews>
    <workbookView xWindow="-120" yWindow="-120" windowWidth="29040" windowHeight="15840" xr2:uid="{00000000-000D-0000-FFFF-FFFF00000000}"/>
  </bookViews>
  <sheets>
    <sheet name="留学計画書" sheetId="1" r:id="rId1"/>
    <sheet name="国・地域コード" sheetId="2" r:id="rId2"/>
    <sheet name="留学計画の分野一覧" sheetId="3" r:id="rId3"/>
    <sheet name="（参考）学校コード" sheetId="4" r:id="rId4"/>
  </sheets>
  <definedNames>
    <definedName name="_xlnm._FilterDatabase" localSheetId="1" hidden="1">国・地域コード!$B$2:$D$2</definedName>
    <definedName name="_xlnm._FilterDatabase" localSheetId="2" hidden="1">留学計画の分野一覧!$B$2:$C$2</definedName>
    <definedName name="_xlnm.Print_Area" localSheetId="1">国・地域コード!$B$1:$D$174</definedName>
    <definedName name="_xlnm.Print_Area" localSheetId="2">留学計画の分野一覧!$B$1:$C$86</definedName>
    <definedName name="_xlnm.Print_Area" localSheetId="0">留学計画書!$A$1:$E$182</definedName>
    <definedName name="_xlnm.Print_Titles" localSheetId="1">国・地域コード!$1:$2</definedName>
    <definedName name="_xlnm.Print_Titles" localSheetId="2">留学計画の分野一覧!$1:$2</definedName>
    <definedName name="_xlnm.Print_Titles" localSheetId="0">留学計画書!$1:$21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0" i="1" l="1"/>
  <c r="D150" i="1"/>
  <c r="D180" i="1"/>
  <c r="D179" i="1"/>
  <c r="D147" i="1" l="1"/>
  <c r="C106" i="1"/>
  <c r="C122" i="1" l="1"/>
  <c r="C114" i="1"/>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3" i="2"/>
  <c r="D101" i="1"/>
  <c r="E21" i="1"/>
  <c r="D139" i="1"/>
  <c r="D128" i="1"/>
  <c r="D105" i="1"/>
  <c r="D104" i="1"/>
  <c r="D103" i="1"/>
  <c r="D102" i="1"/>
  <c r="D97" i="1"/>
  <c r="D96" i="1"/>
  <c r="D41" i="1"/>
  <c r="D39" i="1"/>
  <c r="D33" i="1"/>
  <c r="D32" i="1"/>
  <c r="D31" i="1"/>
  <c r="D30" i="1"/>
  <c r="D27" i="1"/>
  <c r="D26" i="1"/>
  <c r="D25" i="1"/>
  <c r="D24" i="1"/>
  <c r="D151" i="1"/>
  <c r="D169" i="1" l="1"/>
  <c r="D166" i="1"/>
  <c r="D35" i="1"/>
  <c r="D34" i="1"/>
  <c r="D163" i="1"/>
  <c r="D159" i="1"/>
  <c r="D156" i="1"/>
  <c r="D153" i="1"/>
  <c r="D152" i="1"/>
  <c r="D146" i="1"/>
  <c r="D145" i="1"/>
  <c r="C28" i="1"/>
  <c r="C124" i="1" l="1"/>
  <c r="C125" i="1" s="1"/>
  <c r="D91" i="1"/>
  <c r="D90" i="1"/>
  <c r="D89" i="1"/>
  <c r="D88" i="1"/>
  <c r="D87" i="1"/>
  <c r="D86" i="1"/>
  <c r="D83" i="1"/>
  <c r="D79" i="1"/>
  <c r="D75" i="1"/>
  <c r="D74" i="1"/>
  <c r="D73" i="1"/>
  <c r="D72" i="1"/>
  <c r="D71" i="1"/>
  <c r="D67" i="1"/>
  <c r="D66" i="1"/>
  <c r="D65" i="1"/>
  <c r="D64" i="1"/>
  <c r="D63" i="1"/>
  <c r="D62" i="1"/>
  <c r="D29" i="1"/>
  <c r="D61" i="1"/>
  <c r="D60" i="1"/>
  <c r="D56" i="1"/>
  <c r="D52" i="1"/>
  <c r="D50" i="1"/>
  <c r="D38" i="1"/>
  <c r="D42" i="1"/>
</calcChain>
</file>

<file path=xl/sharedStrings.xml><?xml version="1.0" encoding="utf-8"?>
<sst xmlns="http://schemas.openxmlformats.org/spreadsheetml/2006/main" count="869" uniqueCount="762">
  <si>
    <t>１　応募者情報</t>
    <rPh sb="2" eb="5">
      <t>オウボシャ</t>
    </rPh>
    <rPh sb="5" eb="7">
      <t>ジョウホウ</t>
    </rPh>
    <phoneticPr fontId="1"/>
  </si>
  <si>
    <t>官民協働海外留学支援事業～トビタテ！留学JAPAN新・日本代表プログラム【高校生等対象】～
【応募書類】「未来を描け！滋賀の海外留学応援プログラム」第10期　留学計画書</t>
    <phoneticPr fontId="1"/>
  </si>
  <si>
    <t>１－１　氏名・生年月日等</t>
    <rPh sb="4" eb="6">
      <t>シメイ</t>
    </rPh>
    <rPh sb="7" eb="11">
      <t>セイネンガッピ</t>
    </rPh>
    <rPh sb="11" eb="12">
      <t>トウ</t>
    </rPh>
    <phoneticPr fontId="1"/>
  </si>
  <si>
    <t>氏名（漢字）</t>
    <rPh sb="0" eb="2">
      <t>シメイ</t>
    </rPh>
    <rPh sb="3" eb="5">
      <t>カンジ</t>
    </rPh>
    <phoneticPr fontId="1"/>
  </si>
  <si>
    <t>生年月日</t>
    <rPh sb="0" eb="4">
      <t>セイネンガッピ</t>
    </rPh>
    <phoneticPr fontId="1"/>
  </si>
  <si>
    <t>性別</t>
    <rPh sb="0" eb="2">
      <t>セイベツ</t>
    </rPh>
    <phoneticPr fontId="1"/>
  </si>
  <si>
    <t>電話番号</t>
    <rPh sb="0" eb="2">
      <t>デンワ</t>
    </rPh>
    <rPh sb="2" eb="4">
      <t>バンゴウ</t>
    </rPh>
    <phoneticPr fontId="1"/>
  </si>
  <si>
    <t>応募者本人と連絡がとれるメールアドレス</t>
    <rPh sb="0" eb="2">
      <t>オウボ</t>
    </rPh>
    <rPh sb="2" eb="3">
      <t>シャ</t>
    </rPh>
    <rPh sb="3" eb="5">
      <t>ホンニン</t>
    </rPh>
    <rPh sb="6" eb="8">
      <t>レンラク</t>
    </rPh>
    <phoneticPr fontId="1"/>
  </si>
  <si>
    <t>学年（2025/4/1時点）</t>
    <rPh sb="0" eb="2">
      <t>ガクネン</t>
    </rPh>
    <rPh sb="11" eb="13">
      <t>ジテン</t>
    </rPh>
    <phoneticPr fontId="1"/>
  </si>
  <si>
    <t>居住都道府県</t>
    <rPh sb="0" eb="2">
      <t>キョジュウ</t>
    </rPh>
    <rPh sb="2" eb="6">
      <t>トドウフケン</t>
    </rPh>
    <phoneticPr fontId="1"/>
  </si>
  <si>
    <t>１－２　在籍高等学校等（2025年４月現在、在籍している高等学校等）</t>
    <rPh sb="4" eb="6">
      <t>ザイセキ</t>
    </rPh>
    <rPh sb="6" eb="8">
      <t>コウトウ</t>
    </rPh>
    <rPh sb="8" eb="10">
      <t>ガッコウ</t>
    </rPh>
    <rPh sb="10" eb="11">
      <t>トウ</t>
    </rPh>
    <rPh sb="16" eb="17">
      <t>ネン</t>
    </rPh>
    <rPh sb="18" eb="19">
      <t>ガツ</t>
    </rPh>
    <rPh sb="19" eb="21">
      <t>ゲンザイ</t>
    </rPh>
    <rPh sb="22" eb="24">
      <t>ザイセキ</t>
    </rPh>
    <rPh sb="28" eb="30">
      <t>コウトウ</t>
    </rPh>
    <rPh sb="30" eb="32">
      <t>ガッコウ</t>
    </rPh>
    <rPh sb="32" eb="33">
      <t>トウ</t>
    </rPh>
    <phoneticPr fontId="1"/>
  </si>
  <si>
    <t>公立・私立</t>
    <rPh sb="0" eb="2">
      <t>コウリツ</t>
    </rPh>
    <rPh sb="3" eb="5">
      <t>シリツ</t>
    </rPh>
    <phoneticPr fontId="1"/>
  </si>
  <si>
    <t>学校名</t>
    <rPh sb="0" eb="3">
      <t>ガッコウメイ</t>
    </rPh>
    <phoneticPr fontId="1"/>
  </si>
  <si>
    <t>学科・コース</t>
    <rPh sb="0" eb="2">
      <t>ガッカ</t>
    </rPh>
    <phoneticPr fontId="1"/>
  </si>
  <si>
    <t>全日制・定時制・通信制</t>
    <rPh sb="0" eb="3">
      <t>ゼンニチセイ</t>
    </rPh>
    <rPh sb="4" eb="7">
      <t>テイジセイ</t>
    </rPh>
    <rPh sb="8" eb="11">
      <t>ツウシンセイ</t>
    </rPh>
    <phoneticPr fontId="1"/>
  </si>
  <si>
    <t>氏名
（ローマ字）</t>
    <rPh sb="0" eb="2">
      <t>シメイ</t>
    </rPh>
    <rPh sb="7" eb="8">
      <t>ジ</t>
    </rPh>
    <phoneticPr fontId="1"/>
  </si>
  <si>
    <t>氏名
（ふりがな）</t>
    <rPh sb="0" eb="2">
      <t>シメイ</t>
    </rPh>
    <phoneticPr fontId="1"/>
  </si>
  <si>
    <t>年齢
（自動計算）</t>
    <rPh sb="0" eb="2">
      <t>ネンレイ</t>
    </rPh>
    <rPh sb="4" eb="6">
      <t>ジドウ</t>
    </rPh>
    <rPh sb="6" eb="8">
      <t>ケイサン</t>
    </rPh>
    <phoneticPr fontId="1"/>
  </si>
  <si>
    <t>入力日</t>
    <rPh sb="0" eb="2">
      <t>ニュウリョク</t>
    </rPh>
    <rPh sb="2" eb="3">
      <t>ヒ</t>
    </rPh>
    <phoneticPr fontId="1"/>
  </si>
  <si>
    <t>（入力日時点の年齢を計算します）</t>
    <rPh sb="1" eb="3">
      <t>ニュウリョク</t>
    </rPh>
    <rPh sb="3" eb="4">
      <t>ビ</t>
    </rPh>
    <rPh sb="4" eb="6">
      <t>ジテン</t>
    </rPh>
    <rPh sb="7" eb="9">
      <t>ネンレイ</t>
    </rPh>
    <rPh sb="10" eb="12">
      <t>ケイサン</t>
    </rPh>
    <phoneticPr fontId="1"/>
  </si>
  <si>
    <t>１－３　語学力（任意項目）</t>
    <rPh sb="4" eb="7">
      <t>ゴガクリョク</t>
    </rPh>
    <rPh sb="8" eb="10">
      <t>ニンイ</t>
    </rPh>
    <rPh sb="10" eb="12">
      <t>コウモク</t>
    </rPh>
    <phoneticPr fontId="1"/>
  </si>
  <si>
    <t>英語</t>
    <rPh sb="0" eb="2">
      <t>エイゴ</t>
    </rPh>
    <phoneticPr fontId="1"/>
  </si>
  <si>
    <t>TOEICの点数</t>
    <rPh sb="6" eb="8">
      <t>テンスウ</t>
    </rPh>
    <phoneticPr fontId="1"/>
  </si>
  <si>
    <t>TOFELの点数</t>
    <rPh sb="6" eb="8">
      <t>テンスウ</t>
    </rPh>
    <phoneticPr fontId="1"/>
  </si>
  <si>
    <t>IELTSの点数</t>
    <rPh sb="6" eb="8">
      <t>テンスウ</t>
    </rPh>
    <phoneticPr fontId="1"/>
  </si>
  <si>
    <t>英検の級位</t>
    <rPh sb="0" eb="2">
      <t>エイケン</t>
    </rPh>
    <rPh sb="3" eb="5">
      <t>キュウイ</t>
    </rPh>
    <phoneticPr fontId="1"/>
  </si>
  <si>
    <t>その他言語</t>
    <rPh sb="2" eb="3">
      <t>タ</t>
    </rPh>
    <rPh sb="3" eb="5">
      <t>ゲンゴ</t>
    </rPh>
    <phoneticPr fontId="1"/>
  </si>
  <si>
    <t>この色のセルは、必須入力です。</t>
    <rPh sb="2" eb="3">
      <t>イロ</t>
    </rPh>
    <rPh sb="8" eb="12">
      <t>ヒッスニュウリョク</t>
    </rPh>
    <phoneticPr fontId="1"/>
  </si>
  <si>
    <t>この色のセルは、任意入力です。</t>
    <rPh sb="2" eb="3">
      <t>イロ</t>
    </rPh>
    <rPh sb="8" eb="10">
      <t>ニンイ</t>
    </rPh>
    <rPh sb="10" eb="12">
      <t>ニュウリョク</t>
    </rPh>
    <phoneticPr fontId="1"/>
  </si>
  <si>
    <t>この色のセルには、計算式が入っています。</t>
    <rPh sb="2" eb="3">
      <t>イロ</t>
    </rPh>
    <rPh sb="9" eb="12">
      <t>ケイサンシキ</t>
    </rPh>
    <rPh sb="13" eb="14">
      <t>ハイ</t>
    </rPh>
    <phoneticPr fontId="1"/>
  </si>
  <si>
    <t>１－４　過去の海外経験（任意項目）</t>
    <rPh sb="4" eb="6">
      <t>カコ</t>
    </rPh>
    <rPh sb="7" eb="9">
      <t>カイガイ</t>
    </rPh>
    <rPh sb="9" eb="11">
      <t>ケイケン</t>
    </rPh>
    <rPh sb="12" eb="14">
      <t>ニンイ</t>
    </rPh>
    <rPh sb="14" eb="16">
      <t>コウモク</t>
    </rPh>
    <phoneticPr fontId="1"/>
  </si>
  <si>
    <t>海外経験の有無</t>
    <rPh sb="0" eb="2">
      <t>カイガイ</t>
    </rPh>
    <rPh sb="2" eb="4">
      <t>ケイケン</t>
    </rPh>
    <rPh sb="5" eb="7">
      <t>ウム</t>
    </rPh>
    <phoneticPr fontId="1"/>
  </si>
  <si>
    <t>「有」の場合、過去の海外での生活、留学などの海外経験について記入してください。（200字以内）</t>
    <phoneticPr fontId="1"/>
  </si>
  <si>
    <t>１－５　派遣留学の要件に関する確認事項</t>
    <rPh sb="4" eb="6">
      <t>ハケン</t>
    </rPh>
    <rPh sb="6" eb="8">
      <t>リュウガク</t>
    </rPh>
    <rPh sb="9" eb="11">
      <t>ヨウケン</t>
    </rPh>
    <rPh sb="12" eb="13">
      <t>カン</t>
    </rPh>
    <rPh sb="15" eb="17">
      <t>カクニン</t>
    </rPh>
    <rPh sb="17" eb="19">
      <t>ジコウ</t>
    </rPh>
    <phoneticPr fontId="1"/>
  </si>
  <si>
    <t>日本国籍を有する、または応募時までに日本への永住が許可されている。</t>
    <phoneticPr fontId="1"/>
  </si>
  <si>
    <t>留学終了後、在籍する高校等に戻り学業を継続する、または卒業を目指す。</t>
    <phoneticPr fontId="1"/>
  </si>
  <si>
    <t>2025年4月1日時点の年齢が30歳以下である。</t>
    <phoneticPr fontId="1"/>
  </si>
  <si>
    <r>
      <t xml:space="preserve">留学中に行うインターンシップ等の報酬や他団体等から留学のための奨学金を受けることが決まっている場合は、その総額が、本事業による奨学金の総額を超えない。
</t>
    </r>
    <r>
      <rPr>
        <sz val="9"/>
        <color theme="1"/>
        <rFont val="BIZ UDゴシック"/>
        <family val="3"/>
        <charset val="128"/>
      </rPr>
      <t>・留学中の報酬や他団体からの奨学金の総額が、本事業による奨学金（留学準備金は含まない）の総額を超えると支援の対象となりません。採用後に受給が決定した場合は、在籍する高校等に申し出て、併給の可否を確認する必要があります。
・文部科学省が実施する「社会総がかりで行う高校生国際交流促進事業（国費高校生留学促進事業）」の留学支援金と本事業の併給はできません。</t>
    </r>
    <phoneticPr fontId="1"/>
  </si>
  <si>
    <t>日本学生支援機構が実施する『トビタテ！留学JAPAN 新・日本代表プログラム（高校生等対象）2025年度（第10期）』に併願していない。</t>
    <phoneticPr fontId="1"/>
  </si>
  <si>
    <t>生計維持者（原則父母、父母がいない場合は代わって生計を維持している主たる人）の課税証明書（自治体によっては「所得証明書」）を在籍する高校等へ提出し、家計基準の判定を依頼している。</t>
    <phoneticPr fontId="1"/>
  </si>
  <si>
    <t>!!募集要項「７　(1)派遣留学生の要件」を予め確認の上でチェックしてください!!</t>
    <rPh sb="2" eb="4">
      <t>ボシュウ</t>
    </rPh>
    <rPh sb="4" eb="6">
      <t>ヨウコウ</t>
    </rPh>
    <rPh sb="12" eb="14">
      <t>ハケン</t>
    </rPh>
    <rPh sb="14" eb="17">
      <t>リュウガクセイ</t>
    </rPh>
    <rPh sb="18" eb="20">
      <t>ヨウケン</t>
    </rPh>
    <rPh sb="22" eb="23">
      <t>アラカジ</t>
    </rPh>
    <rPh sb="24" eb="26">
      <t>カクニン</t>
    </rPh>
    <rPh sb="27" eb="28">
      <t>ウエ</t>
    </rPh>
    <phoneticPr fontId="1"/>
  </si>
  <si>
    <t>１－６　留学計画の要件に関する確認事項</t>
    <rPh sb="4" eb="6">
      <t>リュウガク</t>
    </rPh>
    <rPh sb="6" eb="8">
      <t>ケイカク</t>
    </rPh>
    <rPh sb="9" eb="11">
      <t>ヨウケン</t>
    </rPh>
    <rPh sb="12" eb="13">
      <t>カン</t>
    </rPh>
    <rPh sb="15" eb="17">
      <t>カクニン</t>
    </rPh>
    <rPh sb="17" eb="19">
      <t>ジコウ</t>
    </rPh>
    <phoneticPr fontId="1"/>
  </si>
  <si>
    <t>!!募集要項「７　(2)留学計画の要件」を予め確認の上でチェックしてください!!</t>
    <rPh sb="2" eb="4">
      <t>ボシュウ</t>
    </rPh>
    <rPh sb="4" eb="6">
      <t>ヨウコウ</t>
    </rPh>
    <rPh sb="12" eb="14">
      <t>リュウガク</t>
    </rPh>
    <rPh sb="14" eb="16">
      <t>ケイカク</t>
    </rPh>
    <rPh sb="17" eb="19">
      <t>ヨウケン</t>
    </rPh>
    <rPh sb="21" eb="22">
      <t>アラカジ</t>
    </rPh>
    <rPh sb="23" eb="25">
      <t>カクニン</t>
    </rPh>
    <rPh sb="26" eb="27">
      <t>ウエ</t>
    </rPh>
    <phoneticPr fontId="1"/>
  </si>
  <si>
    <t>留学先国・地域における留学期間が2025年７月10日から2025年12月31日までの間の計画である。</t>
    <rPh sb="44" eb="46">
      <t>ケイカク</t>
    </rPh>
    <phoneticPr fontId="1"/>
  </si>
  <si>
    <t>留学先国・地域における留学期間が14日以上124日以内で、留学終了後、10日以内に帰国する計画である。</t>
    <phoneticPr fontId="1"/>
  </si>
  <si>
    <t>在籍する高校等が、教育上有益な学修活動と認める計画である。
※学校の先生に必ず相談してください。</t>
    <phoneticPr fontId="1"/>
  </si>
  <si>
    <t>受入先機関があり、留学の目的に沿った探究活動を含む計画である。</t>
    <phoneticPr fontId="1"/>
  </si>
  <si>
    <t>「アンバサダー活動」「エヴァンジェリスト活動」を含む計画である。</t>
    <phoneticPr fontId="1"/>
  </si>
  <si>
    <t>１－７　安全管理に関する確認事項</t>
    <rPh sb="4" eb="6">
      <t>アンゼン</t>
    </rPh>
    <rPh sb="6" eb="8">
      <t>カンリ</t>
    </rPh>
    <rPh sb="9" eb="10">
      <t>カン</t>
    </rPh>
    <rPh sb="12" eb="14">
      <t>カクニン</t>
    </rPh>
    <rPh sb="14" eb="16">
      <t>ジコウ</t>
    </rPh>
    <phoneticPr fontId="1"/>
  </si>
  <si>
    <t>!!募集要項「15　安全管理について」を予め確認の上でチェックしてください!!</t>
    <rPh sb="2" eb="4">
      <t>ボシュウ</t>
    </rPh>
    <rPh sb="4" eb="6">
      <t>ヨウコウ</t>
    </rPh>
    <rPh sb="10" eb="14">
      <t>アンゼンカンリ</t>
    </rPh>
    <rPh sb="20" eb="21">
      <t>アラカジ</t>
    </rPh>
    <rPh sb="22" eb="24">
      <t>カクニン</t>
    </rPh>
    <rPh sb="25" eb="26">
      <t>ウエ</t>
    </rPh>
    <phoneticPr fontId="1"/>
  </si>
  <si>
    <t>海外旅行保険の加入準備をすすめている。
※無保険での海外留学は本コンソーシアムでは認めていません。</t>
    <rPh sb="21" eb="22">
      <t>ム</t>
    </rPh>
    <phoneticPr fontId="1"/>
  </si>
  <si>
    <t>２　留学計画</t>
    <rPh sb="2" eb="4">
      <t>リュウガク</t>
    </rPh>
    <rPh sb="4" eb="6">
      <t>ケイカク</t>
    </rPh>
    <phoneticPr fontId="1"/>
  </si>
  <si>
    <t>２－１　応募理由</t>
    <rPh sb="4" eb="6">
      <t>オウボ</t>
    </rPh>
    <rPh sb="6" eb="8">
      <t>リユウ</t>
    </rPh>
    <phoneticPr fontId="1"/>
  </si>
  <si>
    <t>２－２　留学計画の概要</t>
    <rPh sb="4" eb="6">
      <t>リュウガク</t>
    </rPh>
    <rPh sb="6" eb="8">
      <t>ケイカク</t>
    </rPh>
    <rPh sb="9" eb="11">
      <t>ガイヨウ</t>
    </rPh>
    <phoneticPr fontId="1"/>
  </si>
  <si>
    <t>２－３　留学先</t>
    <rPh sb="4" eb="6">
      <t>リュウガク</t>
    </rPh>
    <rPh sb="6" eb="7">
      <t>サキ</t>
    </rPh>
    <phoneticPr fontId="1"/>
  </si>
  <si>
    <t>!!留学計画の作成にあたっては、募集要項「７　(2)留学計画の要件」を満たしていることを確認してください!!</t>
    <phoneticPr fontId="1"/>
  </si>
  <si>
    <t>!!留学計画の要件を満たさない計画は支援の対象外となりますので注意してください!!</t>
    <phoneticPr fontId="1"/>
  </si>
  <si>
    <t>日</t>
    <rPh sb="0" eb="1">
      <t>ニチ</t>
    </rPh>
    <phoneticPr fontId="1"/>
  </si>
  <si>
    <t>日数チェック</t>
    <rPh sb="0" eb="2">
      <t>ニッスウ</t>
    </rPh>
    <phoneticPr fontId="1"/>
  </si>
  <si>
    <t>都市名</t>
    <rPh sb="0" eb="3">
      <t>トシメイ</t>
    </rPh>
    <phoneticPr fontId="1"/>
  </si>
  <si>
    <t>受入先機関名</t>
    <rPh sb="0" eb="6">
      <t>ウケイレサキキカンメイ</t>
    </rPh>
    <phoneticPr fontId="1"/>
  </si>
  <si>
    <t>活動開始日</t>
    <rPh sb="0" eb="5">
      <t>カツドウカイシビ</t>
    </rPh>
    <phoneticPr fontId="1"/>
  </si>
  <si>
    <t>活動終了日</t>
    <rPh sb="0" eb="5">
      <t>カツドウシュウリョウビ</t>
    </rPh>
    <phoneticPr fontId="1"/>
  </si>
  <si>
    <t>活動日数</t>
    <rPh sb="0" eb="4">
      <t>カツドウニッスウ</t>
    </rPh>
    <phoneticPr fontId="1"/>
  </si>
  <si>
    <t>１か所目</t>
    <rPh sb="2" eb="3">
      <t>ショ</t>
    </rPh>
    <rPh sb="3" eb="4">
      <t>メ</t>
    </rPh>
    <phoneticPr fontId="1"/>
  </si>
  <si>
    <t>２か所目</t>
    <rPh sb="2" eb="4">
      <t>ショメ</t>
    </rPh>
    <phoneticPr fontId="1"/>
  </si>
  <si>
    <t>３か所目</t>
    <rPh sb="2" eb="3">
      <t>ショ</t>
    </rPh>
    <rPh sb="3" eb="4">
      <t>メ</t>
    </rPh>
    <phoneticPr fontId="1"/>
  </si>
  <si>
    <t>２－４　留学エージェント等の利用</t>
    <phoneticPr fontId="1"/>
  </si>
  <si>
    <t>留学エージェント等の利用の有無</t>
    <phoneticPr fontId="1"/>
  </si>
  <si>
    <t>利用予定の留学エージェント等の名称</t>
  </si>
  <si>
    <t>利用目的（複数選択可）</t>
    <rPh sb="0" eb="4">
      <t>リヨウモクテキ</t>
    </rPh>
    <rPh sb="5" eb="9">
      <t>フクスウセンタク</t>
    </rPh>
    <rPh sb="9" eb="10">
      <t>カ</t>
    </rPh>
    <phoneticPr fontId="1"/>
  </si>
  <si>
    <t>留学エージェント等のHPのURL</t>
  </si>
  <si>
    <t>参加予定プログラム名称</t>
  </si>
  <si>
    <t>２－５　他の奨学金等の受給の有無</t>
    <phoneticPr fontId="1"/>
  </si>
  <si>
    <t>本事業以外の奨学金等受給の有無</t>
  </si>
  <si>
    <t>３　活動内容</t>
    <rPh sb="2" eb="6">
      <t>カツドウナイヨウ</t>
    </rPh>
    <phoneticPr fontId="1"/>
  </si>
  <si>
    <t>３－１　探究活動</t>
  </si>
  <si>
    <t>探究活動のテーマ（問い）の設定理由や経緯を記入してください。（350文字以内）</t>
    <phoneticPr fontId="1"/>
  </si>
  <si>
    <t>留学中に行うアンバサダー活動について記入してください。（400字以内）</t>
    <phoneticPr fontId="1"/>
  </si>
  <si>
    <t>留学中・帰国後に行うエヴァンジェリスト活動について記入してください。（400字以内）</t>
    <phoneticPr fontId="1"/>
  </si>
  <si>
    <t>MLGsに対する理解やこれまで取り組んだ活動内容とそれを通して学んだことについて具体的に記入してください。（450字以内）</t>
    <phoneticPr fontId="1"/>
  </si>
  <si>
    <t>A４サイズ１枚で、あなたのアピールポイントを表現してください。文章、イラスト、写真など、表現方法は自由です。</t>
  </si>
  <si>
    <t>※必ずA4サイズ１枚に収まるように作成し、PDFファイルを添付してください。</t>
  </si>
  <si>
    <t>航空券やビザ申請の手続き代行</t>
    <phoneticPr fontId="1"/>
  </si>
  <si>
    <t>滞在先のあっせん・仲介</t>
    <phoneticPr fontId="1"/>
  </si>
  <si>
    <t>受入先機関のあっせん・仲介</t>
    <phoneticPr fontId="1"/>
  </si>
  <si>
    <t>留学プログラムの利用</t>
    <phoneticPr fontId="1"/>
  </si>
  <si>
    <t>在籍する高校等において、卒業を目的とした課程に在籍している。
※新高校１年生は2025年４月から在籍予定</t>
    <phoneticPr fontId="1"/>
  </si>
  <si>
    <t>応募日程</t>
    <rPh sb="0" eb="2">
      <t>オウボ</t>
    </rPh>
    <rPh sb="2" eb="4">
      <t>ニッテイ</t>
    </rPh>
    <phoneticPr fontId="1"/>
  </si>
  <si>
    <t>応募コース</t>
    <rPh sb="0" eb="2">
      <t>オウボ</t>
    </rPh>
    <phoneticPr fontId="1"/>
  </si>
  <si>
    <t>※PDFファイル名：「学校名　自己PR　氏名」</t>
    <rPh sb="13" eb="14">
      <t>メイ</t>
    </rPh>
    <phoneticPr fontId="1"/>
  </si>
  <si>
    <t>（例）「滋賀高等学校　自己PR　滋賀太郎」</t>
    <rPh sb="4" eb="6">
      <t>シガ</t>
    </rPh>
    <rPh sb="6" eb="8">
      <t>コウトウ</t>
    </rPh>
    <rPh sb="8" eb="10">
      <t>ガッコウ</t>
    </rPh>
    <rPh sb="16" eb="18">
      <t>シガ</t>
    </rPh>
    <phoneticPr fontId="1"/>
  </si>
  <si>
    <t>活動日数の合計</t>
    <rPh sb="0" eb="4">
      <t>カツドウニッスウ</t>
    </rPh>
    <rPh sb="5" eb="7">
      <t>ゴウケイ</t>
    </rPh>
    <phoneticPr fontId="1"/>
  </si>
  <si>
    <t>←文字数カウント（句読点含む）</t>
    <rPh sb="1" eb="4">
      <t>モジスウ</t>
    </rPh>
    <rPh sb="9" eb="12">
      <t>クトウテン</t>
    </rPh>
    <rPh sb="12" eb="13">
      <t>フク</t>
    </rPh>
    <phoneticPr fontId="1"/>
  </si>
  <si>
    <t>その他の語学能力試験、資格等の点数・結果等、英語能力を測れる内容を記入してください。（200字以内）</t>
    <phoneticPr fontId="1"/>
  </si>
  <si>
    <t>語学能力試験の点数やその他資格の結果、語学能力を測れる内容を記入してください。（200字以内）</t>
    <phoneticPr fontId="1"/>
  </si>
  <si>
    <t>「未来を描け！滋賀の海外留学応援プログラム」に応募した理由を記載してください。（500字以内）</t>
    <phoneticPr fontId="1"/>
  </si>
  <si>
    <t>留学計画のタイトルを記載してください。（40字以内）</t>
    <phoneticPr fontId="1"/>
  </si>
  <si>
    <t>留学計画のキーワードを記載してください。（10字以上20字以内）
その①</t>
    <phoneticPr fontId="1"/>
  </si>
  <si>
    <t>留学計画のキーワードを記載してください。（10字以上20字以内）
その②</t>
    <phoneticPr fontId="1"/>
  </si>
  <si>
    <t>留学計画のキーワードを記載してください。（10字以上20字以内）
その③</t>
    <phoneticPr fontId="1"/>
  </si>
  <si>
    <t>留学計画の概要を簡潔に説明してください。（250字以内）</t>
    <phoneticPr fontId="1"/>
  </si>
  <si>
    <t>留学の実現のための具体的な取組を記入してください。（受入先機関との交渉状況や具体的に考えていること）（250字以内）</t>
    <phoneticPr fontId="1"/>
  </si>
  <si>
    <t>留学開始予定日：１か所目の受入先機関での活動開始日を記入してください。渡航日ではありません。</t>
    <phoneticPr fontId="1"/>
  </si>
  <si>
    <t>留学終了予定日：受入先機関が１つの場合は１か所目の、２つの場合は２か所目の活動終了日を記入してください。帰国日ではありません。</t>
    <phoneticPr fontId="1"/>
  </si>
  <si>
    <t>探究活動のテーマ（問い）に対して、留学中にどのような活動を行う予定か、具体的に記入してください。（情報収集、整理・分析の方法など）（850文字以内）</t>
    <phoneticPr fontId="1"/>
  </si>
  <si>
    <t>探究活動の実施に向けて、留学前に取り組むことについて記入してください。（国内での情報収集や先行研究の調査、検証、仮説の設定など）（450字以内）</t>
    <phoneticPr fontId="1"/>
  </si>
  <si>
    <t>探究活動の成果のまとめとして、留学後に取り組む予定の活動について記入してください。（プレゼンテーションや小論文、問いの解決策として想定される活動など）（450字以内）</t>
    <phoneticPr fontId="1"/>
  </si>
  <si>
    <t>今まで学校の内外で、困難を克服した経験やチャレンジしたことを取り上げ、その内容とそれを通して学んだことについて具体的に記入してください。（450字以内）</t>
    <phoneticPr fontId="1"/>
  </si>
  <si>
    <t>高校卒業後の進路や10年後の自分の将来をイメージして、どのような夢を描いていますか。また、国境を越えた探究活動を通じて得た学びを、社会にどのように還元しようと考えていますか。現時点の考えを記入してください。〔400字以内〕</t>
    <phoneticPr fontId="1"/>
  </si>
  <si>
    <t>日数：１か所目の受入先機関の活動開始日～最後の受入先機関の終了日の日数を記入してください。複数の受入先機関に連続して行く場合で、間に活動を行わない日（例：移動日）がある時は、その日数を除いてください。</t>
    <rPh sb="0" eb="2">
      <t>ニッスウ</t>
    </rPh>
    <phoneticPr fontId="1"/>
  </si>
  <si>
    <t>国・地域名・コード</t>
    <rPh sb="0" eb="1">
      <t>クニ</t>
    </rPh>
    <rPh sb="2" eb="4">
      <t>チイキ</t>
    </rPh>
    <rPh sb="4" eb="5">
      <t>メイ</t>
    </rPh>
    <phoneticPr fontId="1"/>
  </si>
  <si>
    <t>国・地域名</t>
  </si>
  <si>
    <t>台湾</t>
  </si>
  <si>
    <t>インドネシア</t>
  </si>
  <si>
    <t>パキスタン</t>
  </si>
  <si>
    <t>バングラデシュ</t>
  </si>
  <si>
    <t>大韓民国</t>
  </si>
  <si>
    <t>フィリピン</t>
  </si>
  <si>
    <t>ブータン</t>
  </si>
  <si>
    <t>ラオス</t>
  </si>
  <si>
    <t>シンガポール</t>
  </si>
  <si>
    <t>ブルネイ</t>
  </si>
  <si>
    <t>マカオ</t>
  </si>
  <si>
    <t>スリランカ</t>
  </si>
  <si>
    <t>カンボジア</t>
  </si>
  <si>
    <t>マレーシア</t>
  </si>
  <si>
    <t>タイ</t>
  </si>
  <si>
    <t>中国</t>
  </si>
  <si>
    <t>モンゴル</t>
  </si>
  <si>
    <t>ベトナム</t>
  </si>
  <si>
    <t>香港</t>
  </si>
  <si>
    <t>ミャンマー</t>
  </si>
  <si>
    <t>東ティモール</t>
  </si>
  <si>
    <t>インド</t>
  </si>
  <si>
    <t>ネパール</t>
  </si>
  <si>
    <t>モルディブ</t>
  </si>
  <si>
    <t>アルゼンチン</t>
  </si>
  <si>
    <t>エクアドル</t>
  </si>
  <si>
    <t>パラグアイ</t>
  </si>
  <si>
    <t>ボリビア</t>
  </si>
  <si>
    <t>エルサルバドル</t>
  </si>
  <si>
    <t>ペルー</t>
  </si>
  <si>
    <t>ブラジル</t>
  </si>
  <si>
    <t>グアテマラ</t>
  </si>
  <si>
    <t>トリニダード・トバゴ</t>
  </si>
  <si>
    <t>チリ</t>
  </si>
  <si>
    <t>ホンジュラス</t>
  </si>
  <si>
    <t>ウルグアイ</t>
  </si>
  <si>
    <t>コロンビア</t>
  </si>
  <si>
    <t>ジャマイカ</t>
  </si>
  <si>
    <t>ベネズエラ</t>
  </si>
  <si>
    <t>コスタリカ</t>
  </si>
  <si>
    <t>メキシコ</t>
  </si>
  <si>
    <t>ハイチ</t>
  </si>
  <si>
    <t>キューバ</t>
  </si>
  <si>
    <t>ニカラグア</t>
  </si>
  <si>
    <t>ドミニカ共和国</t>
  </si>
  <si>
    <t>パナマ</t>
  </si>
  <si>
    <t>バーレーン</t>
  </si>
  <si>
    <t>レバノン</t>
  </si>
  <si>
    <t>アラブ首長国連邦</t>
  </si>
  <si>
    <t>イラン</t>
  </si>
  <si>
    <t>オマーン</t>
  </si>
  <si>
    <t>イエメン</t>
  </si>
  <si>
    <t>イラク</t>
  </si>
  <si>
    <t>カタール</t>
  </si>
  <si>
    <t>パレスチナ</t>
  </si>
  <si>
    <t>イスラエル</t>
  </si>
  <si>
    <t>サウジアラビア</t>
  </si>
  <si>
    <t>アフガニスタン</t>
  </si>
  <si>
    <t>ヨルダン</t>
  </si>
  <si>
    <t>シリア</t>
  </si>
  <si>
    <t>クウェート</t>
  </si>
  <si>
    <t>トルコ</t>
  </si>
  <si>
    <t>アルジェリア</t>
  </si>
  <si>
    <t>モーリタニア</t>
  </si>
  <si>
    <t>ボツワナ</t>
  </si>
  <si>
    <t>カメルーン</t>
  </si>
  <si>
    <t>モロッコ</t>
  </si>
  <si>
    <t>南スーダン共和国</t>
  </si>
  <si>
    <t>コンゴ共和国</t>
  </si>
  <si>
    <t>ナイジェリア</t>
  </si>
  <si>
    <t>シエラレオネ</t>
  </si>
  <si>
    <t>コートジボワール</t>
  </si>
  <si>
    <t>セネガル</t>
  </si>
  <si>
    <t>モザンビーク</t>
  </si>
  <si>
    <t>エジプト</t>
  </si>
  <si>
    <t>南アフリカ</t>
  </si>
  <si>
    <t>ベナン共和国</t>
  </si>
  <si>
    <t>エチオピア</t>
  </si>
  <si>
    <t>スーダン共和国</t>
  </si>
  <si>
    <t>ガンビア</t>
  </si>
  <si>
    <t>ガボン</t>
  </si>
  <si>
    <t>タンザニア</t>
  </si>
  <si>
    <t>ナミビア</t>
  </si>
  <si>
    <t>ガーナ</t>
  </si>
  <si>
    <t>チュニジア</t>
  </si>
  <si>
    <t>ニジェール</t>
  </si>
  <si>
    <t>ギニア</t>
  </si>
  <si>
    <t>コンゴ民主共和国</t>
  </si>
  <si>
    <t>マラウイ</t>
  </si>
  <si>
    <t>ケニア</t>
  </si>
  <si>
    <t>ザンビア</t>
  </si>
  <si>
    <t>ジブチ</t>
  </si>
  <si>
    <t>リベリア</t>
  </si>
  <si>
    <t>ジンバブエ</t>
  </si>
  <si>
    <t>ルワンダ</t>
  </si>
  <si>
    <t>リビア</t>
  </si>
  <si>
    <t>チャド</t>
  </si>
  <si>
    <t>ブルンジ</t>
  </si>
  <si>
    <t>マダガスカル</t>
  </si>
  <si>
    <t>ウガンダ</t>
  </si>
  <si>
    <t>レソト</t>
  </si>
  <si>
    <t>カナダ</t>
  </si>
  <si>
    <t>アメリカ合衆国</t>
  </si>
  <si>
    <t>オーストラリア</t>
  </si>
  <si>
    <t>フィジー諸島</t>
  </si>
  <si>
    <t>バヌアツ</t>
  </si>
  <si>
    <t>ニュージーランド</t>
  </si>
  <si>
    <t>キリバス</t>
  </si>
  <si>
    <t>サモア</t>
  </si>
  <si>
    <t>パプアニューギニア</t>
  </si>
  <si>
    <t>ナウル</t>
  </si>
  <si>
    <t>クック諸島</t>
  </si>
  <si>
    <t>パラオ</t>
  </si>
  <si>
    <t>ソロモン諸島</t>
  </si>
  <si>
    <t>ニウエ</t>
  </si>
  <si>
    <t>マーシャル諸島</t>
  </si>
  <si>
    <t>トンガ</t>
  </si>
  <si>
    <t>トケラウ諸島</t>
  </si>
  <si>
    <t>ミクロネシア</t>
  </si>
  <si>
    <t>ツバル</t>
  </si>
  <si>
    <t>ニューカレドニア</t>
  </si>
  <si>
    <t>アルバニア</t>
  </si>
  <si>
    <t>ギリシャ</t>
  </si>
  <si>
    <t>スウェーデン</t>
  </si>
  <si>
    <t>オーストリア</t>
  </si>
  <si>
    <t>ハンガリー</t>
  </si>
  <si>
    <t>スイス</t>
  </si>
  <si>
    <t>エストニア</t>
  </si>
  <si>
    <t>アイスランド</t>
  </si>
  <si>
    <t>英国</t>
  </si>
  <si>
    <t>ラトビア</t>
  </si>
  <si>
    <t>アイルランド</t>
  </si>
  <si>
    <t>セルビア</t>
  </si>
  <si>
    <t>リトアニア</t>
  </si>
  <si>
    <t>イタリア</t>
  </si>
  <si>
    <t>ボスニア・ヘルツェゴビナ</t>
  </si>
  <si>
    <t>ベルギー</t>
  </si>
  <si>
    <t>ルクセンブルク</t>
  </si>
  <si>
    <t>キルギス</t>
  </si>
  <si>
    <t>ブルガリア</t>
  </si>
  <si>
    <t>マルタ</t>
  </si>
  <si>
    <t>タジキスタン</t>
  </si>
  <si>
    <t>ベラルーシ</t>
  </si>
  <si>
    <t>北マケドニア</t>
  </si>
  <si>
    <t>モンテネグロ</t>
  </si>
  <si>
    <t>カザフスタン</t>
  </si>
  <si>
    <t>オランダ</t>
  </si>
  <si>
    <t>アゼルバイジャン</t>
  </si>
  <si>
    <t>ウクライナ</t>
  </si>
  <si>
    <t>ノルウェー</t>
  </si>
  <si>
    <t>リヒテンシュタイン</t>
  </si>
  <si>
    <t>ウズベキスタン</t>
  </si>
  <si>
    <t>ポーランド</t>
  </si>
  <si>
    <t>ジョージア</t>
  </si>
  <si>
    <t>クロアチア</t>
  </si>
  <si>
    <t>ポルトガル</t>
  </si>
  <si>
    <t>アルメニア</t>
  </si>
  <si>
    <t>チェコ</t>
  </si>
  <si>
    <t>ルーマニア</t>
  </si>
  <si>
    <t>コソボ</t>
  </si>
  <si>
    <t>デンマーク</t>
  </si>
  <si>
    <t>ロシア</t>
  </si>
  <si>
    <t>トルクメニスタン</t>
  </si>
  <si>
    <t>フィンランド</t>
  </si>
  <si>
    <t>スロバキア</t>
  </si>
  <si>
    <t>モルドバ</t>
  </si>
  <si>
    <t>フランス</t>
  </si>
  <si>
    <t>スロベニア</t>
  </si>
  <si>
    <t>キプロス</t>
  </si>
  <si>
    <t>ドイツ</t>
  </si>
  <si>
    <t>スペイン</t>
  </si>
  <si>
    <t>その他の国・地域</t>
  </si>
  <si>
    <t>国・地域コード</t>
    <phoneticPr fontId="1"/>
  </si>
  <si>
    <t>国・地域名・コード</t>
    <phoneticPr fontId="1"/>
  </si>
  <si>
    <t>奨学金名</t>
    <phoneticPr fontId="1"/>
  </si>
  <si>
    <t>奨学金額</t>
    <rPh sb="0" eb="3">
      <t>ショウガクキン</t>
    </rPh>
    <rPh sb="3" eb="4">
      <t>ガク</t>
    </rPh>
    <phoneticPr fontId="1"/>
  </si>
  <si>
    <t>円</t>
    <rPh sb="0" eb="1">
      <t>エン</t>
    </rPh>
    <phoneticPr fontId="1"/>
  </si>
  <si>
    <t>入力項目についての注意事項</t>
    <rPh sb="0" eb="2">
      <t>ニュウリョク</t>
    </rPh>
    <rPh sb="2" eb="4">
      <t>コウモク</t>
    </rPh>
    <rPh sb="9" eb="11">
      <t>チュウイ</t>
    </rPh>
    <rPh sb="11" eb="13">
      <t>ジコウ</t>
    </rPh>
    <phoneticPr fontId="1"/>
  </si>
  <si>
    <t>過去に、本制度の高校生コース第１～５、７～９期生、地域人材コース高校生等枠の第９～11期生として採用されていない。</t>
    <phoneticPr fontId="1"/>
  </si>
  <si>
    <t>留学計画の分野①</t>
    <rPh sb="0" eb="2">
      <t>リュウガク</t>
    </rPh>
    <rPh sb="2" eb="4">
      <t>ケイカク</t>
    </rPh>
    <rPh sb="5" eb="7">
      <t>ブンヤ</t>
    </rPh>
    <phoneticPr fontId="1"/>
  </si>
  <si>
    <t>留学計画の分野②</t>
    <rPh sb="0" eb="2">
      <t>リュウガク</t>
    </rPh>
    <rPh sb="2" eb="4">
      <t>ケイカク</t>
    </rPh>
    <rPh sb="5" eb="7">
      <t>ブンヤ</t>
    </rPh>
    <phoneticPr fontId="1"/>
  </si>
  <si>
    <t>留学計画の分野③</t>
    <rPh sb="0" eb="2">
      <t>リュウガク</t>
    </rPh>
    <rPh sb="2" eb="4">
      <t>ケイカク</t>
    </rPh>
    <rPh sb="5" eb="7">
      <t>ブンヤ</t>
    </rPh>
    <phoneticPr fontId="1"/>
  </si>
  <si>
    <t>02語学</t>
  </si>
  <si>
    <t>03文化学</t>
  </si>
  <si>
    <t>04歴史学・地理学</t>
  </si>
  <si>
    <t>05哲学（宗教学を含む）</t>
  </si>
  <si>
    <t>06心理学</t>
  </si>
  <si>
    <t>07コミュニケーション学</t>
  </si>
  <si>
    <t>08法学・法律学</t>
  </si>
  <si>
    <t>09政治学</t>
  </si>
  <si>
    <t>10経済学</t>
  </si>
  <si>
    <t>11商学（貿易・会計・流通・ビジネス系を含む）</t>
  </si>
  <si>
    <t>12観光学</t>
  </si>
  <si>
    <t>13経営学</t>
  </si>
  <si>
    <t>14MBA（経営学修士）</t>
  </si>
  <si>
    <t>15経営情報学</t>
  </si>
  <si>
    <t>16社会学</t>
  </si>
  <si>
    <t>17放送・新聞・メディア</t>
  </si>
  <si>
    <t>18社会福祉学</t>
  </si>
  <si>
    <t>19教育学（教員養成含む）</t>
  </si>
  <si>
    <t>20数学・情報科学・統計学</t>
  </si>
  <si>
    <t>21物理学（天文学を含む）</t>
  </si>
  <si>
    <t>22化学</t>
  </si>
  <si>
    <t>23生物学</t>
  </si>
  <si>
    <t>24地学</t>
  </si>
  <si>
    <t>25資源学</t>
  </si>
  <si>
    <t>26機械工学（自動車工学を含む）</t>
  </si>
  <si>
    <t>27電気電子工学・電気・電子</t>
  </si>
  <si>
    <t>28情報工学・コンピューター</t>
  </si>
  <si>
    <t>29土木工学</t>
  </si>
  <si>
    <t>30建築学（環境デザイン・都市デザインを含む）</t>
  </si>
  <si>
    <t>31応用化学</t>
  </si>
  <si>
    <t>32応用物理学</t>
  </si>
  <si>
    <t>33応用生物学（生物工学）</t>
  </si>
  <si>
    <t>34原子力工学</t>
  </si>
  <si>
    <t>35資源工学</t>
  </si>
  <si>
    <t>36材料工学</t>
  </si>
  <si>
    <t>37船舶•海洋工学・商船学</t>
  </si>
  <si>
    <t>38航空・宇宙工学</t>
  </si>
  <si>
    <t>39経営・管理工学</t>
  </si>
  <si>
    <t>40画像工学・光工学</t>
  </si>
  <si>
    <t>41医用工学</t>
  </si>
  <si>
    <t>42農学</t>
  </si>
  <si>
    <t>43農芸化学</t>
  </si>
  <si>
    <t>44農業工学</t>
  </si>
  <si>
    <t>45農業経済学</t>
  </si>
  <si>
    <t>46森林科学</t>
  </si>
  <si>
    <t>47生物生産学・生物資源学</t>
  </si>
  <si>
    <t>48水産学</t>
  </si>
  <si>
    <t>49畜産学・獣医学</t>
  </si>
  <si>
    <t>50動物（畜産、獣医学以外）</t>
  </si>
  <si>
    <t>51医学</t>
  </si>
  <si>
    <t>52歯学・歯科技エ・歯科衛生</t>
  </si>
  <si>
    <t>53薬学</t>
  </si>
  <si>
    <t>54看護学・看護・介護</t>
  </si>
  <si>
    <t>55保健学・衛生学</t>
  </si>
  <si>
    <t>56栄養学</t>
  </si>
  <si>
    <t>57臨床工学・医療技術・作業療法・理学療法</t>
  </si>
  <si>
    <t>58家政学・生活科学</t>
  </si>
  <si>
    <t>59食物学・調理・栄養</t>
  </si>
  <si>
    <t>60被服学・服飾・ファッション</t>
  </si>
  <si>
    <t>61住居学</t>
  </si>
  <si>
    <t>62児童学・子ども学</t>
  </si>
  <si>
    <t>63理容・美容</t>
  </si>
  <si>
    <t>64美術</t>
  </si>
  <si>
    <t>65工芸</t>
  </si>
  <si>
    <t>66デザイン</t>
  </si>
  <si>
    <t>67音楽</t>
  </si>
  <si>
    <t>68視覚•映像、演劇、CG（アニメ・マンガ・声優以外）</t>
  </si>
  <si>
    <t>69アニメ・マンガ・声優</t>
  </si>
  <si>
    <t>70教養学</t>
  </si>
  <si>
    <t>71総合科学</t>
  </si>
  <si>
    <t>72人間科学</t>
  </si>
  <si>
    <t>73国際関係学</t>
  </si>
  <si>
    <t>74国際文化学</t>
  </si>
  <si>
    <t>75スポーツ科学・健康科学</t>
  </si>
  <si>
    <t>76環境学</t>
  </si>
  <si>
    <t>77AI（機械学習等）</t>
  </si>
  <si>
    <t>78AR/VR</t>
  </si>
  <si>
    <t>79IoT</t>
  </si>
  <si>
    <t>80オープンソフトウェア</t>
  </si>
  <si>
    <t>81情報・サイバーセキュリティ</t>
  </si>
  <si>
    <t>82スーパー・量子コンピューティング</t>
  </si>
  <si>
    <t>83データサイエンス</t>
  </si>
  <si>
    <t>84ロボティクス</t>
  </si>
  <si>
    <t>01文学</t>
    <phoneticPr fontId="1"/>
  </si>
  <si>
    <t>留学計画の分野</t>
    <rPh sb="0" eb="4">
      <t>リュウガクケイカク</t>
    </rPh>
    <rPh sb="5" eb="7">
      <t>ブンヤ</t>
    </rPh>
    <phoneticPr fontId="1"/>
  </si>
  <si>
    <t>系統</t>
    <rPh sb="0" eb="2">
      <t>ケイトウ</t>
    </rPh>
    <phoneticPr fontId="1"/>
  </si>
  <si>
    <t>人文学系</t>
    <rPh sb="0" eb="2">
      <t>ジンブン</t>
    </rPh>
    <rPh sb="2" eb="3">
      <t>ガク</t>
    </rPh>
    <rPh sb="3" eb="4">
      <t>ケイ</t>
    </rPh>
    <phoneticPr fontId="1"/>
  </si>
  <si>
    <t>社会科学系</t>
    <rPh sb="0" eb="2">
      <t>シャカイ</t>
    </rPh>
    <rPh sb="2" eb="4">
      <t>カガク</t>
    </rPh>
    <rPh sb="4" eb="5">
      <t>ケイ</t>
    </rPh>
    <phoneticPr fontId="1"/>
  </si>
  <si>
    <t>教育学系</t>
    <rPh sb="0" eb="2">
      <t>キョウイク</t>
    </rPh>
    <rPh sb="2" eb="3">
      <t>ガク</t>
    </rPh>
    <rPh sb="3" eb="4">
      <t>ケイ</t>
    </rPh>
    <phoneticPr fontId="1"/>
  </si>
  <si>
    <t>理学系</t>
    <rPh sb="0" eb="2">
      <t>リガク</t>
    </rPh>
    <rPh sb="2" eb="3">
      <t>ケイ</t>
    </rPh>
    <phoneticPr fontId="1"/>
  </si>
  <si>
    <t>工学系</t>
    <rPh sb="0" eb="3">
      <t>コウガクケイ</t>
    </rPh>
    <phoneticPr fontId="1"/>
  </si>
  <si>
    <t>農・水産・獣医系</t>
    <phoneticPr fontId="1"/>
  </si>
  <si>
    <t>医療・保健学系</t>
  </si>
  <si>
    <t>生活科学系</t>
    <phoneticPr fontId="1"/>
  </si>
  <si>
    <t>芸術学系</t>
    <phoneticPr fontId="1"/>
  </si>
  <si>
    <t>総合学際系</t>
    <phoneticPr fontId="1"/>
  </si>
  <si>
    <t>現時点で想定している留学中の活動スケジュールを簡潔に記載してください。（文字数指定なし）</t>
    <rPh sb="36" eb="39">
      <t>モジスウ</t>
    </rPh>
    <rPh sb="39" eb="41">
      <t>シテイ</t>
    </rPh>
    <phoneticPr fontId="1"/>
  </si>
  <si>
    <t>４　アンバサダー活動</t>
    <phoneticPr fontId="1"/>
  </si>
  <si>
    <t>５　エヴァンジェリスト活動</t>
    <phoneticPr fontId="1"/>
  </si>
  <si>
    <t>６　自由記述</t>
    <rPh sb="2" eb="6">
      <t>ジユウキジュツ</t>
    </rPh>
    <phoneticPr fontId="1"/>
  </si>
  <si>
    <t>６－１　過去の経験</t>
    <phoneticPr fontId="1"/>
  </si>
  <si>
    <t>６－２　MLGsへの理解やこれまでの取り組み経験について（MLGs探究コースのみ）</t>
    <phoneticPr fontId="1"/>
  </si>
  <si>
    <t>６－３　留学後の自分</t>
    <phoneticPr fontId="1"/>
  </si>
  <si>
    <t>６－４　自己記述書</t>
    <rPh sb="6" eb="8">
      <t>キジュツ</t>
    </rPh>
    <rPh sb="8" eb="9">
      <t>ショ</t>
    </rPh>
    <phoneticPr fontId="1"/>
  </si>
  <si>
    <r>
      <rPr>
        <sz val="11"/>
        <color theme="1"/>
        <rFont val="Segoe UI Symbol"/>
        <family val="3"/>
      </rPr>
      <t>➢</t>
    </r>
    <r>
      <rPr>
        <sz val="11"/>
        <color theme="1"/>
        <rFont val="BIZ UDゴシック"/>
        <family val="3"/>
        <charset val="128"/>
      </rPr>
      <t>家計基準判定結果</t>
    </r>
    <rPh sb="1" eb="5">
      <t>カケイキジュン</t>
    </rPh>
    <rPh sb="5" eb="7">
      <t>ハンテイ</t>
    </rPh>
    <rPh sb="7" eb="9">
      <t>ケッカ</t>
    </rPh>
    <phoneticPr fontId="1"/>
  </si>
  <si>
    <t>　判定担当者　職氏名</t>
    <rPh sb="1" eb="3">
      <t>ハンテイ</t>
    </rPh>
    <rPh sb="3" eb="5">
      <t>タントウ</t>
    </rPh>
    <rPh sb="5" eb="6">
      <t>シャ</t>
    </rPh>
    <rPh sb="7" eb="8">
      <t>ショク</t>
    </rPh>
    <rPh sb="8" eb="10">
      <t>シメイ</t>
    </rPh>
    <phoneticPr fontId="1"/>
  </si>
  <si>
    <t>（！）以下は、在籍高校等が入力します。</t>
    <rPh sb="3" eb="5">
      <t>イカ</t>
    </rPh>
    <rPh sb="7" eb="9">
      <t>ザイセキ</t>
    </rPh>
    <rPh sb="9" eb="11">
      <t>コウコウ</t>
    </rPh>
    <rPh sb="11" eb="12">
      <t>トウ</t>
    </rPh>
    <rPh sb="13" eb="15">
      <t>ニュウリョク</t>
    </rPh>
    <phoneticPr fontId="1"/>
  </si>
  <si>
    <r>
      <t xml:space="preserve">留学中に行う探究活動のテーマ（問い）を記入してください。（65文字以内）
</t>
    </r>
    <r>
      <rPr>
        <sz val="9"/>
        <color theme="1"/>
        <rFont val="BIZ UDゴシック"/>
        <family val="3"/>
        <charset val="128"/>
      </rPr>
      <t>※「問い」は疑問形で記載してください。
（例：「○○と▲▲はどのように異なるのか？」「◇◇に必要な取り組みは何か？」「なぜ□□は●●なのか？」）</t>
    </r>
    <rPh sb="40" eb="41">
      <t>トイ</t>
    </rPh>
    <rPh sb="44" eb="46">
      <t>ギモン</t>
    </rPh>
    <rPh sb="46" eb="47">
      <t>ケイ</t>
    </rPh>
    <rPh sb="48" eb="50">
      <t>キサイ</t>
    </rPh>
    <rPh sb="59" eb="60">
      <t>レイ</t>
    </rPh>
    <phoneticPr fontId="1"/>
  </si>
  <si>
    <t>学校コード</t>
    <rPh sb="0" eb="2">
      <t>ガッコウ</t>
    </rPh>
    <phoneticPr fontId="1"/>
  </si>
  <si>
    <t>滋賀大学教育学部附属特別支援学校</t>
    <rPh sb="14" eb="16">
      <t>ガッコウ</t>
    </rPh>
    <phoneticPr fontId="1"/>
  </si>
  <si>
    <t>25051B</t>
  </si>
  <si>
    <t>安曇川高等学校</t>
    <rPh sb="3" eb="7">
      <t>コウトウガッコウ</t>
    </rPh>
    <phoneticPr fontId="1"/>
  </si>
  <si>
    <t>25139K</t>
  </si>
  <si>
    <t>伊香高等学校</t>
    <rPh sb="2" eb="4">
      <t>コウトウ</t>
    </rPh>
    <rPh sb="4" eb="6">
      <t>ガッコウ</t>
    </rPh>
    <phoneticPr fontId="1"/>
  </si>
  <si>
    <t>25137C</t>
  </si>
  <si>
    <t>石部高等学校</t>
    <rPh sb="2" eb="6">
      <t>コウトウガッコウ</t>
    </rPh>
    <phoneticPr fontId="1"/>
  </si>
  <si>
    <t>25151J</t>
  </si>
  <si>
    <t>石山高等学校</t>
    <rPh sb="2" eb="6">
      <t>コウトウガッコウ</t>
    </rPh>
    <phoneticPr fontId="1"/>
  </si>
  <si>
    <t>25107A</t>
  </si>
  <si>
    <t>伊吹高等学校</t>
    <rPh sb="2" eb="6">
      <t>コウトウガッコウ</t>
    </rPh>
    <phoneticPr fontId="1"/>
  </si>
  <si>
    <t>25147A</t>
  </si>
  <si>
    <t>愛知高等学校</t>
    <rPh sb="2" eb="6">
      <t>コウトウガッコウ</t>
    </rPh>
    <phoneticPr fontId="1"/>
  </si>
  <si>
    <t>25134J</t>
  </si>
  <si>
    <t>大津高等学校</t>
    <rPh sb="2" eb="6">
      <t>コウトウガッコウ</t>
    </rPh>
    <phoneticPr fontId="1"/>
  </si>
  <si>
    <t>25106C</t>
  </si>
  <si>
    <t>大津商業高等学校</t>
    <rPh sb="4" eb="8">
      <t>コウトウガッコウ</t>
    </rPh>
    <phoneticPr fontId="1"/>
  </si>
  <si>
    <t>25110A</t>
  </si>
  <si>
    <t>大津清陵高等学校（昼間）</t>
    <rPh sb="4" eb="8">
      <t>コウトウガッコウ</t>
    </rPh>
    <rPh sb="9" eb="11">
      <t>チュウカン</t>
    </rPh>
    <phoneticPr fontId="1"/>
  </si>
  <si>
    <t>25150A</t>
  </si>
  <si>
    <t>大津清陵高等学校（通信）</t>
    <rPh sb="4" eb="8">
      <t>コウトウガッコウ</t>
    </rPh>
    <rPh sb="9" eb="11">
      <t>ツウシン</t>
    </rPh>
    <phoneticPr fontId="1"/>
  </si>
  <si>
    <t>大津清陵高等学校（馬場分校）</t>
    <rPh sb="4" eb="8">
      <t>コウトウガッコウ</t>
    </rPh>
    <rPh sb="9" eb="11">
      <t>ババ</t>
    </rPh>
    <rPh sb="11" eb="13">
      <t>ブンコウ</t>
    </rPh>
    <phoneticPr fontId="1"/>
  </si>
  <si>
    <t>堅田高等学校</t>
    <rPh sb="2" eb="6">
      <t>コウトウガッコウ</t>
    </rPh>
    <phoneticPr fontId="1"/>
  </si>
  <si>
    <t>25103J</t>
  </si>
  <si>
    <t>河瀬高等学校</t>
    <rPh sb="2" eb="6">
      <t>コウトウガッコウ</t>
    </rPh>
    <phoneticPr fontId="1"/>
  </si>
  <si>
    <t>25143H</t>
  </si>
  <si>
    <t>北大津高等学校</t>
    <rPh sb="3" eb="7">
      <t>コウトウガッコウ</t>
    </rPh>
    <phoneticPr fontId="1"/>
  </si>
  <si>
    <t>25148J</t>
  </si>
  <si>
    <t>草津高等学校</t>
    <rPh sb="2" eb="6">
      <t>コウトウガッコウ</t>
    </rPh>
    <phoneticPr fontId="1"/>
  </si>
  <si>
    <t>25124A</t>
  </si>
  <si>
    <t>草津東高等学校</t>
    <rPh sb="3" eb="7">
      <t>コウトウガッコウ</t>
    </rPh>
    <phoneticPr fontId="1"/>
  </si>
  <si>
    <t>25141A</t>
  </si>
  <si>
    <t>甲西高等学校</t>
    <rPh sb="2" eb="6">
      <t>コウトウガッコウ</t>
    </rPh>
    <phoneticPr fontId="1"/>
  </si>
  <si>
    <t>25146B</t>
  </si>
  <si>
    <t>甲南高等学校</t>
    <rPh sb="2" eb="6">
      <t>コウトウガッコウ</t>
    </rPh>
    <phoneticPr fontId="1"/>
  </si>
  <si>
    <t>25130F</t>
  </si>
  <si>
    <t>国際情報高等学校</t>
  </si>
  <si>
    <t>25149G</t>
  </si>
  <si>
    <t>湖南農業高等学校</t>
    <rPh sb="4" eb="8">
      <t>コウトウガッコウ</t>
    </rPh>
    <phoneticPr fontId="1"/>
  </si>
  <si>
    <t>25142K</t>
  </si>
  <si>
    <t>信楽高等学校</t>
    <rPh sb="2" eb="6">
      <t>コウトウガッコウ</t>
    </rPh>
    <phoneticPr fontId="1"/>
  </si>
  <si>
    <t>25131D</t>
  </si>
  <si>
    <t>瀬田工業高等学校</t>
    <rPh sb="4" eb="8">
      <t>コウトウガッコウ</t>
    </rPh>
    <phoneticPr fontId="1"/>
  </si>
  <si>
    <t>25108K</t>
  </si>
  <si>
    <t>瀬田工業高等学校（定時制）</t>
    <rPh sb="4" eb="8">
      <t>コウトウガッコウ</t>
    </rPh>
    <rPh sb="9" eb="12">
      <t>テイジセイ</t>
    </rPh>
    <phoneticPr fontId="1"/>
  </si>
  <si>
    <t>膳所高等学校</t>
    <rPh sb="2" eb="6">
      <t>コウトウガッコウ</t>
    </rPh>
    <phoneticPr fontId="1"/>
  </si>
  <si>
    <t>25101B</t>
  </si>
  <si>
    <t>高島高等学校</t>
    <rPh sb="2" eb="6">
      <t>コウトウガッコウ</t>
    </rPh>
    <phoneticPr fontId="1"/>
  </si>
  <si>
    <t>25138A</t>
  </si>
  <si>
    <t>玉川高等学校</t>
    <rPh sb="2" eb="6">
      <t>コウトウガッコウ</t>
    </rPh>
    <phoneticPr fontId="1"/>
  </si>
  <si>
    <t>25144F</t>
  </si>
  <si>
    <t>虎姫高等学校</t>
    <rPh sb="2" eb="6">
      <t>コウトウガッコウ</t>
    </rPh>
    <phoneticPr fontId="1"/>
  </si>
  <si>
    <t>24136E</t>
  </si>
  <si>
    <t>長浜北高等学校</t>
    <rPh sb="3" eb="7">
      <t>コウトウガッコウ</t>
    </rPh>
    <phoneticPr fontId="1"/>
  </si>
  <si>
    <t>25153E</t>
  </si>
  <si>
    <t>長浜農業高等学校</t>
  </si>
  <si>
    <t>25117J</t>
  </si>
  <si>
    <t>長浜北星高等学校</t>
    <rPh sb="4" eb="8">
      <t>コウトウガッコウ</t>
    </rPh>
    <phoneticPr fontId="1"/>
  </si>
  <si>
    <t>25118G</t>
  </si>
  <si>
    <t>長浜北星高等学校（定時制）</t>
    <rPh sb="4" eb="8">
      <t>コウトウガッコウ</t>
    </rPh>
    <rPh sb="9" eb="11">
      <t>テイジ</t>
    </rPh>
    <rPh sb="11" eb="12">
      <t>セイ</t>
    </rPh>
    <phoneticPr fontId="1"/>
  </si>
  <si>
    <t>能登川高等学校</t>
    <rPh sb="3" eb="7">
      <t>コウトウガッコウ</t>
    </rPh>
    <phoneticPr fontId="1"/>
  </si>
  <si>
    <t>25133A</t>
  </si>
  <si>
    <t>能登川高等学校（定時制）</t>
    <rPh sb="3" eb="7">
      <t>コウトウガッコウ</t>
    </rPh>
    <rPh sb="8" eb="11">
      <t>テイジセイ</t>
    </rPh>
    <phoneticPr fontId="1"/>
  </si>
  <si>
    <t>八幡高等学校</t>
    <rPh sb="2" eb="6">
      <t>コウトウガッコウ</t>
    </rPh>
    <phoneticPr fontId="1"/>
  </si>
  <si>
    <t>25119E</t>
  </si>
  <si>
    <t>八幡工業高等学校</t>
    <rPh sb="4" eb="8">
      <t>コウトウガッコウ</t>
    </rPh>
    <phoneticPr fontId="1"/>
  </si>
  <si>
    <t>25120J</t>
  </si>
  <si>
    <t>八幡商業高等学校</t>
    <rPh sb="4" eb="8">
      <t>コウトウガッコウ</t>
    </rPh>
    <phoneticPr fontId="1"/>
  </si>
  <si>
    <t>25121G</t>
  </si>
  <si>
    <t>東大津高等学校</t>
    <rPh sb="3" eb="7">
      <t>コウトウガッコウ</t>
    </rPh>
    <phoneticPr fontId="1"/>
  </si>
  <si>
    <t>24104G</t>
  </si>
  <si>
    <t>彦根工業高等学校</t>
    <rPh sb="4" eb="8">
      <t>コウトウガッコウ</t>
    </rPh>
    <phoneticPr fontId="1"/>
  </si>
  <si>
    <t>25113F</t>
  </si>
  <si>
    <t>彦根工業高等学校（定時制）</t>
    <rPh sb="4" eb="8">
      <t>コウトウガッコウ</t>
    </rPh>
    <rPh sb="9" eb="12">
      <t>テイジセイ</t>
    </rPh>
    <phoneticPr fontId="1"/>
  </si>
  <si>
    <t>彦根翔西館高等学校</t>
    <rPh sb="5" eb="9">
      <t>コウトウガッコウ</t>
    </rPh>
    <phoneticPr fontId="1"/>
  </si>
  <si>
    <t>25152G</t>
  </si>
  <si>
    <t>彦根東高等学校</t>
    <rPh sb="3" eb="7">
      <t>コウトウガッコウ</t>
    </rPh>
    <phoneticPr fontId="1"/>
  </si>
  <si>
    <t>25111K</t>
  </si>
  <si>
    <t>日野高等学校</t>
    <rPh sb="2" eb="6">
      <t>コウトウガッコウ</t>
    </rPh>
    <phoneticPr fontId="1"/>
  </si>
  <si>
    <t>25132B</t>
  </si>
  <si>
    <t>米原高等学校</t>
    <rPh sb="2" eb="6">
      <t>コウトウガッコウ</t>
    </rPh>
    <phoneticPr fontId="1"/>
  </si>
  <si>
    <t>25135G</t>
  </si>
  <si>
    <t>水口高等学校</t>
    <rPh sb="2" eb="6">
      <t>コウトウガッコウ</t>
    </rPh>
    <phoneticPr fontId="1"/>
  </si>
  <si>
    <t>25128D</t>
  </si>
  <si>
    <t>水口東高等学校</t>
    <rPh sb="3" eb="7">
      <t>コウトウガッコウ</t>
    </rPh>
    <phoneticPr fontId="1"/>
  </si>
  <si>
    <t>25129B</t>
  </si>
  <si>
    <t>守山高等学校</t>
    <rPh sb="2" eb="6">
      <t>コウトウガッコウ</t>
    </rPh>
    <phoneticPr fontId="1"/>
  </si>
  <si>
    <t>25125K</t>
  </si>
  <si>
    <t>守山北高等学校</t>
    <rPh sb="3" eb="7">
      <t>コウトウガッコウ</t>
    </rPh>
    <phoneticPr fontId="1"/>
  </si>
  <si>
    <t>25145D</t>
  </si>
  <si>
    <t>野洲高等学校</t>
    <rPh sb="2" eb="6">
      <t>コウトウガッコウ</t>
    </rPh>
    <phoneticPr fontId="1"/>
  </si>
  <si>
    <t>25127F</t>
  </si>
  <si>
    <t>八日市高等学校</t>
    <rPh sb="3" eb="7">
      <t>コウトウガッコウ</t>
    </rPh>
    <phoneticPr fontId="1"/>
  </si>
  <si>
    <t>25122E</t>
  </si>
  <si>
    <t>八日市南高等学校</t>
    <rPh sb="4" eb="8">
      <t>コウトウガッコウ</t>
    </rPh>
    <phoneticPr fontId="1"/>
  </si>
  <si>
    <t>25123C</t>
  </si>
  <si>
    <t>栗東高等学校</t>
    <rPh sb="2" eb="6">
      <t>コウトウガッコウ</t>
    </rPh>
    <phoneticPr fontId="1"/>
  </si>
  <si>
    <t>25126H</t>
  </si>
  <si>
    <t>愛知高等養護学校</t>
    <rPh sb="6" eb="8">
      <t>ガッコウ</t>
    </rPh>
    <phoneticPr fontId="1"/>
  </si>
  <si>
    <t>25450K</t>
  </si>
  <si>
    <t>北大津高等養護学校</t>
    <rPh sb="7" eb="9">
      <t>ガッコウ</t>
    </rPh>
    <phoneticPr fontId="1"/>
  </si>
  <si>
    <t>25431C</t>
  </si>
  <si>
    <t>北大津養護学校</t>
    <rPh sb="5" eb="7">
      <t>ガッコウ</t>
    </rPh>
    <phoneticPr fontId="1"/>
  </si>
  <si>
    <t>25458E</t>
  </si>
  <si>
    <t>草津養護学校</t>
    <rPh sb="4" eb="6">
      <t>ガッコウ</t>
    </rPh>
    <phoneticPr fontId="1"/>
  </si>
  <si>
    <t>25459C</t>
  </si>
  <si>
    <t>甲南高等養護学校</t>
    <rPh sb="6" eb="8">
      <t>ガッコウ</t>
    </rPh>
    <phoneticPr fontId="1"/>
  </si>
  <si>
    <t>25443G</t>
  </si>
  <si>
    <t>甲良養護学校</t>
    <rPh sb="4" eb="6">
      <t>ガッコウ</t>
    </rPh>
    <phoneticPr fontId="1"/>
  </si>
  <si>
    <t>25460G</t>
  </si>
  <si>
    <t>新旭養護学校</t>
    <rPh sb="4" eb="6">
      <t>ガッコウ</t>
    </rPh>
    <phoneticPr fontId="1"/>
  </si>
  <si>
    <t>25441A</t>
  </si>
  <si>
    <t>鳥居本養護学校</t>
    <rPh sb="5" eb="7">
      <t>ガッコウ</t>
    </rPh>
    <phoneticPr fontId="1"/>
  </si>
  <si>
    <t>25456J</t>
  </si>
  <si>
    <t>長浜北星高等養護学校</t>
    <rPh sb="8" eb="10">
      <t>ガッコウ</t>
    </rPh>
    <phoneticPr fontId="1"/>
  </si>
  <si>
    <t>25442J</t>
  </si>
  <si>
    <t>長浜養護学校</t>
    <rPh sb="4" eb="6">
      <t>ガッコウ</t>
    </rPh>
    <phoneticPr fontId="1"/>
  </si>
  <si>
    <t>25455A</t>
  </si>
  <si>
    <t>三雲養護学校</t>
    <rPh sb="4" eb="6">
      <t>ガッコウ</t>
    </rPh>
    <phoneticPr fontId="1"/>
  </si>
  <si>
    <t>25457G</t>
  </si>
  <si>
    <t>盲学校</t>
    <rPh sb="0" eb="3">
      <t>モウガッコウ</t>
    </rPh>
    <phoneticPr fontId="1"/>
  </si>
  <si>
    <t>25451H</t>
  </si>
  <si>
    <t>野洲養護学校</t>
    <rPh sb="4" eb="6">
      <t>ガッコウ</t>
    </rPh>
    <phoneticPr fontId="1"/>
  </si>
  <si>
    <t>25453D</t>
  </si>
  <si>
    <t>八日市養護学校</t>
    <rPh sb="5" eb="7">
      <t>ガッコウ</t>
    </rPh>
    <phoneticPr fontId="1"/>
  </si>
  <si>
    <t>25454B</t>
  </si>
  <si>
    <t>聾話学校</t>
    <rPh sb="0" eb="1">
      <t>ロウ</t>
    </rPh>
    <rPh sb="1" eb="2">
      <t>ワ</t>
    </rPh>
    <rPh sb="2" eb="4">
      <t>ガッコウ</t>
    </rPh>
    <phoneticPr fontId="1"/>
  </si>
  <si>
    <t>25452F</t>
  </si>
  <si>
    <t>綾羽高等学校</t>
    <rPh sb="2" eb="6">
      <t>コウトウガッコウ</t>
    </rPh>
    <phoneticPr fontId="1"/>
  </si>
  <si>
    <t>25506J</t>
  </si>
  <si>
    <t>ＥＣＣ学園高等学校</t>
    <rPh sb="5" eb="9">
      <t>コウトウガッコウ</t>
    </rPh>
    <phoneticPr fontId="1"/>
  </si>
  <si>
    <t>25511E</t>
  </si>
  <si>
    <t>近江高等学校</t>
    <rPh sb="2" eb="6">
      <t>コウトウガッコウ</t>
    </rPh>
    <phoneticPr fontId="1"/>
  </si>
  <si>
    <t>25503D</t>
  </si>
  <si>
    <t>近江兄弟社高等学校</t>
    <rPh sb="5" eb="9">
      <t>コウトウガッコウ</t>
    </rPh>
    <phoneticPr fontId="1"/>
  </si>
  <si>
    <t>25504B</t>
  </si>
  <si>
    <t>光泉カトリック高等学校</t>
    <rPh sb="7" eb="11">
      <t>コウトウガッコウ</t>
    </rPh>
    <phoneticPr fontId="1"/>
  </si>
  <si>
    <t>25508E</t>
  </si>
  <si>
    <t>幸福の科学学園関西高等学校</t>
    <rPh sb="9" eb="13">
      <t>コウトウガッコウ</t>
    </rPh>
    <phoneticPr fontId="1"/>
  </si>
  <si>
    <t>25513A</t>
  </si>
  <si>
    <t>滋賀学園高等学校</t>
    <rPh sb="4" eb="8">
      <t>コウトウガッコウ</t>
    </rPh>
    <phoneticPr fontId="1"/>
  </si>
  <si>
    <t>25507G</t>
  </si>
  <si>
    <t>司学館高等学校</t>
    <rPh sb="3" eb="7">
      <t>コウトウガッコウ</t>
    </rPh>
    <phoneticPr fontId="1"/>
  </si>
  <si>
    <t>25509C</t>
  </si>
  <si>
    <t>滋賀短期大学附属高等学校</t>
    <rPh sb="8" eb="12">
      <t>コウトウガッコウ</t>
    </rPh>
    <phoneticPr fontId="1"/>
  </si>
  <si>
    <t>25501H</t>
  </si>
  <si>
    <t>比叡山高等学校</t>
    <rPh sb="3" eb="7">
      <t>コウトウガッコウ</t>
    </rPh>
    <phoneticPr fontId="1"/>
  </si>
  <si>
    <t>25502F</t>
  </si>
  <si>
    <t>彦根総合高等学校</t>
    <rPh sb="4" eb="8">
      <t>コウトウガッコウ</t>
    </rPh>
    <phoneticPr fontId="1"/>
  </si>
  <si>
    <t>25510G</t>
  </si>
  <si>
    <t>立命館守山高等学校</t>
    <rPh sb="5" eb="9">
      <t>コウトウガッコウ</t>
    </rPh>
    <phoneticPr fontId="1"/>
  </si>
  <si>
    <t>25140C</t>
  </si>
  <si>
    <t>MIHO美学院中等教育学校</t>
    <rPh sb="4" eb="13">
      <t>ビガクインチュウトウキョウイクガッコウ</t>
    </rPh>
    <phoneticPr fontId="1"/>
  </si>
  <si>
    <t>25512C</t>
  </si>
  <si>
    <t>クラーク記念国際高等学校</t>
    <rPh sb="6" eb="8">
      <t>コクサイ</t>
    </rPh>
    <rPh sb="8" eb="12">
      <t>コウトウガッコウ</t>
    </rPh>
    <phoneticPr fontId="1"/>
  </si>
  <si>
    <t>01556D</t>
  </si>
  <si>
    <t>星槎国際高等学校</t>
    <rPh sb="4" eb="8">
      <t>コウトウガッコウ</t>
    </rPh>
    <phoneticPr fontId="1"/>
  </si>
  <si>
    <t>01558D</t>
  </si>
  <si>
    <t>北海道芸術高等学校</t>
    <rPh sb="5" eb="9">
      <t>コウトウガッコウ</t>
    </rPh>
    <phoneticPr fontId="1"/>
  </si>
  <si>
    <t>01560B</t>
  </si>
  <si>
    <t>酪農学園大学附属とわの森三愛高等学校</t>
    <rPh sb="11" eb="12">
      <t>モリ</t>
    </rPh>
    <rPh sb="12" eb="14">
      <t>サンアイ</t>
    </rPh>
    <rPh sb="14" eb="18">
      <t>コウトウガッコウ</t>
    </rPh>
    <phoneticPr fontId="1"/>
  </si>
  <si>
    <t>01518A</t>
  </si>
  <si>
    <t>青森山田高等学校</t>
    <rPh sb="4" eb="8">
      <t>コウトウガッコウ</t>
    </rPh>
    <phoneticPr fontId="1"/>
  </si>
  <si>
    <t>02505E</t>
  </si>
  <si>
    <t>仙台育英学園高等学校</t>
    <rPh sb="6" eb="10">
      <t>コウトウガッコウ</t>
    </rPh>
    <phoneticPr fontId="1"/>
  </si>
  <si>
    <t>04501C</t>
  </si>
  <si>
    <t>仙台白百合学園高等学校通信制過程</t>
    <rPh sb="7" eb="11">
      <t>コウトウガッコウ</t>
    </rPh>
    <rPh sb="11" eb="16">
      <t>ツウシンセイカテイ</t>
    </rPh>
    <phoneticPr fontId="1"/>
  </si>
  <si>
    <t>04506D</t>
  </si>
  <si>
    <t>飛鳥未来きずな高等学校</t>
    <rPh sb="7" eb="11">
      <t>コウトウガッコウ</t>
    </rPh>
    <phoneticPr fontId="1"/>
  </si>
  <si>
    <t>04521H</t>
  </si>
  <si>
    <t>大智学園高等学校</t>
    <rPh sb="4" eb="8">
      <t>コウトウガッコウ</t>
    </rPh>
    <phoneticPr fontId="1"/>
  </si>
  <si>
    <t>07520F</t>
  </si>
  <si>
    <t>聖光学院高等学校</t>
    <rPh sb="4" eb="8">
      <t>コウトウガッコウ</t>
    </rPh>
    <phoneticPr fontId="1"/>
  </si>
  <si>
    <t>07506A</t>
  </si>
  <si>
    <t>翔洋学園高等学校</t>
    <rPh sb="4" eb="8">
      <t>コウトウガッコウ</t>
    </rPh>
    <phoneticPr fontId="1"/>
  </si>
  <si>
    <t>08522H</t>
  </si>
  <si>
    <t>つくば開成高等学校</t>
    <rPh sb="5" eb="9">
      <t>コウトウガッコウ</t>
    </rPh>
    <phoneticPr fontId="1"/>
  </si>
  <si>
    <t>08524D</t>
  </si>
  <si>
    <t>鹿島学園高等学校</t>
    <rPh sb="4" eb="8">
      <t>コウトウガッコウ</t>
    </rPh>
    <phoneticPr fontId="1"/>
  </si>
  <si>
    <t>08520A</t>
  </si>
  <si>
    <t>晃陽学園高等学校</t>
    <rPh sb="4" eb="8">
      <t>コウトウガッコウ</t>
    </rPh>
    <phoneticPr fontId="1"/>
  </si>
  <si>
    <t>08525B</t>
  </si>
  <si>
    <t>第一学院高等学校高萩校</t>
    <rPh sb="4" eb="8">
      <t>コウトウガッコウ</t>
    </rPh>
    <phoneticPr fontId="1"/>
  </si>
  <si>
    <t>08526A</t>
  </si>
  <si>
    <t>ルネサンス高等学校</t>
    <rPh sb="5" eb="9">
      <t>コウトウガッコウ</t>
    </rPh>
    <phoneticPr fontId="1"/>
  </si>
  <si>
    <t>08527J</t>
  </si>
  <si>
    <t>日々輝学園高等学校</t>
    <rPh sb="5" eb="9">
      <t>コウトウガッコウ</t>
    </rPh>
    <phoneticPr fontId="1"/>
  </si>
  <si>
    <t>09516J</t>
  </si>
  <si>
    <t>武蔵野星城高等学校</t>
    <rPh sb="5" eb="9">
      <t>コウトウガッコウ</t>
    </rPh>
    <phoneticPr fontId="1"/>
  </si>
  <si>
    <t>11553D</t>
  </si>
  <si>
    <t>霞ケ関高等学校</t>
    <rPh sb="3" eb="7">
      <t>コウトウガッコウ</t>
    </rPh>
    <phoneticPr fontId="1"/>
  </si>
  <si>
    <t>11551H</t>
  </si>
  <si>
    <t>志学会高等学校</t>
    <rPh sb="3" eb="7">
      <t>コウトウガッコウ</t>
    </rPh>
    <phoneticPr fontId="1"/>
  </si>
  <si>
    <t>11552F</t>
  </si>
  <si>
    <t>松栄学園高等学校</t>
    <rPh sb="4" eb="8">
      <t>コウトウガッコウ</t>
    </rPh>
    <phoneticPr fontId="1"/>
  </si>
  <si>
    <t>11550K</t>
  </si>
  <si>
    <t>清和学園高等学校</t>
    <rPh sb="4" eb="8">
      <t>コウトウガッコウ</t>
    </rPh>
    <phoneticPr fontId="1"/>
  </si>
  <si>
    <t>11554B</t>
  </si>
  <si>
    <t>大川学園高等学校</t>
    <rPh sb="4" eb="8">
      <t>コウトウガッコウ</t>
    </rPh>
    <phoneticPr fontId="1"/>
  </si>
  <si>
    <t>11555A</t>
  </si>
  <si>
    <t>創学舎高等学校</t>
    <rPh sb="3" eb="7">
      <t>コウトウガッコウ</t>
    </rPh>
    <phoneticPr fontId="1"/>
  </si>
  <si>
    <t>11556J</t>
  </si>
  <si>
    <t>国際学院高等学校</t>
    <rPh sb="4" eb="8">
      <t>コウトウガッコウ</t>
    </rPh>
    <phoneticPr fontId="1"/>
  </si>
  <si>
    <t>11548H</t>
  </si>
  <si>
    <t>明聖高等学校</t>
    <rPh sb="2" eb="6">
      <t>コウトウガッコウ</t>
    </rPh>
    <phoneticPr fontId="1"/>
  </si>
  <si>
    <t>12558A</t>
  </si>
  <si>
    <t>わせがく高等学校</t>
    <rPh sb="4" eb="8">
      <t>コウトウガッコウ</t>
    </rPh>
    <phoneticPr fontId="1"/>
  </si>
  <si>
    <t>12560B</t>
  </si>
  <si>
    <t>あずさ第一高等学校</t>
    <rPh sb="5" eb="9">
      <t>コウトウガッコウ</t>
    </rPh>
    <phoneticPr fontId="1"/>
  </si>
  <si>
    <t>12563G</t>
  </si>
  <si>
    <t>東葉高等学校</t>
    <rPh sb="2" eb="6">
      <t>コウトウガッコウ</t>
    </rPh>
    <phoneticPr fontId="1"/>
  </si>
  <si>
    <t>12507F</t>
  </si>
  <si>
    <t>中央国際高等学校</t>
    <rPh sb="4" eb="8">
      <t>コウトウガッコウ</t>
    </rPh>
    <phoneticPr fontId="1"/>
  </si>
  <si>
    <t>12564E</t>
  </si>
  <si>
    <t>敬愛大学八日市場高等学校</t>
    <rPh sb="8" eb="12">
      <t>コウトウガッコウ</t>
    </rPh>
    <phoneticPr fontId="1"/>
  </si>
  <si>
    <t>12501G</t>
  </si>
  <si>
    <t>東海大学付属望星高等学校</t>
    <rPh sb="8" eb="12">
      <t>コウトウガッコウ</t>
    </rPh>
    <phoneticPr fontId="1"/>
  </si>
  <si>
    <t>13555A</t>
  </si>
  <si>
    <t>ＮＨＫ学園高等学校</t>
    <rPh sb="3" eb="5">
      <t>ガクエン</t>
    </rPh>
    <rPh sb="5" eb="9">
      <t>コウトウガッコウ</t>
    </rPh>
    <phoneticPr fontId="1"/>
  </si>
  <si>
    <t>13729E</t>
  </si>
  <si>
    <t>科学技術学園高等学校</t>
    <rPh sb="6" eb="10">
      <t>コウトウガッコウ</t>
    </rPh>
    <phoneticPr fontId="1"/>
  </si>
  <si>
    <t>13635C</t>
  </si>
  <si>
    <t>北豊島高等学校</t>
    <rPh sb="3" eb="7">
      <t>コウトウガッコウ</t>
    </rPh>
    <phoneticPr fontId="1"/>
  </si>
  <si>
    <t>13597G</t>
  </si>
  <si>
    <t>国士舘高等学校</t>
    <rPh sb="3" eb="7">
      <t>コウトウガッコウ</t>
    </rPh>
    <phoneticPr fontId="1"/>
  </si>
  <si>
    <t>13639F</t>
  </si>
  <si>
    <t>立志舎高等学校</t>
    <rPh sb="3" eb="7">
      <t>コウトウガッコウ</t>
    </rPh>
    <phoneticPr fontId="1"/>
  </si>
  <si>
    <t>13749K</t>
  </si>
  <si>
    <t>目黒日本大学高等学校</t>
    <rPh sb="6" eb="10">
      <t>コウトウガッコウ</t>
    </rPh>
    <phoneticPr fontId="1"/>
  </si>
  <si>
    <t>13623K</t>
  </si>
  <si>
    <t>聖パウロ学園高等学校</t>
    <rPh sb="6" eb="10">
      <t>コウトウガッコウ</t>
    </rPh>
    <phoneticPr fontId="1"/>
  </si>
  <si>
    <t>13710D</t>
  </si>
  <si>
    <t>鹿島山北高等学校</t>
    <rPh sb="4" eb="8">
      <t>コウトウガッコウ</t>
    </rPh>
    <phoneticPr fontId="1"/>
  </si>
  <si>
    <t>14588C</t>
  </si>
  <si>
    <t>日本航空高等学校</t>
    <rPh sb="4" eb="8">
      <t>コウトウガッコウ</t>
    </rPh>
    <phoneticPr fontId="1"/>
  </si>
  <si>
    <t>19510D</t>
  </si>
  <si>
    <t>駿台甲府高等学校</t>
    <rPh sb="4" eb="8">
      <t>コウトウガッコウ</t>
    </rPh>
    <phoneticPr fontId="1"/>
  </si>
  <si>
    <t>19504K</t>
  </si>
  <si>
    <t>自然学園高等学校</t>
    <rPh sb="4" eb="8">
      <t>コウトウガッコウ</t>
    </rPh>
    <phoneticPr fontId="1"/>
  </si>
  <si>
    <t>19511B</t>
  </si>
  <si>
    <t>甲斐清和高等学校</t>
    <rPh sb="4" eb="8">
      <t>コウトウガッコウ</t>
    </rPh>
    <phoneticPr fontId="1"/>
  </si>
  <si>
    <t>19502C</t>
  </si>
  <si>
    <t>地球環境高等学校</t>
    <rPh sb="4" eb="8">
      <t>コウトウガッコウ</t>
    </rPh>
    <phoneticPr fontId="1"/>
  </si>
  <si>
    <t>20519C</t>
  </si>
  <si>
    <t>さくら国際高等学校</t>
    <rPh sb="5" eb="9">
      <t>コウトウガッコウ</t>
    </rPh>
    <phoneticPr fontId="1"/>
  </si>
  <si>
    <t>29521E</t>
  </si>
  <si>
    <t>松本国際高等学校</t>
    <rPh sb="4" eb="8">
      <t>コウトウガッコウ</t>
    </rPh>
    <phoneticPr fontId="1"/>
  </si>
  <si>
    <t>20506A</t>
  </si>
  <si>
    <t>天龍興譲高等学校</t>
    <rPh sb="4" eb="8">
      <t>コウトウガッコウ</t>
    </rPh>
    <phoneticPr fontId="1"/>
  </si>
  <si>
    <t>20522C</t>
  </si>
  <si>
    <t>コードアカデミー高等学校</t>
    <rPh sb="8" eb="12">
      <t>コウトウガッコウ</t>
    </rPh>
    <phoneticPr fontId="1"/>
  </si>
  <si>
    <t>20525H</t>
  </si>
  <si>
    <t>ＩＤ学園高等学校</t>
    <rPh sb="4" eb="8">
      <t>コウトウガッコウ</t>
    </rPh>
    <phoneticPr fontId="1"/>
  </si>
  <si>
    <t>20529A</t>
  </si>
  <si>
    <t>緑誠蘭高等学校</t>
    <rPh sb="3" eb="7">
      <t>コウトウガッコウ</t>
    </rPh>
    <phoneticPr fontId="1"/>
  </si>
  <si>
    <t>20530D</t>
  </si>
  <si>
    <t>中京高等学校</t>
    <rPh sb="2" eb="6">
      <t>コウトウガッコウ</t>
    </rPh>
    <phoneticPr fontId="1"/>
  </si>
  <si>
    <t>21514H</t>
  </si>
  <si>
    <t>啓晴高等学校</t>
    <rPh sb="2" eb="6">
      <t>コウトウガッコウ</t>
    </rPh>
    <phoneticPr fontId="1"/>
  </si>
  <si>
    <t>21520B</t>
  </si>
  <si>
    <t>ルネサンス豊田高等学校</t>
    <rPh sb="7" eb="11">
      <t>コウトウガッコウ</t>
    </rPh>
    <phoneticPr fontId="1"/>
  </si>
  <si>
    <t>23558A</t>
  </si>
  <si>
    <t>徳風高等学校</t>
    <rPh sb="2" eb="6">
      <t>コウトウガッコウ</t>
    </rPh>
    <phoneticPr fontId="1"/>
  </si>
  <si>
    <t>24518G</t>
  </si>
  <si>
    <t>代々木高等学校</t>
    <rPh sb="3" eb="7">
      <t>コウトウガッコウ</t>
    </rPh>
    <phoneticPr fontId="1"/>
  </si>
  <si>
    <t>24520J</t>
  </si>
  <si>
    <t>京都共栄学園高等学校</t>
    <rPh sb="6" eb="10">
      <t>コウトウガッコウ</t>
    </rPh>
    <phoneticPr fontId="1"/>
  </si>
  <si>
    <t>26529C</t>
  </si>
  <si>
    <t>京都美山高等学校</t>
    <rPh sb="4" eb="8">
      <t>コウトウガッコウ</t>
    </rPh>
    <phoneticPr fontId="1"/>
  </si>
  <si>
    <t>26538B</t>
  </si>
  <si>
    <t>京都外大西高等学校</t>
    <rPh sb="5" eb="9">
      <t>コウトウガッコウ</t>
    </rPh>
    <phoneticPr fontId="1"/>
  </si>
  <si>
    <t>26504H</t>
  </si>
  <si>
    <t>京都廣学館高等学校</t>
    <rPh sb="5" eb="9">
      <t>コウトウガッコウ</t>
    </rPh>
    <phoneticPr fontId="1"/>
  </si>
  <si>
    <t>26537D</t>
  </si>
  <si>
    <t>京都芸術大学附属高等学校</t>
    <rPh sb="8" eb="12">
      <t>コウトウガッコウ</t>
    </rPh>
    <phoneticPr fontId="1"/>
  </si>
  <si>
    <t>26544G</t>
  </si>
  <si>
    <t>向陽台高等学校</t>
    <rPh sb="3" eb="7">
      <t>コウトウガッコウ</t>
    </rPh>
    <phoneticPr fontId="1"/>
  </si>
  <si>
    <t>27575B</t>
  </si>
  <si>
    <t>八洲学園高等学校</t>
    <rPh sb="4" eb="8">
      <t>コウトウガッコウ</t>
    </rPh>
    <phoneticPr fontId="1"/>
  </si>
  <si>
    <t>27598A</t>
  </si>
  <si>
    <t>長尾谷高等学校</t>
    <rPh sb="3" eb="7">
      <t>コウトウガッコウ</t>
    </rPh>
    <phoneticPr fontId="1"/>
  </si>
  <si>
    <t>27599K</t>
  </si>
  <si>
    <t>ＹＭＣＡ学院高等学校</t>
    <rPh sb="6" eb="10">
      <t>コウトウガッコウ</t>
    </rPh>
    <phoneticPr fontId="1"/>
  </si>
  <si>
    <t>27601E</t>
  </si>
  <si>
    <t>ルネサンス大阪高等学校</t>
    <rPh sb="7" eb="11">
      <t>コウトウガッコウ</t>
    </rPh>
    <phoneticPr fontId="1"/>
  </si>
  <si>
    <t>27606F</t>
  </si>
  <si>
    <t>第一学院高等学校養父校</t>
    <rPh sb="4" eb="8">
      <t>コウトウガッコウ</t>
    </rPh>
    <rPh sb="10" eb="11">
      <t>コウ</t>
    </rPh>
    <phoneticPr fontId="1"/>
  </si>
  <si>
    <t>28553G</t>
  </si>
  <si>
    <t>相生学院高等学校</t>
    <rPh sb="4" eb="8">
      <t>コウトウガッコウ</t>
    </rPh>
    <phoneticPr fontId="1"/>
  </si>
  <si>
    <t>28554E</t>
  </si>
  <si>
    <t>ＡＩＥ国際高等学校</t>
    <rPh sb="5" eb="9">
      <t>コウトウガッコウ</t>
    </rPh>
    <phoneticPr fontId="1"/>
  </si>
  <si>
    <t>28555C</t>
  </si>
  <si>
    <t>飛鳥未来高等学校</t>
    <rPh sb="4" eb="8">
      <t>コウトウガッコウ</t>
    </rPh>
    <phoneticPr fontId="1"/>
  </si>
  <si>
    <t>29520F</t>
  </si>
  <si>
    <t>奈良女子高等学校</t>
    <rPh sb="4" eb="8">
      <t>コウトウガッコウ</t>
    </rPh>
    <phoneticPr fontId="1"/>
  </si>
  <si>
    <t>29504D</t>
  </si>
  <si>
    <t>日本教育学院高等学校</t>
    <rPh sb="6" eb="10">
      <t>コウトウガッコウ</t>
    </rPh>
    <phoneticPr fontId="1"/>
  </si>
  <si>
    <t>29521D</t>
  </si>
  <si>
    <t>関西文化芸術高等学校</t>
    <rPh sb="4" eb="6">
      <t>ゲイジュツ</t>
    </rPh>
    <rPh sb="6" eb="10">
      <t>コウトウガッコウ</t>
    </rPh>
    <phoneticPr fontId="1"/>
  </si>
  <si>
    <t>29522B</t>
  </si>
  <si>
    <t>和歌山南陵高等学校</t>
    <rPh sb="5" eb="9">
      <t>コウトウガッコウ</t>
    </rPh>
    <phoneticPr fontId="1"/>
  </si>
  <si>
    <t>30508B</t>
  </si>
  <si>
    <t>慶風高等学校</t>
    <rPh sb="2" eb="6">
      <t>コウトウガッコウ</t>
    </rPh>
    <phoneticPr fontId="1"/>
  </si>
  <si>
    <t>30510D</t>
  </si>
  <si>
    <t>高野山高等学校</t>
    <rPh sb="3" eb="7">
      <t>コウトウガッコウ</t>
    </rPh>
    <phoneticPr fontId="1"/>
  </si>
  <si>
    <t>30501E</t>
  </si>
  <si>
    <t>明誠高等学校</t>
    <rPh sb="2" eb="6">
      <t>コウトウガッコウ</t>
    </rPh>
    <phoneticPr fontId="1"/>
  </si>
  <si>
    <t>32509A</t>
  </si>
  <si>
    <t>岡山理科大学附属高等学校</t>
    <rPh sb="8" eb="12">
      <t>コウトウガッコウ</t>
    </rPh>
    <phoneticPr fontId="1"/>
  </si>
  <si>
    <t>33508J</t>
  </si>
  <si>
    <t>鹿島朝日高等学校</t>
    <rPh sb="4" eb="8">
      <t>コウトウガッコウ</t>
    </rPh>
    <phoneticPr fontId="1"/>
  </si>
  <si>
    <t>33526G</t>
  </si>
  <si>
    <t>興譲館高等学校</t>
    <rPh sb="3" eb="7">
      <t>コウトウガッコウ</t>
    </rPh>
    <phoneticPr fontId="1"/>
  </si>
  <si>
    <t>33515A</t>
  </si>
  <si>
    <t>滋慶学園高等学校</t>
    <rPh sb="4" eb="8">
      <t>コウトウガッコウ</t>
    </rPh>
    <phoneticPr fontId="1"/>
  </si>
  <si>
    <t>33527E</t>
  </si>
  <si>
    <t>東林館高等学校</t>
    <rPh sb="3" eb="7">
      <t>コウトウガッコウ</t>
    </rPh>
    <phoneticPr fontId="1"/>
  </si>
  <si>
    <t>34539D</t>
  </si>
  <si>
    <t>並木学院高等学校</t>
    <rPh sb="4" eb="8">
      <t>コウトウガッコウ</t>
    </rPh>
    <phoneticPr fontId="1"/>
  </si>
  <si>
    <t>34541F</t>
  </si>
  <si>
    <t>精華学園高等学校</t>
    <rPh sb="4" eb="8">
      <t>コウトウガッコウ</t>
    </rPh>
    <phoneticPr fontId="1"/>
  </si>
  <si>
    <t>35521G</t>
  </si>
  <si>
    <t>松陰高等学校</t>
    <rPh sb="2" eb="6">
      <t>コウトウガッコウ</t>
    </rPh>
    <phoneticPr fontId="1"/>
  </si>
  <si>
    <t>35522E</t>
  </si>
  <si>
    <t>高松中央高等学校</t>
    <rPh sb="4" eb="8">
      <t>コウトウガッコウ</t>
    </rPh>
    <phoneticPr fontId="1"/>
  </si>
  <si>
    <t>37503K</t>
  </si>
  <si>
    <t>今治精華高等学校</t>
  </si>
  <si>
    <t>38501J</t>
  </si>
  <si>
    <t>日本ウェルネス高等学校</t>
    <rPh sb="7" eb="11">
      <t>コウトウガッコウ</t>
    </rPh>
    <phoneticPr fontId="1"/>
  </si>
  <si>
    <t>38514A</t>
  </si>
  <si>
    <t>未来高等学校</t>
    <rPh sb="2" eb="6">
      <t>コウトウガッコウ</t>
    </rPh>
    <phoneticPr fontId="1"/>
  </si>
  <si>
    <t>38515J</t>
  </si>
  <si>
    <t>福智高等学校</t>
    <rPh sb="2" eb="6">
      <t>コウトウガッコウ</t>
    </rPh>
    <phoneticPr fontId="1"/>
  </si>
  <si>
    <t>40523A</t>
  </si>
  <si>
    <t>第一薬科大学付属高等学校</t>
    <rPh sb="8" eb="12">
      <t>コウトウガッコウ</t>
    </rPh>
    <phoneticPr fontId="1"/>
  </si>
  <si>
    <t>40562A</t>
  </si>
  <si>
    <t>こころ未来高等学校</t>
    <rPh sb="5" eb="9">
      <t>コウトウガッコウ</t>
    </rPh>
    <phoneticPr fontId="1"/>
  </si>
  <si>
    <t>42523A</t>
  </si>
  <si>
    <t>一ツ葉高等学校</t>
    <rPh sb="3" eb="7">
      <t>コウトウガッコウ</t>
    </rPh>
    <phoneticPr fontId="1"/>
  </si>
  <si>
    <t>43525C</t>
  </si>
  <si>
    <t>勇志国際高等学校</t>
    <rPh sb="4" eb="8">
      <t>コウトウガッコウ</t>
    </rPh>
    <phoneticPr fontId="1"/>
  </si>
  <si>
    <t>43523G</t>
  </si>
  <si>
    <t>くまもと清陵高等学校</t>
    <rPh sb="6" eb="10">
      <t>コウトウガッコウ</t>
    </rPh>
    <phoneticPr fontId="1"/>
  </si>
  <si>
    <t>43524E</t>
  </si>
  <si>
    <t>屋久島おおぞら高等学校</t>
    <rPh sb="0" eb="4">
      <t>コウトウガッコウ</t>
    </rPh>
    <rPh sb="7" eb="11">
      <t>コウトウガッコウ</t>
    </rPh>
    <phoneticPr fontId="1"/>
  </si>
  <si>
    <t>46525K</t>
  </si>
  <si>
    <t>神村学園高等部通信制過程</t>
    <rPh sb="7" eb="10">
      <t>ツウシンセイ</t>
    </rPh>
    <rPh sb="10" eb="12">
      <t>カテイ</t>
    </rPh>
    <phoneticPr fontId="1"/>
  </si>
  <si>
    <t>46511K</t>
  </si>
  <si>
    <t>八洲学園大学国際高等学校</t>
    <rPh sb="8" eb="12">
      <t>コウトウガッコウ</t>
    </rPh>
    <phoneticPr fontId="1"/>
  </si>
  <si>
    <t>47506J</t>
  </si>
  <si>
    <t>ヒューマンキャンパス高等学校</t>
    <rPh sb="10" eb="14">
      <t>コウトウガッコウ</t>
    </rPh>
    <phoneticPr fontId="1"/>
  </si>
  <si>
    <t>47508E</t>
  </si>
  <si>
    <t>Ｎ高等学校</t>
    <rPh sb="1" eb="5">
      <t>コウトウガッコウ</t>
    </rPh>
    <phoneticPr fontId="1"/>
  </si>
  <si>
    <t>47509C</t>
  </si>
  <si>
    <t>つくば開成国際高等学校</t>
    <rPh sb="7" eb="11">
      <t>コウトウガッコウ</t>
    </rPh>
    <phoneticPr fontId="1"/>
  </si>
  <si>
    <t>47510G</t>
  </si>
  <si>
    <t>大原学園美空高等学校</t>
    <rPh sb="0" eb="6">
      <t>オオハラガクエンミソラ</t>
    </rPh>
    <rPh sb="6" eb="8">
      <t>コウトウ</t>
    </rPh>
    <rPh sb="8" eb="10">
      <t>ガッコウ</t>
    </rPh>
    <phoneticPr fontId="1"/>
  </si>
  <si>
    <t>13751A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</si>
</sst>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BIZ UDゴシック"/>
      <family val="3"/>
      <charset val="128"/>
    </font>
    <font>
      <sz val="9"/>
      <color theme="1"/>
      <name val="BIZ UDゴシック"/>
      <family val="3"/>
      <charset val="128"/>
    </font>
    <font>
      <sz val="14"/>
      <color theme="1"/>
      <name val="BIZ UDゴシック"/>
      <family val="3"/>
      <charset val="128"/>
    </font>
    <font>
      <sz val="16"/>
      <color theme="1"/>
      <name val="BIZ UDゴシック"/>
      <family val="3"/>
      <charset val="128"/>
    </font>
    <font>
      <b/>
      <sz val="11"/>
      <color theme="1"/>
      <name val="BIZ UDゴシック"/>
      <family val="3"/>
      <charset val="128"/>
    </font>
    <font>
      <sz val="11"/>
      <color rgb="FFFF0000"/>
      <name val="BIZ UDゴシック"/>
      <family val="3"/>
      <charset val="128"/>
    </font>
    <font>
      <sz val="10.5"/>
      <color theme="1"/>
      <name val="BIZ UDゴシック"/>
      <family val="3"/>
      <charset val="128"/>
    </font>
    <font>
      <sz val="10.5"/>
      <color rgb="FF000000"/>
      <name val="BIZ UDゴシック"/>
      <family val="3"/>
      <charset val="128"/>
    </font>
    <font>
      <sz val="10"/>
      <color theme="1"/>
      <name val="BIZ UDPゴシック"/>
      <family val="3"/>
      <charset val="128"/>
    </font>
    <font>
      <sz val="10"/>
      <color theme="1"/>
      <name val="BIZ UDゴシック"/>
      <family val="3"/>
      <charset val="128"/>
    </font>
    <font>
      <b/>
      <sz val="12"/>
      <color theme="1"/>
      <name val="BIZ UDゴシック"/>
      <family val="3"/>
      <charset val="128"/>
    </font>
    <font>
      <sz val="11"/>
      <color theme="1"/>
      <name val="Segoe UI Symbol"/>
      <family val="3"/>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E7E6E6"/>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1">
    <xf numFmtId="0" fontId="0" fillId="0" borderId="0"/>
  </cellStyleXfs>
  <cellXfs count="45">
    <xf numFmtId="0" fontId="0" fillId="0" borderId="0" xfId="0"/>
    <xf numFmtId="0" fontId="2" fillId="0" borderId="0" xfId="0" applyFont="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0" xfId="0" applyFont="1" applyAlignment="1">
      <alignment vertical="center" wrapText="1"/>
    </xf>
    <xf numFmtId="14" fontId="2" fillId="0" borderId="0" xfId="0" applyNumberFormat="1" applyFont="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wrapText="1"/>
    </xf>
    <xf numFmtId="0" fontId="5" fillId="0" borderId="0" xfId="0" applyFont="1" applyAlignment="1">
      <alignment vertical="center"/>
    </xf>
    <xf numFmtId="0" fontId="6" fillId="0" borderId="0" xfId="0" applyFont="1" applyAlignment="1">
      <alignment horizontal="justify" vertical="center"/>
    </xf>
    <xf numFmtId="0" fontId="2" fillId="0" borderId="0" xfId="0" applyFont="1" applyAlignment="1">
      <alignment horizontal="justify" vertical="center"/>
    </xf>
    <xf numFmtId="0" fontId="6" fillId="0" borderId="0" xfId="0" applyFont="1" applyAlignment="1">
      <alignment vertical="center"/>
    </xf>
    <xf numFmtId="0" fontId="7" fillId="0" borderId="0" xfId="0" applyFont="1" applyAlignment="1">
      <alignment vertical="center"/>
    </xf>
    <xf numFmtId="14" fontId="2" fillId="0" borderId="0" xfId="0" applyNumberFormat="1" applyFont="1" applyFill="1" applyAlignment="1">
      <alignment vertical="center" wrapText="1"/>
    </xf>
    <xf numFmtId="0" fontId="2" fillId="0" borderId="1" xfId="0" applyFont="1" applyBorder="1" applyAlignment="1">
      <alignment horizontal="left" vertical="center" wrapText="1"/>
    </xf>
    <xf numFmtId="0" fontId="2" fillId="0" borderId="3" xfId="0" applyFont="1" applyBorder="1" applyAlignment="1">
      <alignment vertical="center" wrapText="1"/>
    </xf>
    <xf numFmtId="0" fontId="2" fillId="0" borderId="0" xfId="0" applyFont="1" applyAlignment="1">
      <alignment horizontal="right" vertical="center" wrapText="1"/>
    </xf>
    <xf numFmtId="0" fontId="4" fillId="0" borderId="0" xfId="0" applyFont="1" applyAlignment="1">
      <alignment horizontal="left" vertical="center" wrapText="1"/>
    </xf>
    <xf numFmtId="0" fontId="2" fillId="3" borderId="1" xfId="0" applyFont="1" applyFill="1" applyBorder="1" applyAlignment="1">
      <alignment vertical="center" wrapText="1"/>
    </xf>
    <xf numFmtId="0" fontId="2" fillId="0" borderId="0" xfId="0" applyFont="1" applyFill="1" applyBorder="1" applyAlignment="1">
      <alignment horizontal="right" vertical="center" wrapText="1"/>
    </xf>
    <xf numFmtId="0" fontId="11" fillId="0" borderId="0" xfId="0" applyFont="1" applyAlignment="1">
      <alignment vertical="center"/>
    </xf>
    <xf numFmtId="0" fontId="11" fillId="0" borderId="1" xfId="0" applyFont="1" applyBorder="1" applyAlignment="1">
      <alignment horizontal="justify" vertical="center" wrapText="1"/>
    </xf>
    <xf numFmtId="0" fontId="11" fillId="0" borderId="1" xfId="0" applyFont="1" applyBorder="1" applyAlignment="1">
      <alignment vertical="center"/>
    </xf>
    <xf numFmtId="0" fontId="10" fillId="0" borderId="1" xfId="0" applyFont="1" applyBorder="1" applyAlignment="1">
      <alignment vertical="center"/>
    </xf>
    <xf numFmtId="0" fontId="11" fillId="2" borderId="1" xfId="0" applyFont="1" applyFill="1" applyBorder="1" applyAlignment="1">
      <alignment vertical="center"/>
    </xf>
    <xf numFmtId="0" fontId="12" fillId="4" borderId="0" xfId="0" applyFont="1" applyFill="1" applyAlignment="1">
      <alignment horizontal="center" vertical="center" wrapText="1"/>
    </xf>
    <xf numFmtId="0" fontId="12" fillId="2" borderId="0" xfId="0" applyFont="1" applyFill="1" applyAlignment="1">
      <alignment horizontal="center" vertical="center" wrapText="1"/>
    </xf>
    <xf numFmtId="0" fontId="12" fillId="3" borderId="0" xfId="0" applyFont="1" applyFill="1" applyAlignment="1">
      <alignment horizontal="center" vertical="center" wrapText="1"/>
    </xf>
    <xf numFmtId="0" fontId="8" fillId="5" borderId="1" xfId="0" applyFont="1" applyFill="1" applyBorder="1" applyAlignment="1" applyProtection="1">
      <alignment horizontal="justify" vertical="center" wrapText="1"/>
    </xf>
    <xf numFmtId="0" fontId="9" fillId="5" borderId="1" xfId="0" applyFont="1" applyFill="1" applyBorder="1" applyAlignment="1" applyProtection="1">
      <alignment horizontal="justify" vertical="center" wrapText="1"/>
    </xf>
    <xf numFmtId="0" fontId="0" fillId="0" borderId="0" xfId="0" applyProtection="1"/>
    <xf numFmtId="0" fontId="8" fillId="0" borderId="1" xfId="0" applyFont="1" applyBorder="1" applyAlignment="1" applyProtection="1">
      <alignment horizontal="justify" vertical="center"/>
    </xf>
    <xf numFmtId="0" fontId="8" fillId="0" borderId="1" xfId="0" applyFont="1" applyBorder="1" applyAlignment="1" applyProtection="1">
      <alignment vertical="center"/>
    </xf>
    <xf numFmtId="0" fontId="8" fillId="0" borderId="1" xfId="0" applyFont="1" applyBorder="1" applyAlignment="1" applyProtection="1">
      <alignment horizontal="justify" vertical="center" wrapText="1"/>
    </xf>
    <xf numFmtId="0" fontId="2" fillId="4"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4"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14" fontId="2" fillId="4" borderId="1" xfId="0" applyNumberFormat="1"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protection locked="0"/>
    </xf>
    <xf numFmtId="14" fontId="2" fillId="2" borderId="1" xfId="0" applyNumberFormat="1" applyFont="1" applyFill="1" applyBorder="1" applyAlignment="1" applyProtection="1">
      <alignment horizontal="left" vertical="center" wrapText="1"/>
      <protection locked="0"/>
    </xf>
  </cellXfs>
  <cellStyles count="1">
    <cellStyle name="標準" xfId="0" builtinId="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394607</xdr:colOff>
      <xdr:row>1</xdr:row>
      <xdr:rowOff>2268</xdr:rowOff>
    </xdr:from>
    <xdr:to>
      <xdr:col>24</xdr:col>
      <xdr:colOff>172570</xdr:colOff>
      <xdr:row>20</xdr:row>
      <xdr:rowOff>43089</xdr:rowOff>
    </xdr:to>
    <xdr:sp macro="" textlink="">
      <xdr:nvSpPr>
        <xdr:cNvPr id="3" name="四角形: 角を丸くする 2">
          <a:extLst>
            <a:ext uri="{FF2B5EF4-FFF2-40B4-BE49-F238E27FC236}">
              <a16:creationId xmlns:a16="http://schemas.microsoft.com/office/drawing/2014/main" id="{36DB23BF-E514-401E-8A5F-F0A4ED122D5C}"/>
            </a:ext>
          </a:extLst>
        </xdr:cNvPr>
        <xdr:cNvSpPr/>
      </xdr:nvSpPr>
      <xdr:spPr>
        <a:xfrm>
          <a:off x="10618107" y="176893"/>
          <a:ext cx="12747838" cy="3628571"/>
        </a:xfrm>
        <a:prstGeom prst="roundRect">
          <a:avLst>
            <a:gd name="adj" fmla="val 12901"/>
          </a:avLst>
        </a:prstGeom>
        <a:solidFill>
          <a:srgbClr val="FFF8E5"/>
        </a:solidFill>
        <a:ln w="28575">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6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～応募者のみなさんへ～</a:t>
          </a:r>
          <a:r>
            <a:rPr lang="ja-JP" altLang="en-US" sz="16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r>
            <a:rPr lang="ja-JP" sz="16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留学計画書作成に当たっての留意事項</a:t>
          </a:r>
        </a:p>
        <a:p>
          <a:pPr algn="ctr"/>
          <a:r>
            <a:rPr lang="en-US"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r>
            <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➢本事業は、みなさんが在籍している学校が応募の手続きをします。応募を希望する場合は、まず学校の先生に相談してください。</a:t>
          </a:r>
        </a:p>
        <a:p>
          <a:pPr algn="l"/>
          <a:r>
            <a:rPr lang="en-US"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r>
            <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➢留学計画書は、応募者本人（みなさん）が作成する必要があります。募集要項をよく読んで、作成してください。</a:t>
          </a:r>
        </a:p>
        <a:p>
          <a:pPr algn="l"/>
          <a:r>
            <a:rPr lang="en-US"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r>
            <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➢奨学金・留学準備金の金額は、留学計画書の内容に基づいて決定します。留学計画書は、募集要項や本シートの記入例・注意事項をよく確認し、熟慮の上で作成してください。</a:t>
          </a:r>
        </a:p>
        <a:p>
          <a:pPr indent="152400" algn="l"/>
          <a:r>
            <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採用後、留学計画の変更内容によっては、奨学金・留学準備金が減額になることがあります。</a:t>
          </a:r>
          <a:r>
            <a:rPr lang="ja-JP" sz="1200" u="sng"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また、留学計画の変更内容によって増額することはありません。</a:t>
          </a:r>
          <a:endPar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r>
            <a:rPr lang="en-US"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r>
            <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➢留学計画書は、日本語で作成してください。氏名等の旧字体は常用漢字に置き換えて記入してください。</a:t>
          </a:r>
        </a:p>
        <a:p>
          <a:pPr algn="l"/>
          <a:r>
            <a:rPr lang="en-US"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r>
            <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➢年齢や在籍高校等の情報は、</a:t>
          </a:r>
          <a:r>
            <a:rPr lang="en-US"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2025</a:t>
          </a:r>
          <a:r>
            <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年４月１日時点の情報を記入してください。</a:t>
          </a:r>
        </a:p>
        <a:p>
          <a:pPr algn="l"/>
          <a:r>
            <a:rPr lang="en-US"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 </a:t>
          </a:r>
          <a:endPar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r>
            <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➢太字や斜体、下線、文字色および文字飾り等は、使用しないでください。</a:t>
          </a:r>
          <a:endParaRPr lang="en-US" alt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endParaRPr lang="en-US" alt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a:p>
          <a:pPr algn="l"/>
          <a:r>
            <a:rPr lang="ja-JP" altLang="en-US"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rPr>
            <a:t>➢行や列、セルを挿入すると計算式がズレて様式が壊れます。行や列、セルは挿入しないでください。</a:t>
          </a:r>
          <a:endParaRPr lang="ja-JP" sz="1200" kern="100">
            <a:solidFill>
              <a:schemeClr val="tx1"/>
            </a:solidFill>
            <a:effectLst/>
            <a:latin typeface="BIZ UDゴシック" panose="020B0400000000000000" pitchFamily="49" charset="-128"/>
            <a:ea typeface="BIZ UDゴシック" panose="020B0400000000000000" pitchFamily="49" charset="-128"/>
            <a:cs typeface="Times New Roman" panose="02020603050405020304" pitchFamily="18" charset="0"/>
          </a:endParaRPr>
        </a:p>
      </xdr:txBody>
    </xdr:sp>
    <xdr:clientData/>
  </xdr:twoCellAnchor>
  <xdr:twoCellAnchor>
    <xdr:from>
      <xdr:col>1</xdr:col>
      <xdr:colOff>1871382</xdr:colOff>
      <xdr:row>5</xdr:row>
      <xdr:rowOff>22412</xdr:rowOff>
    </xdr:from>
    <xdr:to>
      <xdr:col>3</xdr:col>
      <xdr:colOff>336176</xdr:colOff>
      <xdr:row>10</xdr:row>
      <xdr:rowOff>100853</xdr:rowOff>
    </xdr:to>
    <xdr:sp macro="" textlink="">
      <xdr:nvSpPr>
        <xdr:cNvPr id="2" name="四角形: 角を丸くする 1">
          <a:extLst>
            <a:ext uri="{FF2B5EF4-FFF2-40B4-BE49-F238E27FC236}">
              <a16:creationId xmlns:a16="http://schemas.microsoft.com/office/drawing/2014/main" id="{FBF855C1-AF83-4C2A-9AD3-57F7FD6A7DC8}"/>
            </a:ext>
          </a:extLst>
        </xdr:cNvPr>
        <xdr:cNvSpPr/>
      </xdr:nvSpPr>
      <xdr:spPr>
        <a:xfrm>
          <a:off x="2263588" y="1143000"/>
          <a:ext cx="6364941" cy="99732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K180"/>
  <sheetViews>
    <sheetView tabSelected="1" view="pageBreakPreview" zoomScale="85" zoomScaleNormal="55" zoomScaleSheetLayoutView="85" workbookViewId="0"/>
  </sheetViews>
  <sheetFormatPr defaultRowHeight="13.5"/>
  <cols>
    <col min="1" max="1" width="5.125" style="1" customWidth="1"/>
    <col min="2" max="2" width="29.125" style="1" customWidth="1"/>
    <col min="3" max="3" width="74.625" style="4" customWidth="1"/>
    <col min="4" max="4" width="16.25" style="4" customWidth="1"/>
    <col min="5" max="11" width="9" style="1"/>
    <col min="12" max="12" width="9" style="1" customWidth="1"/>
    <col min="13" max="16384" width="9" style="1"/>
  </cols>
  <sheetData>
    <row r="2" spans="2:11" ht="35.25" customHeight="1">
      <c r="B2" s="38" t="s">
        <v>1</v>
      </c>
      <c r="C2" s="38"/>
      <c r="D2" s="38"/>
      <c r="E2" s="2"/>
      <c r="F2" s="2"/>
      <c r="G2" s="2"/>
      <c r="H2" s="2"/>
      <c r="I2" s="2"/>
      <c r="J2" s="2"/>
      <c r="K2" s="3"/>
    </row>
    <row r="6" spans="2:11">
      <c r="C6" s="17"/>
      <c r="D6" s="14"/>
    </row>
    <row r="7" spans="2:11" ht="16.5">
      <c r="C7" s="18" t="s">
        <v>290</v>
      </c>
      <c r="D7" s="5"/>
    </row>
    <row r="8" spans="2:11" ht="14.25">
      <c r="C8" s="26" t="s">
        <v>27</v>
      </c>
      <c r="D8" s="5"/>
    </row>
    <row r="9" spans="2:11" ht="14.25">
      <c r="C9" s="27" t="s">
        <v>28</v>
      </c>
      <c r="D9" s="5"/>
    </row>
    <row r="10" spans="2:11" ht="14.25">
      <c r="C10" s="28" t="s">
        <v>29</v>
      </c>
      <c r="D10" s="5"/>
    </row>
    <row r="20" spans="2:5">
      <c r="C20" s="17"/>
      <c r="D20" s="5"/>
    </row>
    <row r="21" spans="2:5" ht="18.75">
      <c r="B21" s="9"/>
      <c r="C21" s="17" t="s">
        <v>18</v>
      </c>
      <c r="D21" s="40"/>
      <c r="E21" s="6" t="str">
        <f>IF(D21="","入力してください","")</f>
        <v>入力してください</v>
      </c>
    </row>
    <row r="22" spans="2:5" ht="18.75">
      <c r="B22" s="9" t="s">
        <v>0</v>
      </c>
    </row>
    <row r="23" spans="2:5">
      <c r="B23" s="1" t="s">
        <v>2</v>
      </c>
    </row>
    <row r="24" spans="2:5">
      <c r="B24" s="6" t="s">
        <v>3</v>
      </c>
      <c r="C24" s="35"/>
      <c r="D24" s="6" t="str">
        <f>IF(C24="","入力してください","")</f>
        <v>入力してください</v>
      </c>
    </row>
    <row r="25" spans="2:5">
      <c r="B25" s="7" t="s">
        <v>15</v>
      </c>
      <c r="C25" s="35"/>
      <c r="D25" s="6" t="str">
        <f>IF(C25="","入力してください","")</f>
        <v>入力してください</v>
      </c>
    </row>
    <row r="26" spans="2:5">
      <c r="B26" s="7" t="s">
        <v>16</v>
      </c>
      <c r="C26" s="35"/>
      <c r="D26" s="6" t="str">
        <f>IF(C26="","入力してください","")</f>
        <v>入力してください</v>
      </c>
    </row>
    <row r="27" spans="2:5">
      <c r="B27" s="7" t="s">
        <v>4</v>
      </c>
      <c r="C27" s="40"/>
      <c r="D27" s="6" t="str">
        <f>IF(C27="","入力してください","")</f>
        <v>入力してください</v>
      </c>
    </row>
    <row r="28" spans="2:5" ht="30" customHeight="1">
      <c r="B28" s="7" t="s">
        <v>17</v>
      </c>
      <c r="C28" s="39">
        <f>DATEDIF(C27,$D$21,"Y")</f>
        <v>0</v>
      </c>
      <c r="D28" s="6" t="s">
        <v>19</v>
      </c>
    </row>
    <row r="29" spans="2:5">
      <c r="B29" s="7" t="s">
        <v>5</v>
      </c>
      <c r="C29" s="35"/>
      <c r="D29" s="6" t="str">
        <f>IF(C29="","選択してください","")</f>
        <v>選択してください</v>
      </c>
    </row>
    <row r="30" spans="2:5">
      <c r="B30" s="7" t="s">
        <v>6</v>
      </c>
      <c r="C30" s="41"/>
      <c r="D30" s="6" t="str">
        <f>IF(C30="","入力してください","")</f>
        <v>入力してください</v>
      </c>
    </row>
    <row r="31" spans="2:5" ht="27">
      <c r="B31" s="6" t="s">
        <v>7</v>
      </c>
      <c r="C31" s="35"/>
      <c r="D31" s="6" t="str">
        <f>IF(C31="","入力してください","")</f>
        <v>入力してください</v>
      </c>
    </row>
    <row r="32" spans="2:5">
      <c r="B32" s="7" t="s">
        <v>8</v>
      </c>
      <c r="C32" s="41"/>
      <c r="D32" s="6" t="str">
        <f>IF(C32="","入力してください","")</f>
        <v>入力してください</v>
      </c>
    </row>
    <row r="33" spans="2:4">
      <c r="B33" s="7" t="s">
        <v>9</v>
      </c>
      <c r="C33" s="35"/>
      <c r="D33" s="6" t="str">
        <f>IF(C33="","入力してください","")</f>
        <v>入力してください</v>
      </c>
    </row>
    <row r="34" spans="2:4">
      <c r="B34" s="7" t="s">
        <v>88</v>
      </c>
      <c r="C34" s="35"/>
      <c r="D34" s="6" t="str">
        <f>IF(C34="","選択してください","")</f>
        <v>選択してください</v>
      </c>
    </row>
    <row r="35" spans="2:4">
      <c r="B35" s="7" t="s">
        <v>89</v>
      </c>
      <c r="C35" s="35"/>
      <c r="D35" s="6" t="str">
        <f>IF(C35="","選択してください","")</f>
        <v>選択してください</v>
      </c>
    </row>
    <row r="37" spans="2:4" ht="13.5" customHeight="1">
      <c r="B37" s="1" t="s">
        <v>10</v>
      </c>
    </row>
    <row r="38" spans="2:4">
      <c r="B38" s="7" t="s">
        <v>11</v>
      </c>
      <c r="C38" s="35"/>
      <c r="D38" s="6" t="str">
        <f>IF(C38="","選択してください","")</f>
        <v>選択してください</v>
      </c>
    </row>
    <row r="39" spans="2:4">
      <c r="B39" s="7" t="s">
        <v>12</v>
      </c>
      <c r="C39" s="35"/>
      <c r="D39" s="6" t="str">
        <f>IF(C39="","入力してください","")</f>
        <v>入力してください</v>
      </c>
    </row>
    <row r="40" spans="2:4">
      <c r="B40" s="7" t="s">
        <v>403</v>
      </c>
      <c r="C40" s="35"/>
      <c r="D40" s="6" t="str">
        <f>IF(C40="","入力してください","")</f>
        <v>入力してください</v>
      </c>
    </row>
    <row r="41" spans="2:4">
      <c r="B41" s="7" t="s">
        <v>13</v>
      </c>
      <c r="C41" s="35"/>
      <c r="D41" s="6" t="str">
        <f>IF(C41="","入力してください","")</f>
        <v>入力してください</v>
      </c>
    </row>
    <row r="42" spans="2:4">
      <c r="B42" s="7" t="s">
        <v>14</v>
      </c>
      <c r="C42" s="35"/>
      <c r="D42" s="6" t="str">
        <f>IF(C42="","選択してください","")</f>
        <v>選択してください</v>
      </c>
    </row>
    <row r="44" spans="2:4" ht="13.5" customHeight="1">
      <c r="B44" s="1" t="s">
        <v>20</v>
      </c>
    </row>
    <row r="45" spans="2:4">
      <c r="B45" s="1" t="s">
        <v>21</v>
      </c>
      <c r="D45" s="1"/>
    </row>
    <row r="46" spans="2:4">
      <c r="B46" s="7" t="s">
        <v>22</v>
      </c>
      <c r="C46" s="42"/>
      <c r="D46" s="6"/>
    </row>
    <row r="47" spans="2:4">
      <c r="B47" s="7" t="s">
        <v>23</v>
      </c>
      <c r="C47" s="42"/>
      <c r="D47" s="6"/>
    </row>
    <row r="48" spans="2:4">
      <c r="B48" s="7" t="s">
        <v>24</v>
      </c>
      <c r="C48" s="42"/>
      <c r="D48" s="6"/>
    </row>
    <row r="49" spans="2:5">
      <c r="B49" s="7" t="s">
        <v>25</v>
      </c>
      <c r="C49" s="42"/>
      <c r="D49" s="6"/>
    </row>
    <row r="50" spans="2:5" ht="73.5" customHeight="1">
      <c r="B50" s="6" t="s">
        <v>94</v>
      </c>
      <c r="C50" s="36"/>
      <c r="D50" s="6">
        <f>LEN(C50)</f>
        <v>0</v>
      </c>
      <c r="E50" s="6" t="s">
        <v>93</v>
      </c>
    </row>
    <row r="51" spans="2:5" ht="16.5" customHeight="1">
      <c r="B51" s="1" t="s">
        <v>26</v>
      </c>
    </row>
    <row r="52" spans="2:5" ht="75" customHeight="1">
      <c r="B52" s="6" t="s">
        <v>95</v>
      </c>
      <c r="C52" s="36"/>
      <c r="D52" s="6">
        <f>LEN(C52)</f>
        <v>0</v>
      </c>
      <c r="E52" s="6" t="s">
        <v>93</v>
      </c>
    </row>
    <row r="54" spans="2:5">
      <c r="B54" s="1" t="s">
        <v>30</v>
      </c>
    </row>
    <row r="55" spans="2:5" ht="39" customHeight="1">
      <c r="B55" s="7" t="s">
        <v>31</v>
      </c>
      <c r="C55" s="36"/>
      <c r="D55" s="6"/>
    </row>
    <row r="56" spans="2:5" ht="76.5" customHeight="1">
      <c r="B56" s="6" t="s">
        <v>32</v>
      </c>
      <c r="C56" s="37"/>
      <c r="D56" s="8">
        <f>LEN(C56)</f>
        <v>0</v>
      </c>
      <c r="E56" s="6" t="s">
        <v>93</v>
      </c>
    </row>
    <row r="58" spans="2:5">
      <c r="B58" s="1" t="s">
        <v>33</v>
      </c>
    </row>
    <row r="59" spans="2:5">
      <c r="B59" s="1" t="s">
        <v>40</v>
      </c>
    </row>
    <row r="60" spans="2:5" ht="40.5">
      <c r="B60" s="6" t="s">
        <v>34</v>
      </c>
      <c r="C60" s="35"/>
      <c r="D60" s="6" t="str">
        <f t="shared" ref="D60:D67" si="0">IF(C60="","選択してください","")</f>
        <v>選択してください</v>
      </c>
    </row>
    <row r="61" spans="2:5" ht="61.5" customHeight="1">
      <c r="B61" s="6" t="s">
        <v>87</v>
      </c>
      <c r="C61" s="35"/>
      <c r="D61" s="6" t="str">
        <f t="shared" si="0"/>
        <v>選択してください</v>
      </c>
    </row>
    <row r="62" spans="2:5" ht="40.5">
      <c r="B62" s="6" t="s">
        <v>35</v>
      </c>
      <c r="C62" s="35"/>
      <c r="D62" s="6" t="str">
        <f t="shared" si="0"/>
        <v>選択してください</v>
      </c>
    </row>
    <row r="63" spans="2:5" ht="35.25" customHeight="1">
      <c r="B63" s="6" t="s">
        <v>36</v>
      </c>
      <c r="C63" s="35"/>
      <c r="D63" s="6" t="str">
        <f t="shared" si="0"/>
        <v>選択してください</v>
      </c>
    </row>
    <row r="64" spans="2:5" ht="222" customHeight="1">
      <c r="B64" s="6" t="s">
        <v>37</v>
      </c>
      <c r="C64" s="35"/>
      <c r="D64" s="6" t="str">
        <f t="shared" si="0"/>
        <v>選択してください</v>
      </c>
    </row>
    <row r="65" spans="2:4" ht="66" customHeight="1">
      <c r="B65" s="6" t="s">
        <v>291</v>
      </c>
      <c r="C65" s="35"/>
      <c r="D65" s="6" t="str">
        <f t="shared" si="0"/>
        <v>選択してください</v>
      </c>
    </row>
    <row r="66" spans="2:4" ht="75" customHeight="1">
      <c r="B66" s="6" t="s">
        <v>38</v>
      </c>
      <c r="C66" s="35"/>
      <c r="D66" s="6" t="str">
        <f t="shared" si="0"/>
        <v>選択してください</v>
      </c>
    </row>
    <row r="67" spans="2:4" ht="101.25" customHeight="1">
      <c r="B67" s="6" t="s">
        <v>39</v>
      </c>
      <c r="C67" s="35"/>
      <c r="D67" s="6" t="str">
        <f t="shared" si="0"/>
        <v>選択してください</v>
      </c>
    </row>
    <row r="69" spans="2:4">
      <c r="B69" s="1" t="s">
        <v>41</v>
      </c>
    </row>
    <row r="70" spans="2:4">
      <c r="B70" s="1" t="s">
        <v>42</v>
      </c>
    </row>
    <row r="71" spans="2:4" ht="50.25" customHeight="1">
      <c r="B71" s="6" t="s">
        <v>43</v>
      </c>
      <c r="C71" s="35"/>
      <c r="D71" s="6" t="str">
        <f>IF(C71="","選択してください","")</f>
        <v>選択してください</v>
      </c>
    </row>
    <row r="72" spans="2:4" ht="63" customHeight="1">
      <c r="B72" s="6" t="s">
        <v>44</v>
      </c>
      <c r="C72" s="35"/>
      <c r="D72" s="6" t="str">
        <f>IF(C72="","選択してください","")</f>
        <v>選択してください</v>
      </c>
    </row>
    <row r="73" spans="2:4" ht="60.75" customHeight="1">
      <c r="B73" s="6" t="s">
        <v>45</v>
      </c>
      <c r="C73" s="35"/>
      <c r="D73" s="6" t="str">
        <f>IF(C73="","選択してください","")</f>
        <v>選択してください</v>
      </c>
    </row>
    <row r="74" spans="2:4" ht="45" customHeight="1">
      <c r="B74" s="6" t="s">
        <v>46</v>
      </c>
      <c r="C74" s="35"/>
      <c r="D74" s="6" t="str">
        <f>IF(C74="","選択してください","")</f>
        <v>選択してください</v>
      </c>
    </row>
    <row r="75" spans="2:4" ht="48" customHeight="1">
      <c r="B75" s="6" t="s">
        <v>47</v>
      </c>
      <c r="C75" s="35"/>
      <c r="D75" s="6" t="str">
        <f>IF(C75="","選択してください","")</f>
        <v>選択してください</v>
      </c>
    </row>
    <row r="77" spans="2:4">
      <c r="B77" s="1" t="s">
        <v>48</v>
      </c>
    </row>
    <row r="78" spans="2:4">
      <c r="B78" s="1" t="s">
        <v>49</v>
      </c>
    </row>
    <row r="79" spans="2:4" ht="58.5" customHeight="1">
      <c r="B79" s="6" t="s">
        <v>50</v>
      </c>
      <c r="C79" s="35"/>
      <c r="D79" s="6" t="str">
        <f>IF(C79="","選択してください","")</f>
        <v>選択してください</v>
      </c>
    </row>
    <row r="81" spans="2:5" ht="18.75">
      <c r="B81" s="9" t="s">
        <v>51</v>
      </c>
    </row>
    <row r="82" spans="2:5">
      <c r="B82" s="1" t="s">
        <v>52</v>
      </c>
    </row>
    <row r="83" spans="2:5" ht="208.5" customHeight="1">
      <c r="B83" s="6" t="s">
        <v>96</v>
      </c>
      <c r="C83" s="35"/>
      <c r="D83" s="6">
        <f>LEN(C83)</f>
        <v>0</v>
      </c>
      <c r="E83" s="6" t="s">
        <v>93</v>
      </c>
    </row>
    <row r="85" spans="2:5">
      <c r="B85" s="1" t="s">
        <v>53</v>
      </c>
    </row>
    <row r="86" spans="2:5" ht="54">
      <c r="B86" s="6" t="s">
        <v>97</v>
      </c>
      <c r="C86" s="35"/>
      <c r="D86" s="6">
        <f t="shared" ref="D86:D91" si="1">LEN(C86)</f>
        <v>0</v>
      </c>
      <c r="E86" s="6" t="s">
        <v>93</v>
      </c>
    </row>
    <row r="87" spans="2:5" ht="54">
      <c r="B87" s="15" t="s">
        <v>98</v>
      </c>
      <c r="C87" s="35"/>
      <c r="D87" s="8">
        <f t="shared" si="1"/>
        <v>0</v>
      </c>
      <c r="E87" s="6" t="s">
        <v>93</v>
      </c>
    </row>
    <row r="88" spans="2:5" ht="54">
      <c r="B88" s="15" t="s">
        <v>99</v>
      </c>
      <c r="C88" s="35"/>
      <c r="D88" s="8">
        <f t="shared" si="1"/>
        <v>0</v>
      </c>
      <c r="E88" s="6" t="s">
        <v>93</v>
      </c>
    </row>
    <row r="89" spans="2:5" ht="54">
      <c r="B89" s="15" t="s">
        <v>100</v>
      </c>
      <c r="C89" s="35"/>
      <c r="D89" s="8">
        <f t="shared" si="1"/>
        <v>0</v>
      </c>
      <c r="E89" s="6" t="s">
        <v>93</v>
      </c>
    </row>
    <row r="90" spans="2:5" ht="107.25" customHeight="1">
      <c r="B90" s="6" t="s">
        <v>101</v>
      </c>
      <c r="C90" s="35"/>
      <c r="D90" s="6">
        <f t="shared" si="1"/>
        <v>0</v>
      </c>
      <c r="E90" s="6" t="s">
        <v>93</v>
      </c>
    </row>
    <row r="91" spans="2:5" ht="108.75" customHeight="1">
      <c r="B91" s="6" t="s">
        <v>102</v>
      </c>
      <c r="C91" s="35"/>
      <c r="D91" s="8">
        <f t="shared" si="1"/>
        <v>0</v>
      </c>
      <c r="E91" s="6" t="s">
        <v>93</v>
      </c>
    </row>
    <row r="93" spans="2:5">
      <c r="B93" s="1" t="s">
        <v>54</v>
      </c>
    </row>
    <row r="94" spans="2:5">
      <c r="B94" s="1" t="s">
        <v>55</v>
      </c>
    </row>
    <row r="95" spans="2:5">
      <c r="B95" s="1" t="s">
        <v>56</v>
      </c>
    </row>
    <row r="96" spans="2:5" ht="66.75" customHeight="1">
      <c r="B96" s="6" t="s">
        <v>103</v>
      </c>
      <c r="C96" s="35"/>
      <c r="D96" s="6" t="str">
        <f>IF(C96="","入力してください","")</f>
        <v>入力してください</v>
      </c>
    </row>
    <row r="97" spans="2:4" ht="70.5" customHeight="1">
      <c r="B97" s="16" t="s">
        <v>104</v>
      </c>
      <c r="C97" s="35"/>
      <c r="D97" s="6" t="str">
        <f>IF(C97="","入力してください","")</f>
        <v>入力してください</v>
      </c>
    </row>
    <row r="98" spans="2:4" ht="109.5" customHeight="1">
      <c r="B98" s="6" t="s">
        <v>110</v>
      </c>
      <c r="C98" s="43"/>
      <c r="D98" s="6" t="s">
        <v>57</v>
      </c>
    </row>
    <row r="100" spans="2:4">
      <c r="B100" s="1" t="s">
        <v>64</v>
      </c>
    </row>
    <row r="101" spans="2:4">
      <c r="B101" s="7" t="s">
        <v>111</v>
      </c>
      <c r="C101" s="35"/>
      <c r="D101" s="6" t="str">
        <f>IF(C101="","選択してください","")</f>
        <v>選択してください</v>
      </c>
    </row>
    <row r="102" spans="2:4">
      <c r="B102" s="7" t="s">
        <v>59</v>
      </c>
      <c r="C102" s="35"/>
      <c r="D102" s="6" t="str">
        <f t="shared" ref="D102:D105" si="2">IF(C102="","入力してください","")</f>
        <v>入力してください</v>
      </c>
    </row>
    <row r="103" spans="2:4">
      <c r="B103" s="7" t="s">
        <v>60</v>
      </c>
      <c r="C103" s="35"/>
      <c r="D103" s="6" t="str">
        <f t="shared" si="2"/>
        <v>入力してください</v>
      </c>
    </row>
    <row r="104" spans="2:4">
      <c r="B104" s="7" t="s">
        <v>61</v>
      </c>
      <c r="C104" s="40"/>
      <c r="D104" s="6" t="str">
        <f t="shared" si="2"/>
        <v>入力してください</v>
      </c>
    </row>
    <row r="105" spans="2:4">
      <c r="B105" s="7" t="s">
        <v>62</v>
      </c>
      <c r="C105" s="40"/>
      <c r="D105" s="6" t="str">
        <f t="shared" si="2"/>
        <v>入力してください</v>
      </c>
    </row>
    <row r="106" spans="2:4">
      <c r="B106" s="7" t="s">
        <v>63</v>
      </c>
      <c r="C106" s="39" t="str">
        <f>IF(C105="","0",_xlfn.DAYS(C105,C104-1))</f>
        <v>0</v>
      </c>
      <c r="D106" s="6" t="s">
        <v>57</v>
      </c>
    </row>
    <row r="108" spans="2:4">
      <c r="B108" s="1" t="s">
        <v>65</v>
      </c>
    </row>
    <row r="109" spans="2:4">
      <c r="B109" s="7" t="s">
        <v>111</v>
      </c>
      <c r="C109" s="36"/>
      <c r="D109" s="6"/>
    </row>
    <row r="110" spans="2:4">
      <c r="B110" s="7" t="s">
        <v>59</v>
      </c>
      <c r="C110" s="36"/>
      <c r="D110" s="6"/>
    </row>
    <row r="111" spans="2:4">
      <c r="B111" s="7" t="s">
        <v>60</v>
      </c>
      <c r="C111" s="36"/>
      <c r="D111" s="6"/>
    </row>
    <row r="112" spans="2:4">
      <c r="B112" s="7" t="s">
        <v>61</v>
      </c>
      <c r="C112" s="44"/>
      <c r="D112" s="6"/>
    </row>
    <row r="113" spans="2:4">
      <c r="B113" s="7" t="s">
        <v>62</v>
      </c>
      <c r="C113" s="44"/>
      <c r="D113" s="6"/>
    </row>
    <row r="114" spans="2:4">
      <c r="B114" s="7" t="s">
        <v>63</v>
      </c>
      <c r="C114" s="39" t="str">
        <f>IF(C113="","0",_xlfn.DAYS(C113,C112-1))</f>
        <v>0</v>
      </c>
      <c r="D114" s="6" t="s">
        <v>57</v>
      </c>
    </row>
    <row r="116" spans="2:4">
      <c r="B116" s="1" t="s">
        <v>66</v>
      </c>
    </row>
    <row r="117" spans="2:4">
      <c r="B117" s="7" t="s">
        <v>111</v>
      </c>
      <c r="C117" s="36"/>
      <c r="D117" s="6"/>
    </row>
    <row r="118" spans="2:4">
      <c r="B118" s="7" t="s">
        <v>59</v>
      </c>
      <c r="C118" s="36"/>
      <c r="D118" s="6"/>
    </row>
    <row r="119" spans="2:4">
      <c r="B119" s="7" t="s">
        <v>60</v>
      </c>
      <c r="C119" s="36"/>
      <c r="D119" s="6"/>
    </row>
    <row r="120" spans="2:4">
      <c r="B120" s="7" t="s">
        <v>61</v>
      </c>
      <c r="C120" s="44"/>
      <c r="D120" s="6"/>
    </row>
    <row r="121" spans="2:4">
      <c r="B121" s="7" t="s">
        <v>62</v>
      </c>
      <c r="C121" s="44"/>
      <c r="D121" s="6"/>
    </row>
    <row r="122" spans="2:4">
      <c r="B122" s="7" t="s">
        <v>63</v>
      </c>
      <c r="C122" s="39" t="str">
        <f>IF(C121="","0",_xlfn.DAYS(C121,C120-1))</f>
        <v>0</v>
      </c>
      <c r="D122" s="6" t="s">
        <v>57</v>
      </c>
    </row>
    <row r="123" spans="2:4">
      <c r="B123" s="3"/>
      <c r="C123" s="20"/>
      <c r="D123" s="2"/>
    </row>
    <row r="124" spans="2:4" ht="18" customHeight="1">
      <c r="B124" s="7" t="s">
        <v>92</v>
      </c>
      <c r="C124" s="39">
        <f>C106+C114+C122</f>
        <v>0</v>
      </c>
      <c r="D124" s="2" t="s">
        <v>57</v>
      </c>
    </row>
    <row r="125" spans="2:4" ht="18" customHeight="1">
      <c r="B125" s="7" t="s">
        <v>58</v>
      </c>
      <c r="C125" s="19" t="str">
        <f>IF(OR(C124&lt;14,C124&gt;124),"留学日数が14日未満か124日より多いです。本プログラムの支援対象外です。","　")</f>
        <v>留学日数が14日未満か124日より多いです。本プログラムの支援対象外です。</v>
      </c>
      <c r="D125" s="6"/>
    </row>
    <row r="127" spans="2:4">
      <c r="B127" s="1" t="s">
        <v>67</v>
      </c>
    </row>
    <row r="128" spans="2:4">
      <c r="B128" s="7" t="s">
        <v>68</v>
      </c>
      <c r="C128" s="35"/>
      <c r="D128" s="6" t="str">
        <f>IF(C128="","選択してください","")</f>
        <v>選択してください</v>
      </c>
    </row>
    <row r="129" spans="2:4">
      <c r="B129" s="7" t="s">
        <v>70</v>
      </c>
      <c r="D129" s="1"/>
    </row>
    <row r="130" spans="2:4">
      <c r="B130" s="7" t="s">
        <v>83</v>
      </c>
      <c r="C130" s="36"/>
      <c r="D130" s="6"/>
    </row>
    <row r="131" spans="2:4">
      <c r="B131" s="7" t="s">
        <v>84</v>
      </c>
      <c r="C131" s="36"/>
      <c r="D131" s="6"/>
    </row>
    <row r="132" spans="2:4">
      <c r="B132" s="7" t="s">
        <v>85</v>
      </c>
      <c r="C132" s="36"/>
      <c r="D132" s="6"/>
    </row>
    <row r="133" spans="2:4">
      <c r="B133" s="7" t="s">
        <v>86</v>
      </c>
      <c r="C133" s="36"/>
      <c r="D133" s="6"/>
    </row>
    <row r="134" spans="2:4" ht="27">
      <c r="B134" s="6" t="s">
        <v>69</v>
      </c>
      <c r="C134" s="36"/>
      <c r="D134" s="6"/>
    </row>
    <row r="135" spans="2:4">
      <c r="B135" s="7" t="s">
        <v>71</v>
      </c>
      <c r="C135" s="36"/>
      <c r="D135" s="6"/>
    </row>
    <row r="136" spans="2:4">
      <c r="B136" s="7" t="s">
        <v>72</v>
      </c>
      <c r="C136" s="36"/>
      <c r="D136" s="6"/>
    </row>
    <row r="138" spans="2:4">
      <c r="B138" s="1" t="s">
        <v>73</v>
      </c>
    </row>
    <row r="139" spans="2:4">
      <c r="B139" s="7" t="s">
        <v>74</v>
      </c>
      <c r="C139" s="35"/>
      <c r="D139" s="6" t="str">
        <f>IF(C139="","選択してください","")</f>
        <v>選択してください</v>
      </c>
    </row>
    <row r="140" spans="2:4">
      <c r="B140" s="7" t="s">
        <v>287</v>
      </c>
      <c r="C140" s="36"/>
      <c r="D140" s="6"/>
    </row>
    <row r="141" spans="2:4">
      <c r="B141" s="7" t="s">
        <v>288</v>
      </c>
      <c r="C141" s="42"/>
      <c r="D141" s="6" t="s">
        <v>289</v>
      </c>
    </row>
    <row r="143" spans="2:4">
      <c r="B143" s="1" t="s">
        <v>75</v>
      </c>
    </row>
    <row r="144" spans="2:4">
      <c r="B144" s="11" t="s">
        <v>76</v>
      </c>
    </row>
    <row r="145" spans="2:5" ht="102">
      <c r="B145" s="6" t="s">
        <v>402</v>
      </c>
      <c r="C145" s="35"/>
      <c r="D145" s="6">
        <f t="shared" ref="D145:D153" si="3">LEN(C145)</f>
        <v>0</v>
      </c>
      <c r="E145" s="6" t="s">
        <v>93</v>
      </c>
    </row>
    <row r="146" spans="2:5" ht="140.25" customHeight="1">
      <c r="B146" s="6" t="s">
        <v>77</v>
      </c>
      <c r="C146" s="35"/>
      <c r="D146" s="8">
        <f t="shared" si="3"/>
        <v>0</v>
      </c>
      <c r="E146" s="6" t="s">
        <v>93</v>
      </c>
    </row>
    <row r="147" spans="2:5" ht="24.95" customHeight="1">
      <c r="B147" s="6" t="s">
        <v>292</v>
      </c>
      <c r="C147" s="35"/>
      <c r="D147" s="6" t="str">
        <f>IF(C147="","選択してください","")</f>
        <v>選択してください</v>
      </c>
      <c r="E147" s="6"/>
    </row>
    <row r="148" spans="2:5" ht="24.95" customHeight="1">
      <c r="B148" s="6" t="s">
        <v>293</v>
      </c>
      <c r="C148" s="36"/>
      <c r="D148" s="8"/>
      <c r="E148" s="6"/>
    </row>
    <row r="149" spans="2:5" ht="24.95" customHeight="1">
      <c r="B149" s="6" t="s">
        <v>294</v>
      </c>
      <c r="C149" s="36"/>
      <c r="D149" s="8"/>
      <c r="E149" s="6"/>
    </row>
    <row r="150" spans="2:5" ht="225" customHeight="1">
      <c r="B150" s="6" t="s">
        <v>391</v>
      </c>
      <c r="C150" s="35"/>
      <c r="D150" s="6" t="str">
        <f>IF(C150="","入力してください","")</f>
        <v>入力してください</v>
      </c>
      <c r="E150" s="6"/>
    </row>
    <row r="151" spans="2:5" ht="328.5" customHeight="1">
      <c r="B151" s="6" t="s">
        <v>105</v>
      </c>
      <c r="C151" s="35"/>
      <c r="D151" s="6">
        <f t="shared" si="3"/>
        <v>0</v>
      </c>
      <c r="E151" s="6" t="s">
        <v>93</v>
      </c>
    </row>
    <row r="152" spans="2:5" ht="194.25" customHeight="1">
      <c r="B152" s="6" t="s">
        <v>106</v>
      </c>
      <c r="C152" s="35"/>
      <c r="D152" s="6">
        <f t="shared" si="3"/>
        <v>0</v>
      </c>
      <c r="E152" s="6" t="s">
        <v>93</v>
      </c>
    </row>
    <row r="153" spans="2:5" ht="194.25" customHeight="1">
      <c r="B153" s="6" t="s">
        <v>107</v>
      </c>
      <c r="C153" s="35"/>
      <c r="D153" s="8">
        <f t="shared" si="3"/>
        <v>0</v>
      </c>
      <c r="E153" s="6" t="s">
        <v>93</v>
      </c>
    </row>
    <row r="155" spans="2:5">
      <c r="B155" s="12" t="s">
        <v>392</v>
      </c>
    </row>
    <row r="156" spans="2:5" ht="173.25" customHeight="1">
      <c r="B156" s="6" t="s">
        <v>78</v>
      </c>
      <c r="C156" s="35"/>
      <c r="D156" s="6">
        <f>LEN(C156)</f>
        <v>0</v>
      </c>
      <c r="E156" s="6" t="s">
        <v>93</v>
      </c>
    </row>
    <row r="158" spans="2:5">
      <c r="B158" s="10" t="s">
        <v>393</v>
      </c>
    </row>
    <row r="159" spans="2:5" ht="173.25" customHeight="1">
      <c r="B159" s="6" t="s">
        <v>79</v>
      </c>
      <c r="C159" s="35"/>
      <c r="D159" s="6">
        <f>LEN(C159)</f>
        <v>0</v>
      </c>
      <c r="E159" s="6" t="s">
        <v>93</v>
      </c>
    </row>
    <row r="161" spans="2:5">
      <c r="B161" s="10" t="s">
        <v>394</v>
      </c>
    </row>
    <row r="162" spans="2:5">
      <c r="B162" s="10" t="s">
        <v>395</v>
      </c>
    </row>
    <row r="163" spans="2:5" ht="195" customHeight="1">
      <c r="B163" s="6" t="s">
        <v>108</v>
      </c>
      <c r="C163" s="35"/>
      <c r="D163" s="6">
        <f>LEN(C163)</f>
        <v>0</v>
      </c>
      <c r="E163" s="6" t="s">
        <v>93</v>
      </c>
    </row>
    <row r="165" spans="2:5">
      <c r="B165" s="12" t="s">
        <v>396</v>
      </c>
    </row>
    <row r="166" spans="2:5" ht="187.5" customHeight="1">
      <c r="B166" s="6" t="s">
        <v>80</v>
      </c>
      <c r="C166" s="35"/>
      <c r="D166" s="6">
        <f>LEN(C166)</f>
        <v>0</v>
      </c>
      <c r="E166" s="6" t="s">
        <v>93</v>
      </c>
    </row>
    <row r="168" spans="2:5">
      <c r="B168" s="10" t="s">
        <v>397</v>
      </c>
    </row>
    <row r="169" spans="2:5" ht="177" customHeight="1">
      <c r="B169" s="6" t="s">
        <v>109</v>
      </c>
      <c r="C169" s="35"/>
      <c r="D169" s="6">
        <f>LEN(C169)</f>
        <v>0</v>
      </c>
      <c r="E169" s="6" t="s">
        <v>93</v>
      </c>
    </row>
    <row r="171" spans="2:5">
      <c r="B171" s="12" t="s">
        <v>398</v>
      </c>
    </row>
    <row r="172" spans="2:5">
      <c r="B172" s="1" t="s">
        <v>81</v>
      </c>
    </row>
    <row r="173" spans="2:5">
      <c r="B173" s="13" t="s">
        <v>82</v>
      </c>
    </row>
    <row r="174" spans="2:5">
      <c r="B174" s="13" t="s">
        <v>90</v>
      </c>
    </row>
    <row r="175" spans="2:5">
      <c r="B175" s="1" t="s">
        <v>91</v>
      </c>
    </row>
    <row r="178" spans="2:4">
      <c r="B178" s="12" t="s">
        <v>401</v>
      </c>
    </row>
    <row r="179" spans="2:4" ht="23.25" customHeight="1">
      <c r="B179" s="7" t="s">
        <v>399</v>
      </c>
      <c r="C179" s="35"/>
      <c r="D179" s="6" t="str">
        <f>IF(C179="","選択してください","")</f>
        <v>選択してください</v>
      </c>
    </row>
    <row r="180" spans="2:4" ht="24" customHeight="1">
      <c r="B180" s="7" t="s">
        <v>400</v>
      </c>
      <c r="C180" s="35"/>
      <c r="D180" s="6" t="str">
        <f>IF(C180="","入力してください","")</f>
        <v>入力してください</v>
      </c>
    </row>
  </sheetData>
  <sheetProtection algorithmName="SHA-512" hashValue="e1mPdnjfzeQslAK8RYHQSBJRyv9tkArMGobzrmTk2Vih0chegEOSVflz6dZPCvbTK7iBDp3/u8/Sb5lpzdc2pA==" saltValue="P9j7J4QPd78kWxkClsxu3w==" spinCount="100000" sheet="1" objects="1" scenarios="1"/>
  <mergeCells count="1">
    <mergeCell ref="B2:D2"/>
  </mergeCells>
  <phoneticPr fontId="1"/>
  <conditionalFormatting sqref="C135">
    <cfRule type="expression" dxfId="5" priority="6">
      <formula>$C$128="有"</formula>
    </cfRule>
  </conditionalFormatting>
  <conditionalFormatting sqref="C136">
    <cfRule type="expression" dxfId="4" priority="5">
      <formula>$C$128="有"</formula>
    </cfRule>
  </conditionalFormatting>
  <conditionalFormatting sqref="C56">
    <cfRule type="expression" dxfId="2" priority="3">
      <formula>$C$55="有"</formula>
    </cfRule>
  </conditionalFormatting>
  <conditionalFormatting sqref="C140:C141">
    <cfRule type="expression" dxfId="1" priority="2">
      <formula>OR($C$139="申請予定",$C$139="申請中")</formula>
    </cfRule>
  </conditionalFormatting>
  <conditionalFormatting sqref="C140">
    <cfRule type="expression" dxfId="0" priority="1">
      <formula>OR($C$139="申請中",$C$139="申請予定")</formula>
    </cfRule>
  </conditionalFormatting>
  <dataValidations count="9">
    <dataValidation type="list" allowBlank="1" showInputMessage="1" showErrorMessage="1" sqref="C29" xr:uid="{751BF5D7-309F-4FBE-AD17-398E83E722A3}">
      <formula1>"男,女,その他"</formula1>
    </dataValidation>
    <dataValidation type="list" allowBlank="1" showInputMessage="1" showErrorMessage="1" sqref="C38" xr:uid="{B0C0D4CB-933E-49E1-8C33-83E03266A2E1}">
      <formula1>"公立,私立"</formula1>
    </dataValidation>
    <dataValidation type="list" allowBlank="1" showInputMessage="1" showErrorMessage="1" sqref="C42" xr:uid="{749A1FA4-251C-4194-9FDB-EE93B08B025C}">
      <formula1>"全日制,定時制,通信制"</formula1>
    </dataValidation>
    <dataValidation type="list" allowBlank="1" showInputMessage="1" showErrorMessage="1" sqref="C55 C128" xr:uid="{222AA338-EE91-4189-99D1-827F0DD55430}">
      <formula1>"有,無"</formula1>
    </dataValidation>
    <dataValidation type="list" allowBlank="1" showInputMessage="1" showErrorMessage="1" sqref="C60:C67 C71:C75 C79 C130:C133" xr:uid="{A8C02599-567F-4AF0-8CED-CD6E3B377816}">
      <formula1>"✔"</formula1>
    </dataValidation>
    <dataValidation type="list" allowBlank="1" showInputMessage="1" showErrorMessage="1" sqref="C34" xr:uid="{F86B0F82-1835-42AD-A285-388BF227AC8B}">
      <formula1>"第一日程,第二日程"</formula1>
    </dataValidation>
    <dataValidation type="list" allowBlank="1" showInputMessage="1" showErrorMessage="1" sqref="C35" xr:uid="{685305E2-F6BD-4268-A231-0F774A97DA5C}">
      <formula1>"マイ好奇心探究コース,社会課題探究コース,STEAM探究コース,スポーツ・芸術探究コース,MLGs探究コース"</formula1>
    </dataValidation>
    <dataValidation type="list" allowBlank="1" showInputMessage="1" showErrorMessage="1" sqref="C139" xr:uid="{25D46ED9-6610-4ED3-A605-3322C5FCC2E9}">
      <formula1>"なし,申請中,申請予定"</formula1>
    </dataValidation>
    <dataValidation type="list" allowBlank="1" showInputMessage="1" showErrorMessage="1" sqref="C179" xr:uid="{82038AAC-7015-4951-BA30-E5AC5160F9CE}">
      <formula1>"家計基準内,家計基準外"</formula1>
    </dataValidation>
  </dataValidations>
  <pageMargins left="0.70866141732283472" right="0.70866141732283472" top="0.74803149606299213" bottom="0.74803149606299213" header="0.31496062992125984" footer="0.31496062992125984"/>
  <pageSetup paperSize="9" scale="59" fitToHeight="0" orientation="portrait" r:id="rId1"/>
  <rowBreaks count="6" manualBreakCount="6">
    <brk id="57" max="4" man="1"/>
    <brk id="68" max="4" man="1"/>
    <brk id="84" max="4" man="1"/>
    <brk id="99" max="4" man="1"/>
    <brk id="142" max="4" man="1"/>
    <brk id="160" max="4"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27D4491-E4AE-43F3-BD4F-8D467CA3DBEC}">
          <x14:formula1>
            <xm:f>国・地域コード!$D$3:$D$174</xm:f>
          </x14:formula1>
          <xm:sqref>C101 C109 C117</xm:sqref>
        </x14:dataValidation>
        <x14:dataValidation type="list" allowBlank="1" showInputMessage="1" showErrorMessage="1" xr:uid="{9238077C-B37F-47C6-940B-B68E744DA630}">
          <x14:formula1>
            <xm:f>留学計画の分野一覧!$C$3:$C$86</xm:f>
          </x14:formula1>
          <xm:sqref>C147:C149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3A73-00F1-47F8-B3FE-5B67AB361024}">
  <sheetPr>
    <tabColor theme="9" tint="0.79998168889431442"/>
  </sheetPr>
  <dimension ref="B2:D174"/>
  <sheetViews>
    <sheetView view="pageBreakPreview" zoomScale="60" zoomScaleNormal="85" workbookViewId="0"/>
  </sheetViews>
  <sheetFormatPr defaultRowHeight="18.75"/>
  <cols>
    <col min="1" max="1" width="9" style="31"/>
    <col min="2" max="2" width="19" style="31" customWidth="1"/>
    <col min="3" max="3" width="30.625" style="31" customWidth="1"/>
    <col min="4" max="4" width="29.375" style="31" bestFit="1" customWidth="1"/>
    <col min="5" max="16384" width="9" style="31"/>
  </cols>
  <sheetData>
    <row r="2" spans="2:4">
      <c r="B2" s="29" t="s">
        <v>285</v>
      </c>
      <c r="C2" s="30" t="s">
        <v>112</v>
      </c>
      <c r="D2" s="30" t="s">
        <v>286</v>
      </c>
    </row>
    <row r="3" spans="2:4">
      <c r="B3" s="32">
        <v>0</v>
      </c>
      <c r="C3" s="33" t="s">
        <v>284</v>
      </c>
      <c r="D3" s="33" t="str">
        <f>B3&amp;" "&amp;C3</f>
        <v>0 その他の国・地域</v>
      </c>
    </row>
    <row r="4" spans="2:4">
      <c r="B4" s="32">
        <v>100</v>
      </c>
      <c r="C4" s="32" t="s">
        <v>113</v>
      </c>
      <c r="D4" s="33" t="str">
        <f t="shared" ref="D4:D67" si="0">B4&amp;" "&amp;C4</f>
        <v>100 台湾</v>
      </c>
    </row>
    <row r="5" spans="2:4">
      <c r="B5" s="32">
        <v>101</v>
      </c>
      <c r="C5" s="32" t="s">
        <v>116</v>
      </c>
      <c r="D5" s="33" t="str">
        <f t="shared" si="0"/>
        <v>101 バングラデシュ</v>
      </c>
    </row>
    <row r="6" spans="2:4">
      <c r="B6" s="32">
        <v>102</v>
      </c>
      <c r="C6" s="32" t="s">
        <v>119</v>
      </c>
      <c r="D6" s="33" t="str">
        <f t="shared" si="0"/>
        <v>102 ブータン</v>
      </c>
    </row>
    <row r="7" spans="2:4">
      <c r="B7" s="32">
        <v>103</v>
      </c>
      <c r="C7" s="32" t="s">
        <v>122</v>
      </c>
      <c r="D7" s="33" t="str">
        <f t="shared" si="0"/>
        <v>103 ブルネイ</v>
      </c>
    </row>
    <row r="8" spans="2:4">
      <c r="B8" s="32">
        <v>104</v>
      </c>
      <c r="C8" s="32" t="s">
        <v>125</v>
      </c>
      <c r="D8" s="33" t="str">
        <f t="shared" si="0"/>
        <v>104 カンボジア</v>
      </c>
    </row>
    <row r="9" spans="2:4">
      <c r="B9" s="32">
        <v>105</v>
      </c>
      <c r="C9" s="32" t="s">
        <v>128</v>
      </c>
      <c r="D9" s="33" t="str">
        <f t="shared" si="0"/>
        <v>105 中国</v>
      </c>
    </row>
    <row r="10" spans="2:4">
      <c r="B10" s="32">
        <v>106</v>
      </c>
      <c r="C10" s="32" t="s">
        <v>131</v>
      </c>
      <c r="D10" s="33" t="str">
        <f t="shared" si="0"/>
        <v>106 香港</v>
      </c>
    </row>
    <row r="11" spans="2:4">
      <c r="B11" s="32">
        <v>107</v>
      </c>
      <c r="C11" s="32" t="s">
        <v>134</v>
      </c>
      <c r="D11" s="33" t="str">
        <f t="shared" si="0"/>
        <v>107 インド</v>
      </c>
    </row>
    <row r="12" spans="2:4">
      <c r="B12" s="34">
        <v>108</v>
      </c>
      <c r="C12" s="34" t="s">
        <v>114</v>
      </c>
      <c r="D12" s="33" t="str">
        <f t="shared" si="0"/>
        <v>108 インドネシア</v>
      </c>
    </row>
    <row r="13" spans="2:4">
      <c r="B13" s="34">
        <v>109</v>
      </c>
      <c r="C13" s="34" t="s">
        <v>117</v>
      </c>
      <c r="D13" s="33" t="str">
        <f t="shared" si="0"/>
        <v>109 大韓民国</v>
      </c>
    </row>
    <row r="14" spans="2:4">
      <c r="B14" s="34">
        <v>110</v>
      </c>
      <c r="C14" s="34" t="s">
        <v>120</v>
      </c>
      <c r="D14" s="33" t="str">
        <f t="shared" si="0"/>
        <v>110 ラオス</v>
      </c>
    </row>
    <row r="15" spans="2:4">
      <c r="B15" s="34">
        <v>111</v>
      </c>
      <c r="C15" s="34" t="s">
        <v>123</v>
      </c>
      <c r="D15" s="33" t="str">
        <f t="shared" si="0"/>
        <v>111 マカオ</v>
      </c>
    </row>
    <row r="16" spans="2:4">
      <c r="B16" s="34">
        <v>112</v>
      </c>
      <c r="C16" s="34" t="s">
        <v>126</v>
      </c>
      <c r="D16" s="33" t="str">
        <f t="shared" si="0"/>
        <v>112 マレーシア</v>
      </c>
    </row>
    <row r="17" spans="2:4">
      <c r="B17" s="34">
        <v>113</v>
      </c>
      <c r="C17" s="34" t="s">
        <v>129</v>
      </c>
      <c r="D17" s="33" t="str">
        <f t="shared" si="0"/>
        <v>113 モンゴル</v>
      </c>
    </row>
    <row r="18" spans="2:4">
      <c r="B18" s="34">
        <v>114</v>
      </c>
      <c r="C18" s="34" t="s">
        <v>132</v>
      </c>
      <c r="D18" s="33" t="str">
        <f t="shared" si="0"/>
        <v>114 ミャンマー</v>
      </c>
    </row>
    <row r="19" spans="2:4">
      <c r="B19" s="34">
        <v>115</v>
      </c>
      <c r="C19" s="34" t="s">
        <v>135</v>
      </c>
      <c r="D19" s="33" t="str">
        <f t="shared" si="0"/>
        <v>115 ネパール</v>
      </c>
    </row>
    <row r="20" spans="2:4">
      <c r="B20" s="34">
        <v>116</v>
      </c>
      <c r="C20" s="34" t="s">
        <v>115</v>
      </c>
      <c r="D20" s="33" t="str">
        <f t="shared" si="0"/>
        <v>116 パキスタン</v>
      </c>
    </row>
    <row r="21" spans="2:4">
      <c r="B21" s="34">
        <v>117</v>
      </c>
      <c r="C21" s="34" t="s">
        <v>118</v>
      </c>
      <c r="D21" s="33" t="str">
        <f t="shared" si="0"/>
        <v>117 フィリピン</v>
      </c>
    </row>
    <row r="22" spans="2:4">
      <c r="B22" s="34">
        <v>119</v>
      </c>
      <c r="C22" s="34" t="s">
        <v>124</v>
      </c>
      <c r="D22" s="33" t="str">
        <f t="shared" si="0"/>
        <v>119 スリランカ</v>
      </c>
    </row>
    <row r="23" spans="2:4">
      <c r="B23" s="34">
        <v>120</v>
      </c>
      <c r="C23" s="34" t="s">
        <v>127</v>
      </c>
      <c r="D23" s="33" t="str">
        <f t="shared" si="0"/>
        <v>120 タイ</v>
      </c>
    </row>
    <row r="24" spans="2:4">
      <c r="B24" s="34">
        <v>121</v>
      </c>
      <c r="C24" s="34" t="s">
        <v>130</v>
      </c>
      <c r="D24" s="33" t="str">
        <f t="shared" si="0"/>
        <v>121 ベトナム</v>
      </c>
    </row>
    <row r="25" spans="2:4">
      <c r="B25" s="34">
        <v>123</v>
      </c>
      <c r="C25" s="34" t="s">
        <v>133</v>
      </c>
      <c r="D25" s="33" t="str">
        <f t="shared" si="0"/>
        <v>123 東ティモール</v>
      </c>
    </row>
    <row r="26" spans="2:4">
      <c r="B26" s="34">
        <v>124</v>
      </c>
      <c r="C26" s="34" t="s">
        <v>136</v>
      </c>
      <c r="D26" s="33" t="str">
        <f t="shared" si="0"/>
        <v>124 モルディブ</v>
      </c>
    </row>
    <row r="27" spans="2:4">
      <c r="B27" s="34">
        <v>191</v>
      </c>
      <c r="C27" s="34" t="s">
        <v>121</v>
      </c>
      <c r="D27" s="33" t="str">
        <f t="shared" si="0"/>
        <v>191 シンガポール</v>
      </c>
    </row>
    <row r="28" spans="2:4">
      <c r="B28" s="32">
        <v>201</v>
      </c>
      <c r="C28" s="32" t="s">
        <v>137</v>
      </c>
      <c r="D28" s="33" t="str">
        <f t="shared" si="0"/>
        <v>201 アルゼンチン</v>
      </c>
    </row>
    <row r="29" spans="2:4">
      <c r="B29" s="32">
        <v>202</v>
      </c>
      <c r="C29" s="32" t="s">
        <v>140</v>
      </c>
      <c r="D29" s="33" t="str">
        <f t="shared" si="0"/>
        <v>202 ボリビア</v>
      </c>
    </row>
    <row r="30" spans="2:4">
      <c r="B30" s="32">
        <v>203</v>
      </c>
      <c r="C30" s="32" t="s">
        <v>143</v>
      </c>
      <c r="D30" s="33" t="str">
        <f t="shared" si="0"/>
        <v>203 ブラジル</v>
      </c>
    </row>
    <row r="31" spans="2:4">
      <c r="B31" s="32">
        <v>204</v>
      </c>
      <c r="C31" s="32" t="s">
        <v>146</v>
      </c>
      <c r="D31" s="33" t="str">
        <f t="shared" si="0"/>
        <v>204 チリ</v>
      </c>
    </row>
    <row r="32" spans="2:4">
      <c r="B32" s="32">
        <v>205</v>
      </c>
      <c r="C32" s="32" t="s">
        <v>149</v>
      </c>
      <c r="D32" s="33" t="str">
        <f t="shared" si="0"/>
        <v>205 コロンビア</v>
      </c>
    </row>
    <row r="33" spans="2:4">
      <c r="B33" s="32">
        <v>206</v>
      </c>
      <c r="C33" s="32" t="s">
        <v>152</v>
      </c>
      <c r="D33" s="33" t="str">
        <f t="shared" si="0"/>
        <v>206 コスタリカ</v>
      </c>
    </row>
    <row r="34" spans="2:4">
      <c r="B34" s="32">
        <v>207</v>
      </c>
      <c r="C34" s="32" t="s">
        <v>155</v>
      </c>
      <c r="D34" s="33" t="str">
        <f t="shared" si="0"/>
        <v>207 キューバ</v>
      </c>
    </row>
    <row r="35" spans="2:4">
      <c r="B35" s="32">
        <v>208</v>
      </c>
      <c r="C35" s="32" t="s">
        <v>157</v>
      </c>
      <c r="D35" s="33" t="str">
        <f t="shared" si="0"/>
        <v>208 ドミニカ共和国</v>
      </c>
    </row>
    <row r="36" spans="2:4">
      <c r="B36" s="34">
        <v>209</v>
      </c>
      <c r="C36" s="34" t="s">
        <v>138</v>
      </c>
      <c r="D36" s="33" t="str">
        <f t="shared" si="0"/>
        <v>209 エクアドル</v>
      </c>
    </row>
    <row r="37" spans="2:4">
      <c r="B37" s="34">
        <v>210</v>
      </c>
      <c r="C37" s="34" t="s">
        <v>141</v>
      </c>
      <c r="D37" s="33" t="str">
        <f t="shared" si="0"/>
        <v>210 エルサルバドル</v>
      </c>
    </row>
    <row r="38" spans="2:4">
      <c r="B38" s="34">
        <v>211</v>
      </c>
      <c r="C38" s="34" t="s">
        <v>144</v>
      </c>
      <c r="D38" s="33" t="str">
        <f t="shared" si="0"/>
        <v>211 グアテマラ</v>
      </c>
    </row>
    <row r="39" spans="2:4">
      <c r="B39" s="34">
        <v>212</v>
      </c>
      <c r="C39" s="34" t="s">
        <v>147</v>
      </c>
      <c r="D39" s="33" t="str">
        <f t="shared" si="0"/>
        <v>212 ホンジュラス</v>
      </c>
    </row>
    <row r="40" spans="2:4">
      <c r="B40" s="34">
        <v>213</v>
      </c>
      <c r="C40" s="34" t="s">
        <v>150</v>
      </c>
      <c r="D40" s="33" t="str">
        <f t="shared" si="0"/>
        <v>213 ジャマイカ</v>
      </c>
    </row>
    <row r="41" spans="2:4">
      <c r="B41" s="34">
        <v>214</v>
      </c>
      <c r="C41" s="34" t="s">
        <v>153</v>
      </c>
      <c r="D41" s="33" t="str">
        <f t="shared" si="0"/>
        <v>214 メキシコ</v>
      </c>
    </row>
    <row r="42" spans="2:4">
      <c r="B42" s="34">
        <v>215</v>
      </c>
      <c r="C42" s="34" t="s">
        <v>156</v>
      </c>
      <c r="D42" s="33" t="str">
        <f t="shared" si="0"/>
        <v>215 ニカラグア</v>
      </c>
    </row>
    <row r="43" spans="2:4">
      <c r="B43" s="34">
        <v>216</v>
      </c>
      <c r="C43" s="34" t="s">
        <v>158</v>
      </c>
      <c r="D43" s="33" t="str">
        <f t="shared" si="0"/>
        <v>216 パナマ</v>
      </c>
    </row>
    <row r="44" spans="2:4">
      <c r="B44" s="34">
        <v>217</v>
      </c>
      <c r="C44" s="34" t="s">
        <v>139</v>
      </c>
      <c r="D44" s="33" t="str">
        <f t="shared" si="0"/>
        <v>217 パラグアイ</v>
      </c>
    </row>
    <row r="45" spans="2:4">
      <c r="B45" s="34">
        <v>218</v>
      </c>
      <c r="C45" s="34" t="s">
        <v>142</v>
      </c>
      <c r="D45" s="33" t="str">
        <f t="shared" si="0"/>
        <v>218 ペルー</v>
      </c>
    </row>
    <row r="46" spans="2:4">
      <c r="B46" s="34">
        <v>219</v>
      </c>
      <c r="C46" s="34" t="s">
        <v>145</v>
      </c>
      <c r="D46" s="33" t="str">
        <f t="shared" si="0"/>
        <v>219 トリニダード・トバゴ</v>
      </c>
    </row>
    <row r="47" spans="2:4">
      <c r="B47" s="34">
        <v>220</v>
      </c>
      <c r="C47" s="34" t="s">
        <v>148</v>
      </c>
      <c r="D47" s="33" t="str">
        <f t="shared" si="0"/>
        <v>220 ウルグアイ</v>
      </c>
    </row>
    <row r="48" spans="2:4">
      <c r="B48" s="34">
        <v>221</v>
      </c>
      <c r="C48" s="34" t="s">
        <v>151</v>
      </c>
      <c r="D48" s="33" t="str">
        <f t="shared" si="0"/>
        <v>221 ベネズエラ</v>
      </c>
    </row>
    <row r="49" spans="2:4">
      <c r="B49" s="34">
        <v>222</v>
      </c>
      <c r="C49" s="34" t="s">
        <v>154</v>
      </c>
      <c r="D49" s="33" t="str">
        <f t="shared" si="0"/>
        <v>222 ハイチ</v>
      </c>
    </row>
    <row r="50" spans="2:4">
      <c r="B50" s="32">
        <v>301</v>
      </c>
      <c r="C50" s="32" t="s">
        <v>159</v>
      </c>
      <c r="D50" s="33" t="str">
        <f t="shared" si="0"/>
        <v>301 バーレーン</v>
      </c>
    </row>
    <row r="51" spans="2:4">
      <c r="B51" s="32">
        <v>303</v>
      </c>
      <c r="C51" s="32" t="s">
        <v>162</v>
      </c>
      <c r="D51" s="33" t="str">
        <f t="shared" si="0"/>
        <v>303 イラン</v>
      </c>
    </row>
    <row r="52" spans="2:4">
      <c r="B52" s="32">
        <v>304</v>
      </c>
      <c r="C52" s="32" t="s">
        <v>165</v>
      </c>
      <c r="D52" s="33" t="str">
        <f t="shared" si="0"/>
        <v>304 イラク</v>
      </c>
    </row>
    <row r="53" spans="2:4">
      <c r="B53" s="32">
        <v>305</v>
      </c>
      <c r="C53" s="32" t="s">
        <v>168</v>
      </c>
      <c r="D53" s="33" t="str">
        <f t="shared" si="0"/>
        <v>305 イスラエル</v>
      </c>
    </row>
    <row r="54" spans="2:4">
      <c r="B54" s="32">
        <v>306</v>
      </c>
      <c r="C54" s="32" t="s">
        <v>171</v>
      </c>
      <c r="D54" s="33" t="str">
        <f t="shared" si="0"/>
        <v>306 ヨルダン</v>
      </c>
    </row>
    <row r="55" spans="2:4">
      <c r="B55" s="32">
        <v>307</v>
      </c>
      <c r="C55" s="32" t="s">
        <v>173</v>
      </c>
      <c r="D55" s="33" t="str">
        <f t="shared" si="0"/>
        <v>307 クウェート</v>
      </c>
    </row>
    <row r="56" spans="2:4">
      <c r="B56" s="34">
        <v>308</v>
      </c>
      <c r="C56" s="34" t="s">
        <v>160</v>
      </c>
      <c r="D56" s="33" t="str">
        <f t="shared" si="0"/>
        <v>308 レバノン</v>
      </c>
    </row>
    <row r="57" spans="2:4">
      <c r="B57" s="34">
        <v>309</v>
      </c>
      <c r="C57" s="34" t="s">
        <v>163</v>
      </c>
      <c r="D57" s="33" t="str">
        <f t="shared" si="0"/>
        <v>309 オマーン</v>
      </c>
    </row>
    <row r="58" spans="2:4">
      <c r="B58" s="34">
        <v>310</v>
      </c>
      <c r="C58" s="34" t="s">
        <v>166</v>
      </c>
      <c r="D58" s="33" t="str">
        <f t="shared" si="0"/>
        <v>310 カタール</v>
      </c>
    </row>
    <row r="59" spans="2:4">
      <c r="B59" s="34">
        <v>311</v>
      </c>
      <c r="C59" s="34" t="s">
        <v>169</v>
      </c>
      <c r="D59" s="33" t="str">
        <f t="shared" si="0"/>
        <v>311 サウジアラビア</v>
      </c>
    </row>
    <row r="60" spans="2:4">
      <c r="B60" s="34">
        <v>312</v>
      </c>
      <c r="C60" s="34" t="s">
        <v>172</v>
      </c>
      <c r="D60" s="33" t="str">
        <f t="shared" si="0"/>
        <v>312 シリア</v>
      </c>
    </row>
    <row r="61" spans="2:4">
      <c r="B61" s="34">
        <v>313</v>
      </c>
      <c r="C61" s="34" t="s">
        <v>174</v>
      </c>
      <c r="D61" s="33" t="str">
        <f t="shared" si="0"/>
        <v>313 トルコ</v>
      </c>
    </row>
    <row r="62" spans="2:4">
      <c r="B62" s="34">
        <v>314</v>
      </c>
      <c r="C62" s="34" t="s">
        <v>161</v>
      </c>
      <c r="D62" s="33" t="str">
        <f t="shared" si="0"/>
        <v>314 アラブ首長国連邦</v>
      </c>
    </row>
    <row r="63" spans="2:4">
      <c r="B63" s="34">
        <v>315</v>
      </c>
      <c r="C63" s="34" t="s">
        <v>164</v>
      </c>
      <c r="D63" s="33" t="str">
        <f t="shared" si="0"/>
        <v>315 イエメン</v>
      </c>
    </row>
    <row r="64" spans="2:4">
      <c r="B64" s="34">
        <v>316</v>
      </c>
      <c r="C64" s="34" t="s">
        <v>167</v>
      </c>
      <c r="D64" s="33" t="str">
        <f t="shared" si="0"/>
        <v>316 パレスチナ</v>
      </c>
    </row>
    <row r="65" spans="2:4">
      <c r="B65" s="34">
        <v>317</v>
      </c>
      <c r="C65" s="34" t="s">
        <v>170</v>
      </c>
      <c r="D65" s="33" t="str">
        <f t="shared" si="0"/>
        <v>317 アフガニスタン</v>
      </c>
    </row>
    <row r="66" spans="2:4">
      <c r="B66" s="32">
        <v>401</v>
      </c>
      <c r="C66" s="32" t="s">
        <v>175</v>
      </c>
      <c r="D66" s="33" t="str">
        <f t="shared" si="0"/>
        <v>401 アルジェリア</v>
      </c>
    </row>
    <row r="67" spans="2:4">
      <c r="B67" s="32">
        <v>402</v>
      </c>
      <c r="C67" s="32" t="s">
        <v>178</v>
      </c>
      <c r="D67" s="33" t="str">
        <f t="shared" si="0"/>
        <v>402 カメルーン</v>
      </c>
    </row>
    <row r="68" spans="2:4">
      <c r="B68" s="32">
        <v>403</v>
      </c>
      <c r="C68" s="32" t="s">
        <v>181</v>
      </c>
      <c r="D68" s="33" t="str">
        <f t="shared" ref="D68:D131" si="1">B68&amp;" "&amp;C68</f>
        <v>403 コンゴ共和国</v>
      </c>
    </row>
    <row r="69" spans="2:4">
      <c r="B69" s="32">
        <v>404</v>
      </c>
      <c r="C69" s="32" t="s">
        <v>184</v>
      </c>
      <c r="D69" s="33" t="str">
        <f t="shared" si="1"/>
        <v>404 コートジボワール</v>
      </c>
    </row>
    <row r="70" spans="2:4">
      <c r="B70" s="32">
        <v>405</v>
      </c>
      <c r="C70" s="32" t="s">
        <v>187</v>
      </c>
      <c r="D70" s="33" t="str">
        <f t="shared" si="1"/>
        <v>405 エジプト</v>
      </c>
    </row>
    <row r="71" spans="2:4">
      <c r="B71" s="32">
        <v>406</v>
      </c>
      <c r="C71" s="32" t="s">
        <v>190</v>
      </c>
      <c r="D71" s="33" t="str">
        <f t="shared" si="1"/>
        <v>406 エチオピア</v>
      </c>
    </row>
    <row r="72" spans="2:4">
      <c r="B72" s="32">
        <v>407</v>
      </c>
      <c r="C72" s="32" t="s">
        <v>193</v>
      </c>
      <c r="D72" s="33" t="str">
        <f t="shared" si="1"/>
        <v>407 ガボン</v>
      </c>
    </row>
    <row r="73" spans="2:4">
      <c r="B73" s="32">
        <v>408</v>
      </c>
      <c r="C73" s="32" t="s">
        <v>196</v>
      </c>
      <c r="D73" s="33" t="str">
        <f t="shared" si="1"/>
        <v>408 ガーナ</v>
      </c>
    </row>
    <row r="74" spans="2:4">
      <c r="B74" s="32">
        <v>409</v>
      </c>
      <c r="C74" s="32" t="s">
        <v>199</v>
      </c>
      <c r="D74" s="33" t="str">
        <f t="shared" si="1"/>
        <v>409 ギニア</v>
      </c>
    </row>
    <row r="75" spans="2:4">
      <c r="B75" s="32">
        <v>410</v>
      </c>
      <c r="C75" s="32" t="s">
        <v>202</v>
      </c>
      <c r="D75" s="33" t="str">
        <f t="shared" si="1"/>
        <v>410 ケニア</v>
      </c>
    </row>
    <row r="76" spans="2:4">
      <c r="B76" s="32">
        <v>411</v>
      </c>
      <c r="C76" s="32" t="s">
        <v>205</v>
      </c>
      <c r="D76" s="33" t="str">
        <f t="shared" si="1"/>
        <v>411 リベリア</v>
      </c>
    </row>
    <row r="77" spans="2:4">
      <c r="B77" s="32">
        <v>412</v>
      </c>
      <c r="C77" s="32" t="s">
        <v>208</v>
      </c>
      <c r="D77" s="33" t="str">
        <f t="shared" si="1"/>
        <v>412 リビア</v>
      </c>
    </row>
    <row r="78" spans="2:4">
      <c r="B78" s="32">
        <v>413</v>
      </c>
      <c r="C78" s="32" t="s">
        <v>211</v>
      </c>
      <c r="D78" s="33" t="str">
        <f t="shared" si="1"/>
        <v>413 マダガスカル</v>
      </c>
    </row>
    <row r="79" spans="2:4">
      <c r="B79" s="34">
        <v>414</v>
      </c>
      <c r="C79" s="34" t="s">
        <v>176</v>
      </c>
      <c r="D79" s="33" t="str">
        <f t="shared" si="1"/>
        <v>414 モーリタニア</v>
      </c>
    </row>
    <row r="80" spans="2:4">
      <c r="B80" s="34">
        <v>415</v>
      </c>
      <c r="C80" s="34" t="s">
        <v>179</v>
      </c>
      <c r="D80" s="33" t="str">
        <f t="shared" si="1"/>
        <v>415 モロッコ</v>
      </c>
    </row>
    <row r="81" spans="2:4">
      <c r="B81" s="34">
        <v>416</v>
      </c>
      <c r="C81" s="34" t="s">
        <v>182</v>
      </c>
      <c r="D81" s="33" t="str">
        <f t="shared" si="1"/>
        <v>416 ナイジェリア</v>
      </c>
    </row>
    <row r="82" spans="2:4">
      <c r="B82" s="34">
        <v>417</v>
      </c>
      <c r="C82" s="34" t="s">
        <v>185</v>
      </c>
      <c r="D82" s="33" t="str">
        <f t="shared" si="1"/>
        <v>417 セネガル</v>
      </c>
    </row>
    <row r="83" spans="2:4">
      <c r="B83" s="34">
        <v>418</v>
      </c>
      <c r="C83" s="34" t="s">
        <v>188</v>
      </c>
      <c r="D83" s="33" t="str">
        <f t="shared" si="1"/>
        <v>418 南アフリカ</v>
      </c>
    </row>
    <row r="84" spans="2:4">
      <c r="B84" s="34">
        <v>419</v>
      </c>
      <c r="C84" s="34" t="s">
        <v>191</v>
      </c>
      <c r="D84" s="33" t="str">
        <f t="shared" si="1"/>
        <v>419 スーダン共和国</v>
      </c>
    </row>
    <row r="85" spans="2:4">
      <c r="B85" s="34">
        <v>420</v>
      </c>
      <c r="C85" s="34" t="s">
        <v>194</v>
      </c>
      <c r="D85" s="33" t="str">
        <f t="shared" si="1"/>
        <v>420 タンザニア</v>
      </c>
    </row>
    <row r="86" spans="2:4">
      <c r="B86" s="34">
        <v>421</v>
      </c>
      <c r="C86" s="34" t="s">
        <v>197</v>
      </c>
      <c r="D86" s="33" t="str">
        <f t="shared" si="1"/>
        <v>421 チュニジア</v>
      </c>
    </row>
    <row r="87" spans="2:4">
      <c r="B87" s="34">
        <v>422</v>
      </c>
      <c r="C87" s="34" t="s">
        <v>200</v>
      </c>
      <c r="D87" s="33" t="str">
        <f t="shared" si="1"/>
        <v>422 コンゴ民主共和国</v>
      </c>
    </row>
    <row r="88" spans="2:4">
      <c r="B88" s="34">
        <v>423</v>
      </c>
      <c r="C88" s="34" t="s">
        <v>203</v>
      </c>
      <c r="D88" s="33" t="str">
        <f t="shared" si="1"/>
        <v>423 ザンビア</v>
      </c>
    </row>
    <row r="89" spans="2:4">
      <c r="B89" s="34">
        <v>424</v>
      </c>
      <c r="C89" s="34" t="s">
        <v>206</v>
      </c>
      <c r="D89" s="33" t="str">
        <f t="shared" si="1"/>
        <v>424 ジンバブエ</v>
      </c>
    </row>
    <row r="90" spans="2:4">
      <c r="B90" s="34">
        <v>425</v>
      </c>
      <c r="C90" s="34" t="s">
        <v>209</v>
      </c>
      <c r="D90" s="33" t="str">
        <f t="shared" si="1"/>
        <v>425 チャド</v>
      </c>
    </row>
    <row r="91" spans="2:4">
      <c r="B91" s="34">
        <v>426</v>
      </c>
      <c r="C91" s="34" t="s">
        <v>212</v>
      </c>
      <c r="D91" s="33" t="str">
        <f t="shared" si="1"/>
        <v>426 ウガンダ</v>
      </c>
    </row>
    <row r="92" spans="2:4">
      <c r="B92" s="34">
        <v>427</v>
      </c>
      <c r="C92" s="34" t="s">
        <v>177</v>
      </c>
      <c r="D92" s="33" t="str">
        <f t="shared" si="1"/>
        <v>427 ボツワナ</v>
      </c>
    </row>
    <row r="93" spans="2:4">
      <c r="B93" s="34">
        <v>428</v>
      </c>
      <c r="C93" s="34" t="s">
        <v>180</v>
      </c>
      <c r="D93" s="33" t="str">
        <f t="shared" si="1"/>
        <v>428 南スーダン共和国</v>
      </c>
    </row>
    <row r="94" spans="2:4">
      <c r="B94" s="34">
        <v>429</v>
      </c>
      <c r="C94" s="34" t="s">
        <v>183</v>
      </c>
      <c r="D94" s="33" t="str">
        <f t="shared" si="1"/>
        <v>429 シエラレオネ</v>
      </c>
    </row>
    <row r="95" spans="2:4">
      <c r="B95" s="34">
        <v>430</v>
      </c>
      <c r="C95" s="34" t="s">
        <v>186</v>
      </c>
      <c r="D95" s="33" t="str">
        <f t="shared" si="1"/>
        <v>430 モザンビーク</v>
      </c>
    </row>
    <row r="96" spans="2:4">
      <c r="B96" s="34">
        <v>431</v>
      </c>
      <c r="C96" s="34" t="s">
        <v>189</v>
      </c>
      <c r="D96" s="33" t="str">
        <f t="shared" si="1"/>
        <v>431 ベナン共和国</v>
      </c>
    </row>
    <row r="97" spans="2:4">
      <c r="B97" s="34">
        <v>432</v>
      </c>
      <c r="C97" s="34" t="s">
        <v>192</v>
      </c>
      <c r="D97" s="33" t="str">
        <f t="shared" si="1"/>
        <v>432 ガンビア</v>
      </c>
    </row>
    <row r="98" spans="2:4">
      <c r="B98" s="34">
        <v>433</v>
      </c>
      <c r="C98" s="34" t="s">
        <v>195</v>
      </c>
      <c r="D98" s="33" t="str">
        <f t="shared" si="1"/>
        <v>433 ナミビア</v>
      </c>
    </row>
    <row r="99" spans="2:4">
      <c r="B99" s="34">
        <v>434</v>
      </c>
      <c r="C99" s="34" t="s">
        <v>198</v>
      </c>
      <c r="D99" s="33" t="str">
        <f t="shared" si="1"/>
        <v>434 ニジェール</v>
      </c>
    </row>
    <row r="100" spans="2:4">
      <c r="B100" s="34">
        <v>435</v>
      </c>
      <c r="C100" s="34" t="s">
        <v>201</v>
      </c>
      <c r="D100" s="33" t="str">
        <f t="shared" si="1"/>
        <v>435 マラウイ</v>
      </c>
    </row>
    <row r="101" spans="2:4">
      <c r="B101" s="34">
        <v>436</v>
      </c>
      <c r="C101" s="34" t="s">
        <v>204</v>
      </c>
      <c r="D101" s="33" t="str">
        <f t="shared" si="1"/>
        <v>436 ジブチ</v>
      </c>
    </row>
    <row r="102" spans="2:4">
      <c r="B102" s="34">
        <v>437</v>
      </c>
      <c r="C102" s="34" t="s">
        <v>207</v>
      </c>
      <c r="D102" s="33" t="str">
        <f t="shared" si="1"/>
        <v>437 ルワンダ</v>
      </c>
    </row>
    <row r="103" spans="2:4">
      <c r="B103" s="34">
        <v>438</v>
      </c>
      <c r="C103" s="34" t="s">
        <v>210</v>
      </c>
      <c r="D103" s="33" t="str">
        <f t="shared" si="1"/>
        <v>438 ブルンジ</v>
      </c>
    </row>
    <row r="104" spans="2:4">
      <c r="B104" s="34">
        <v>439</v>
      </c>
      <c r="C104" s="34" t="s">
        <v>213</v>
      </c>
      <c r="D104" s="33" t="str">
        <f t="shared" si="1"/>
        <v>439 レソト</v>
      </c>
    </row>
    <row r="105" spans="2:4">
      <c r="B105" s="32">
        <v>501</v>
      </c>
      <c r="C105" s="32" t="s">
        <v>214</v>
      </c>
      <c r="D105" s="33" t="str">
        <f t="shared" si="1"/>
        <v>501 カナダ</v>
      </c>
    </row>
    <row r="106" spans="2:4">
      <c r="B106" s="34">
        <v>502</v>
      </c>
      <c r="C106" s="34" t="s">
        <v>215</v>
      </c>
      <c r="D106" s="33" t="str">
        <f t="shared" si="1"/>
        <v>502 アメリカ合衆国</v>
      </c>
    </row>
    <row r="107" spans="2:4">
      <c r="B107" s="32">
        <v>601</v>
      </c>
      <c r="C107" s="32" t="s">
        <v>216</v>
      </c>
      <c r="D107" s="33" t="str">
        <f t="shared" si="1"/>
        <v>601 オーストラリア</v>
      </c>
    </row>
    <row r="108" spans="2:4">
      <c r="B108" s="32">
        <v>602</v>
      </c>
      <c r="C108" s="32" t="s">
        <v>219</v>
      </c>
      <c r="D108" s="33" t="str">
        <f t="shared" si="1"/>
        <v>602 ニュージーランド</v>
      </c>
    </row>
    <row r="109" spans="2:4">
      <c r="B109" s="32">
        <v>603</v>
      </c>
      <c r="C109" s="32" t="s">
        <v>222</v>
      </c>
      <c r="D109" s="33" t="str">
        <f t="shared" si="1"/>
        <v>603 パプアニューギニア</v>
      </c>
    </row>
    <row r="110" spans="2:4">
      <c r="B110" s="32">
        <v>604</v>
      </c>
      <c r="C110" s="32" t="s">
        <v>225</v>
      </c>
      <c r="D110" s="33" t="str">
        <f t="shared" si="1"/>
        <v>604 パラオ</v>
      </c>
    </row>
    <row r="111" spans="2:4">
      <c r="B111" s="32">
        <v>605</v>
      </c>
      <c r="C111" s="32" t="s">
        <v>228</v>
      </c>
      <c r="D111" s="33" t="str">
        <f t="shared" si="1"/>
        <v>605 マーシャル諸島</v>
      </c>
    </row>
    <row r="112" spans="2:4">
      <c r="B112" s="32">
        <v>606</v>
      </c>
      <c r="C112" s="32" t="s">
        <v>231</v>
      </c>
      <c r="D112" s="33" t="str">
        <f t="shared" si="1"/>
        <v>606 ミクロネシア</v>
      </c>
    </row>
    <row r="113" spans="2:4">
      <c r="B113" s="34">
        <v>607</v>
      </c>
      <c r="C113" s="34" t="s">
        <v>217</v>
      </c>
      <c r="D113" s="33" t="str">
        <f t="shared" si="1"/>
        <v>607 フィジー諸島</v>
      </c>
    </row>
    <row r="114" spans="2:4">
      <c r="B114" s="34">
        <v>608</v>
      </c>
      <c r="C114" s="34" t="s">
        <v>220</v>
      </c>
      <c r="D114" s="33" t="str">
        <f t="shared" si="1"/>
        <v>608 キリバス</v>
      </c>
    </row>
    <row r="115" spans="2:4">
      <c r="B115" s="34">
        <v>609</v>
      </c>
      <c r="C115" s="34" t="s">
        <v>223</v>
      </c>
      <c r="D115" s="33" t="str">
        <f t="shared" si="1"/>
        <v>609 ナウル</v>
      </c>
    </row>
    <row r="116" spans="2:4">
      <c r="B116" s="34">
        <v>610</v>
      </c>
      <c r="C116" s="34" t="s">
        <v>226</v>
      </c>
      <c r="D116" s="33" t="str">
        <f t="shared" si="1"/>
        <v>610 ソロモン諸島</v>
      </c>
    </row>
    <row r="117" spans="2:4">
      <c r="B117" s="34">
        <v>611</v>
      </c>
      <c r="C117" s="34" t="s">
        <v>229</v>
      </c>
      <c r="D117" s="33" t="str">
        <f t="shared" si="1"/>
        <v>611 トンガ</v>
      </c>
    </row>
    <row r="118" spans="2:4">
      <c r="B118" s="34">
        <v>612</v>
      </c>
      <c r="C118" s="34" t="s">
        <v>232</v>
      </c>
      <c r="D118" s="33" t="str">
        <f t="shared" si="1"/>
        <v>612 ツバル</v>
      </c>
    </row>
    <row r="119" spans="2:4">
      <c r="B119" s="34">
        <v>613</v>
      </c>
      <c r="C119" s="34" t="s">
        <v>218</v>
      </c>
      <c r="D119" s="33" t="str">
        <f t="shared" si="1"/>
        <v>613 バヌアツ</v>
      </c>
    </row>
    <row r="120" spans="2:4">
      <c r="B120" s="34">
        <v>614</v>
      </c>
      <c r="C120" s="34" t="s">
        <v>221</v>
      </c>
      <c r="D120" s="33" t="str">
        <f t="shared" si="1"/>
        <v>614 サモア</v>
      </c>
    </row>
    <row r="121" spans="2:4">
      <c r="B121" s="34">
        <v>615</v>
      </c>
      <c r="C121" s="34" t="s">
        <v>224</v>
      </c>
      <c r="D121" s="33" t="str">
        <f t="shared" si="1"/>
        <v>615 クック諸島</v>
      </c>
    </row>
    <row r="122" spans="2:4">
      <c r="B122" s="34">
        <v>616</v>
      </c>
      <c r="C122" s="34" t="s">
        <v>227</v>
      </c>
      <c r="D122" s="33" t="str">
        <f t="shared" si="1"/>
        <v>616 ニウエ</v>
      </c>
    </row>
    <row r="123" spans="2:4">
      <c r="B123" s="34">
        <v>617</v>
      </c>
      <c r="C123" s="34" t="s">
        <v>230</v>
      </c>
      <c r="D123" s="33" t="str">
        <f t="shared" si="1"/>
        <v>617 トケラウ諸島</v>
      </c>
    </row>
    <row r="124" spans="2:4">
      <c r="B124" s="34">
        <v>618</v>
      </c>
      <c r="C124" s="34" t="s">
        <v>233</v>
      </c>
      <c r="D124" s="33" t="str">
        <f t="shared" si="1"/>
        <v>618 ニューカレドニア</v>
      </c>
    </row>
    <row r="125" spans="2:4">
      <c r="B125" s="32">
        <v>701</v>
      </c>
      <c r="C125" s="32" t="s">
        <v>234</v>
      </c>
      <c r="D125" s="33" t="str">
        <f t="shared" si="1"/>
        <v>701 アルバニア</v>
      </c>
    </row>
    <row r="126" spans="2:4">
      <c r="B126" s="32">
        <v>702</v>
      </c>
      <c r="C126" s="32" t="s">
        <v>237</v>
      </c>
      <c r="D126" s="33" t="str">
        <f t="shared" si="1"/>
        <v>702 オーストリア</v>
      </c>
    </row>
    <row r="127" spans="2:4">
      <c r="B127" s="32">
        <v>703</v>
      </c>
      <c r="C127" s="32" t="s">
        <v>240</v>
      </c>
      <c r="D127" s="33" t="str">
        <f t="shared" si="1"/>
        <v>703 エストニア</v>
      </c>
    </row>
    <row r="128" spans="2:4">
      <c r="B128" s="32">
        <v>704</v>
      </c>
      <c r="C128" s="32" t="s">
        <v>243</v>
      </c>
      <c r="D128" s="33" t="str">
        <f t="shared" si="1"/>
        <v>704 ラトビア</v>
      </c>
    </row>
    <row r="129" spans="2:4">
      <c r="B129" s="32">
        <v>705</v>
      </c>
      <c r="C129" s="32" t="s">
        <v>246</v>
      </c>
      <c r="D129" s="33" t="str">
        <f t="shared" si="1"/>
        <v>705 リトアニア</v>
      </c>
    </row>
    <row r="130" spans="2:4">
      <c r="B130" s="32">
        <v>706</v>
      </c>
      <c r="C130" s="32" t="s">
        <v>249</v>
      </c>
      <c r="D130" s="33" t="str">
        <f t="shared" si="1"/>
        <v>706 ベルギー</v>
      </c>
    </row>
    <row r="131" spans="2:4">
      <c r="B131" s="32">
        <v>707</v>
      </c>
      <c r="C131" s="32" t="s">
        <v>252</v>
      </c>
      <c r="D131" s="33" t="str">
        <f t="shared" si="1"/>
        <v>707 ブルガリア</v>
      </c>
    </row>
    <row r="132" spans="2:4">
      <c r="B132" s="32">
        <v>708</v>
      </c>
      <c r="C132" s="32" t="s">
        <v>255</v>
      </c>
      <c r="D132" s="33" t="str">
        <f t="shared" ref="D132:D174" si="2">B132&amp;" "&amp;C132</f>
        <v>708 ベラルーシ</v>
      </c>
    </row>
    <row r="133" spans="2:4">
      <c r="B133" s="32">
        <v>709</v>
      </c>
      <c r="C133" s="32" t="s">
        <v>258</v>
      </c>
      <c r="D133" s="33" t="str">
        <f t="shared" si="2"/>
        <v>709 カザフスタン</v>
      </c>
    </row>
    <row r="134" spans="2:4">
      <c r="B134" s="32">
        <v>710</v>
      </c>
      <c r="C134" s="32" t="s">
        <v>261</v>
      </c>
      <c r="D134" s="33" t="str">
        <f t="shared" si="2"/>
        <v>710 ウクライナ</v>
      </c>
    </row>
    <row r="135" spans="2:4">
      <c r="B135" s="32">
        <v>711</v>
      </c>
      <c r="C135" s="32" t="s">
        <v>264</v>
      </c>
      <c r="D135" s="33" t="str">
        <f t="shared" si="2"/>
        <v>711 ウズベキスタン</v>
      </c>
    </row>
    <row r="136" spans="2:4">
      <c r="B136" s="32">
        <v>712</v>
      </c>
      <c r="C136" s="32" t="s">
        <v>267</v>
      </c>
      <c r="D136" s="33" t="str">
        <f t="shared" si="2"/>
        <v>712 クロアチア</v>
      </c>
    </row>
    <row r="137" spans="2:4">
      <c r="B137" s="32">
        <v>713</v>
      </c>
      <c r="C137" s="32" t="s">
        <v>270</v>
      </c>
      <c r="D137" s="33" t="str">
        <f t="shared" si="2"/>
        <v>713 チェコ</v>
      </c>
    </row>
    <row r="138" spans="2:4">
      <c r="B138" s="32">
        <v>714</v>
      </c>
      <c r="C138" s="32" t="s">
        <v>273</v>
      </c>
      <c r="D138" s="33" t="str">
        <f t="shared" si="2"/>
        <v>714 デンマーク</v>
      </c>
    </row>
    <row r="139" spans="2:4">
      <c r="B139" s="32">
        <v>715</v>
      </c>
      <c r="C139" s="32" t="s">
        <v>276</v>
      </c>
      <c r="D139" s="33" t="str">
        <f t="shared" si="2"/>
        <v>715 フィンランド</v>
      </c>
    </row>
    <row r="140" spans="2:4">
      <c r="B140" s="32">
        <v>716</v>
      </c>
      <c r="C140" s="32" t="s">
        <v>279</v>
      </c>
      <c r="D140" s="33" t="str">
        <f t="shared" si="2"/>
        <v>716 フランス</v>
      </c>
    </row>
    <row r="141" spans="2:4">
      <c r="B141" s="32">
        <v>717</v>
      </c>
      <c r="C141" s="32" t="s">
        <v>282</v>
      </c>
      <c r="D141" s="33" t="str">
        <f t="shared" si="2"/>
        <v>717 ドイツ</v>
      </c>
    </row>
    <row r="142" spans="2:4">
      <c r="B142" s="34">
        <v>718</v>
      </c>
      <c r="C142" s="34" t="s">
        <v>235</v>
      </c>
      <c r="D142" s="33" t="str">
        <f t="shared" si="2"/>
        <v>718 ギリシャ</v>
      </c>
    </row>
    <row r="143" spans="2:4">
      <c r="B143" s="34">
        <v>719</v>
      </c>
      <c r="C143" s="34" t="s">
        <v>238</v>
      </c>
      <c r="D143" s="33" t="str">
        <f t="shared" si="2"/>
        <v>719 ハンガリー</v>
      </c>
    </row>
    <row r="144" spans="2:4">
      <c r="B144" s="34">
        <v>720</v>
      </c>
      <c r="C144" s="34" t="s">
        <v>241</v>
      </c>
      <c r="D144" s="33" t="str">
        <f t="shared" si="2"/>
        <v>720 アイスランド</v>
      </c>
    </row>
    <row r="145" spans="2:4">
      <c r="B145" s="34">
        <v>721</v>
      </c>
      <c r="C145" s="34" t="s">
        <v>244</v>
      </c>
      <c r="D145" s="33" t="str">
        <f t="shared" si="2"/>
        <v>721 アイルランド</v>
      </c>
    </row>
    <row r="146" spans="2:4">
      <c r="B146" s="34">
        <v>722</v>
      </c>
      <c r="C146" s="34" t="s">
        <v>247</v>
      </c>
      <c r="D146" s="33" t="str">
        <f t="shared" si="2"/>
        <v>722 イタリア</v>
      </c>
    </row>
    <row r="147" spans="2:4">
      <c r="B147" s="34">
        <v>723</v>
      </c>
      <c r="C147" s="34" t="s">
        <v>250</v>
      </c>
      <c r="D147" s="33" t="str">
        <f t="shared" si="2"/>
        <v>723 ルクセンブルク</v>
      </c>
    </row>
    <row r="148" spans="2:4">
      <c r="B148" s="34">
        <v>724</v>
      </c>
      <c r="C148" s="34" t="s">
        <v>253</v>
      </c>
      <c r="D148" s="33" t="str">
        <f t="shared" si="2"/>
        <v>724 マルタ</v>
      </c>
    </row>
    <row r="149" spans="2:4">
      <c r="B149" s="34">
        <v>725</v>
      </c>
      <c r="C149" s="34" t="s">
        <v>256</v>
      </c>
      <c r="D149" s="33" t="str">
        <f t="shared" si="2"/>
        <v>725 北マケドニア</v>
      </c>
    </row>
    <row r="150" spans="2:4">
      <c r="B150" s="34">
        <v>726</v>
      </c>
      <c r="C150" s="34" t="s">
        <v>259</v>
      </c>
      <c r="D150" s="33" t="str">
        <f t="shared" si="2"/>
        <v>726 オランダ</v>
      </c>
    </row>
    <row r="151" spans="2:4">
      <c r="B151" s="34">
        <v>727</v>
      </c>
      <c r="C151" s="34" t="s">
        <v>262</v>
      </c>
      <c r="D151" s="33" t="str">
        <f t="shared" si="2"/>
        <v>727 ノルウェー</v>
      </c>
    </row>
    <row r="152" spans="2:4">
      <c r="B152" s="34">
        <v>728</v>
      </c>
      <c r="C152" s="34" t="s">
        <v>265</v>
      </c>
      <c r="D152" s="33" t="str">
        <f t="shared" si="2"/>
        <v>728 ポーランド</v>
      </c>
    </row>
    <row r="153" spans="2:4">
      <c r="B153" s="34">
        <v>729</v>
      </c>
      <c r="C153" s="34" t="s">
        <v>268</v>
      </c>
      <c r="D153" s="33" t="str">
        <f t="shared" si="2"/>
        <v>729 ポルトガル</v>
      </c>
    </row>
    <row r="154" spans="2:4">
      <c r="B154" s="34">
        <v>730</v>
      </c>
      <c r="C154" s="34" t="s">
        <v>271</v>
      </c>
      <c r="D154" s="33" t="str">
        <f t="shared" si="2"/>
        <v>730 ルーマニア</v>
      </c>
    </row>
    <row r="155" spans="2:4">
      <c r="B155" s="34">
        <v>731</v>
      </c>
      <c r="C155" s="34" t="s">
        <v>274</v>
      </c>
      <c r="D155" s="33" t="str">
        <f t="shared" si="2"/>
        <v>731 ロシア</v>
      </c>
    </row>
    <row r="156" spans="2:4">
      <c r="B156" s="34">
        <v>732</v>
      </c>
      <c r="C156" s="34" t="s">
        <v>277</v>
      </c>
      <c r="D156" s="33" t="str">
        <f t="shared" si="2"/>
        <v>732 スロバキア</v>
      </c>
    </row>
    <row r="157" spans="2:4">
      <c r="B157" s="34">
        <v>733</v>
      </c>
      <c r="C157" s="34" t="s">
        <v>280</v>
      </c>
      <c r="D157" s="33" t="str">
        <f t="shared" si="2"/>
        <v>733 スロベニア</v>
      </c>
    </row>
    <row r="158" spans="2:4">
      <c r="B158" s="34">
        <v>734</v>
      </c>
      <c r="C158" s="34" t="s">
        <v>283</v>
      </c>
      <c r="D158" s="33" t="str">
        <f t="shared" si="2"/>
        <v>734 スペイン</v>
      </c>
    </row>
    <row r="159" spans="2:4">
      <c r="B159" s="34">
        <v>735</v>
      </c>
      <c r="C159" s="34" t="s">
        <v>236</v>
      </c>
      <c r="D159" s="33" t="str">
        <f t="shared" si="2"/>
        <v>735 スウェーデン</v>
      </c>
    </row>
    <row r="160" spans="2:4">
      <c r="B160" s="34">
        <v>736</v>
      </c>
      <c r="C160" s="34" t="s">
        <v>239</v>
      </c>
      <c r="D160" s="33" t="str">
        <f t="shared" si="2"/>
        <v>736 スイス</v>
      </c>
    </row>
    <row r="161" spans="2:4">
      <c r="B161" s="34">
        <v>737</v>
      </c>
      <c r="C161" s="34" t="s">
        <v>242</v>
      </c>
      <c r="D161" s="33" t="str">
        <f t="shared" si="2"/>
        <v>737 英国</v>
      </c>
    </row>
    <row r="162" spans="2:4">
      <c r="B162" s="34">
        <v>738</v>
      </c>
      <c r="C162" s="34" t="s">
        <v>245</v>
      </c>
      <c r="D162" s="33" t="str">
        <f t="shared" si="2"/>
        <v>738 セルビア</v>
      </c>
    </row>
    <row r="163" spans="2:4">
      <c r="B163" s="34">
        <v>739</v>
      </c>
      <c r="C163" s="34" t="s">
        <v>248</v>
      </c>
      <c r="D163" s="33" t="str">
        <f t="shared" si="2"/>
        <v>739 ボスニア・ヘルツェゴビナ</v>
      </c>
    </row>
    <row r="164" spans="2:4">
      <c r="B164" s="34">
        <v>740</v>
      </c>
      <c r="C164" s="34" t="s">
        <v>251</v>
      </c>
      <c r="D164" s="33" t="str">
        <f t="shared" si="2"/>
        <v>740 キルギス</v>
      </c>
    </row>
    <row r="165" spans="2:4">
      <c r="B165" s="34">
        <v>741</v>
      </c>
      <c r="C165" s="34" t="s">
        <v>254</v>
      </c>
      <c r="D165" s="33" t="str">
        <f t="shared" si="2"/>
        <v>741 タジキスタン</v>
      </c>
    </row>
    <row r="166" spans="2:4">
      <c r="B166" s="34">
        <v>742</v>
      </c>
      <c r="C166" s="34" t="s">
        <v>257</v>
      </c>
      <c r="D166" s="33" t="str">
        <f t="shared" si="2"/>
        <v>742 モンテネグロ</v>
      </c>
    </row>
    <row r="167" spans="2:4">
      <c r="B167" s="34">
        <v>743</v>
      </c>
      <c r="C167" s="34" t="s">
        <v>260</v>
      </c>
      <c r="D167" s="33" t="str">
        <f t="shared" si="2"/>
        <v>743 アゼルバイジャン</v>
      </c>
    </row>
    <row r="168" spans="2:4">
      <c r="B168" s="34">
        <v>744</v>
      </c>
      <c r="C168" s="34" t="s">
        <v>263</v>
      </c>
      <c r="D168" s="33" t="str">
        <f t="shared" si="2"/>
        <v>744 リヒテンシュタイン</v>
      </c>
    </row>
    <row r="169" spans="2:4">
      <c r="B169" s="34">
        <v>745</v>
      </c>
      <c r="C169" s="34" t="s">
        <v>266</v>
      </c>
      <c r="D169" s="33" t="str">
        <f t="shared" si="2"/>
        <v>745 ジョージア</v>
      </c>
    </row>
    <row r="170" spans="2:4">
      <c r="B170" s="34">
        <v>746</v>
      </c>
      <c r="C170" s="34" t="s">
        <v>269</v>
      </c>
      <c r="D170" s="33" t="str">
        <f t="shared" si="2"/>
        <v>746 アルメニア</v>
      </c>
    </row>
    <row r="171" spans="2:4">
      <c r="B171" s="34">
        <v>747</v>
      </c>
      <c r="C171" s="34" t="s">
        <v>272</v>
      </c>
      <c r="D171" s="33" t="str">
        <f t="shared" si="2"/>
        <v>747 コソボ</v>
      </c>
    </row>
    <row r="172" spans="2:4">
      <c r="B172" s="34">
        <v>748</v>
      </c>
      <c r="C172" s="34" t="s">
        <v>275</v>
      </c>
      <c r="D172" s="33" t="str">
        <f t="shared" si="2"/>
        <v>748 トルクメニスタン</v>
      </c>
    </row>
    <row r="173" spans="2:4">
      <c r="B173" s="34">
        <v>749</v>
      </c>
      <c r="C173" s="34" t="s">
        <v>278</v>
      </c>
      <c r="D173" s="33" t="str">
        <f t="shared" si="2"/>
        <v>749 モルドバ</v>
      </c>
    </row>
    <row r="174" spans="2:4">
      <c r="B174" s="34">
        <v>750</v>
      </c>
      <c r="C174" s="34" t="s">
        <v>281</v>
      </c>
      <c r="D174" s="33" t="str">
        <f t="shared" si="2"/>
        <v>750 キプロス</v>
      </c>
    </row>
  </sheetData>
  <sheetProtection algorithmName="SHA-512" hashValue="W5xr8c/FVFMBYSGSVnuxl/0tMZd76YxmkCxghsLpo8KK4RXq2MsemqcdWZJjLRQzvj/z0p9iIDaLARPzGuAwIg==" saltValue="Kn5PfAdPaTcziPjlNyU1Iw==" spinCount="100000" sheet="1" objects="1" scenarios="1"/>
  <autoFilter ref="B2:D2" xr:uid="{ACF73A73-00F1-47F8-B3FE-5B67AB361024}">
    <sortState xmlns:xlrd2="http://schemas.microsoft.com/office/spreadsheetml/2017/richdata2" ref="B3:D174">
      <sortCondition ref="B2"/>
    </sortState>
  </autoFilter>
  <phoneticPr fontId="1"/>
  <pageMargins left="0.70866141732283472" right="0.70866141732283472"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4C2E2-AA66-417C-9933-9CE89B98F4BB}">
  <sheetPr>
    <tabColor theme="5" tint="0.79998168889431442"/>
  </sheetPr>
  <dimension ref="B1:C86"/>
  <sheetViews>
    <sheetView view="pageBreakPreview" zoomScale="60" zoomScaleNormal="100" workbookViewId="0">
      <pane ySplit="2" topLeftCell="A3" activePane="bottomLeft" state="frozen"/>
      <selection pane="bottomLeft"/>
    </sheetView>
  </sheetViews>
  <sheetFormatPr defaultRowHeight="15" customHeight="1"/>
  <cols>
    <col min="1" max="1" width="9" style="21"/>
    <col min="2" max="2" width="15" style="21" bestFit="1" customWidth="1"/>
    <col min="3" max="3" width="44" style="21" customWidth="1"/>
    <col min="4" max="16384" width="9" style="21"/>
  </cols>
  <sheetData>
    <row r="1" spans="2:3" ht="12"/>
    <row r="2" spans="2:3" ht="15" customHeight="1">
      <c r="B2" s="25" t="s">
        <v>380</v>
      </c>
      <c r="C2" s="25" t="s">
        <v>379</v>
      </c>
    </row>
    <row r="3" spans="2:3" ht="15" customHeight="1">
      <c r="B3" s="23" t="s">
        <v>381</v>
      </c>
      <c r="C3" s="22" t="s">
        <v>378</v>
      </c>
    </row>
    <row r="4" spans="2:3" ht="15" customHeight="1">
      <c r="B4" s="23" t="s">
        <v>381</v>
      </c>
      <c r="C4" s="22" t="s">
        <v>295</v>
      </c>
    </row>
    <row r="5" spans="2:3" ht="15" customHeight="1">
      <c r="B5" s="23" t="s">
        <v>381</v>
      </c>
      <c r="C5" s="22" t="s">
        <v>296</v>
      </c>
    </row>
    <row r="6" spans="2:3" ht="15" customHeight="1">
      <c r="B6" s="23" t="s">
        <v>381</v>
      </c>
      <c r="C6" s="22" t="s">
        <v>297</v>
      </c>
    </row>
    <row r="7" spans="2:3" ht="15" customHeight="1">
      <c r="B7" s="23" t="s">
        <v>381</v>
      </c>
      <c r="C7" s="22" t="s">
        <v>298</v>
      </c>
    </row>
    <row r="8" spans="2:3" ht="15" customHeight="1">
      <c r="B8" s="23" t="s">
        <v>381</v>
      </c>
      <c r="C8" s="22" t="s">
        <v>299</v>
      </c>
    </row>
    <row r="9" spans="2:3" ht="15" customHeight="1">
      <c r="B9" s="23" t="s">
        <v>381</v>
      </c>
      <c r="C9" s="22" t="s">
        <v>300</v>
      </c>
    </row>
    <row r="10" spans="2:3" ht="15" customHeight="1">
      <c r="B10" s="23" t="s">
        <v>382</v>
      </c>
      <c r="C10" s="22" t="s">
        <v>301</v>
      </c>
    </row>
    <row r="11" spans="2:3" ht="15" customHeight="1">
      <c r="B11" s="23" t="s">
        <v>382</v>
      </c>
      <c r="C11" s="22" t="s">
        <v>302</v>
      </c>
    </row>
    <row r="12" spans="2:3" ht="15" customHeight="1">
      <c r="B12" s="23" t="s">
        <v>382</v>
      </c>
      <c r="C12" s="22" t="s">
        <v>303</v>
      </c>
    </row>
    <row r="13" spans="2:3" ht="15" customHeight="1">
      <c r="B13" s="23" t="s">
        <v>382</v>
      </c>
      <c r="C13" s="22" t="s">
        <v>304</v>
      </c>
    </row>
    <row r="14" spans="2:3" ht="15" customHeight="1">
      <c r="B14" s="23" t="s">
        <v>382</v>
      </c>
      <c r="C14" s="22" t="s">
        <v>305</v>
      </c>
    </row>
    <row r="15" spans="2:3" ht="15" customHeight="1">
      <c r="B15" s="23" t="s">
        <v>382</v>
      </c>
      <c r="C15" s="22" t="s">
        <v>306</v>
      </c>
    </row>
    <row r="16" spans="2:3" ht="15" customHeight="1">
      <c r="B16" s="23" t="s">
        <v>382</v>
      </c>
      <c r="C16" s="22" t="s">
        <v>307</v>
      </c>
    </row>
    <row r="17" spans="2:3" ht="15" customHeight="1">
      <c r="B17" s="23" t="s">
        <v>382</v>
      </c>
      <c r="C17" s="22" t="s">
        <v>308</v>
      </c>
    </row>
    <row r="18" spans="2:3" ht="15" customHeight="1">
      <c r="B18" s="23" t="s">
        <v>382</v>
      </c>
      <c r="C18" s="22" t="s">
        <v>309</v>
      </c>
    </row>
    <row r="19" spans="2:3" ht="15" customHeight="1">
      <c r="B19" s="23" t="s">
        <v>382</v>
      </c>
      <c r="C19" s="22" t="s">
        <v>310</v>
      </c>
    </row>
    <row r="20" spans="2:3" ht="15" customHeight="1">
      <c r="B20" s="23" t="s">
        <v>382</v>
      </c>
      <c r="C20" s="22" t="s">
        <v>311</v>
      </c>
    </row>
    <row r="21" spans="2:3" ht="15" customHeight="1">
      <c r="B21" s="23" t="s">
        <v>383</v>
      </c>
      <c r="C21" s="22" t="s">
        <v>312</v>
      </c>
    </row>
    <row r="22" spans="2:3" ht="15" customHeight="1">
      <c r="B22" s="23" t="s">
        <v>384</v>
      </c>
      <c r="C22" s="22" t="s">
        <v>313</v>
      </c>
    </row>
    <row r="23" spans="2:3" ht="15" customHeight="1">
      <c r="B23" s="23" t="s">
        <v>384</v>
      </c>
      <c r="C23" s="22" t="s">
        <v>314</v>
      </c>
    </row>
    <row r="24" spans="2:3" ht="15" customHeight="1">
      <c r="B24" s="23" t="s">
        <v>384</v>
      </c>
      <c r="C24" s="22" t="s">
        <v>315</v>
      </c>
    </row>
    <row r="25" spans="2:3" ht="15" customHeight="1">
      <c r="B25" s="23" t="s">
        <v>384</v>
      </c>
      <c r="C25" s="22" t="s">
        <v>316</v>
      </c>
    </row>
    <row r="26" spans="2:3" ht="15" customHeight="1">
      <c r="B26" s="23" t="s">
        <v>384</v>
      </c>
      <c r="C26" s="22" t="s">
        <v>317</v>
      </c>
    </row>
    <row r="27" spans="2:3" ht="15" customHeight="1">
      <c r="B27" s="23" t="s">
        <v>384</v>
      </c>
      <c r="C27" s="22" t="s">
        <v>318</v>
      </c>
    </row>
    <row r="28" spans="2:3" ht="15" customHeight="1">
      <c r="B28" s="23" t="s">
        <v>385</v>
      </c>
      <c r="C28" s="22" t="s">
        <v>319</v>
      </c>
    </row>
    <row r="29" spans="2:3" ht="15" customHeight="1">
      <c r="B29" s="23" t="s">
        <v>385</v>
      </c>
      <c r="C29" s="22" t="s">
        <v>320</v>
      </c>
    </row>
    <row r="30" spans="2:3" ht="15" customHeight="1">
      <c r="B30" s="23" t="s">
        <v>385</v>
      </c>
      <c r="C30" s="22" t="s">
        <v>321</v>
      </c>
    </row>
    <row r="31" spans="2:3" ht="15" customHeight="1">
      <c r="B31" s="23" t="s">
        <v>385</v>
      </c>
      <c r="C31" s="22" t="s">
        <v>322</v>
      </c>
    </row>
    <row r="32" spans="2:3" ht="15" customHeight="1">
      <c r="B32" s="23" t="s">
        <v>385</v>
      </c>
      <c r="C32" s="22" t="s">
        <v>323</v>
      </c>
    </row>
    <row r="33" spans="2:3" ht="15" customHeight="1">
      <c r="B33" s="23" t="s">
        <v>385</v>
      </c>
      <c r="C33" s="22" t="s">
        <v>324</v>
      </c>
    </row>
    <row r="34" spans="2:3" ht="15" customHeight="1">
      <c r="B34" s="23" t="s">
        <v>385</v>
      </c>
      <c r="C34" s="22" t="s">
        <v>325</v>
      </c>
    </row>
    <row r="35" spans="2:3" ht="15" customHeight="1">
      <c r="B35" s="23" t="s">
        <v>385</v>
      </c>
      <c r="C35" s="22" t="s">
        <v>326</v>
      </c>
    </row>
    <row r="36" spans="2:3" ht="15" customHeight="1">
      <c r="B36" s="23" t="s">
        <v>385</v>
      </c>
      <c r="C36" s="22" t="s">
        <v>327</v>
      </c>
    </row>
    <row r="37" spans="2:3" ht="15" customHeight="1">
      <c r="B37" s="23" t="s">
        <v>385</v>
      </c>
      <c r="C37" s="22" t="s">
        <v>328</v>
      </c>
    </row>
    <row r="38" spans="2:3" ht="15" customHeight="1">
      <c r="B38" s="23" t="s">
        <v>385</v>
      </c>
      <c r="C38" s="22" t="s">
        <v>329</v>
      </c>
    </row>
    <row r="39" spans="2:3" ht="15" customHeight="1">
      <c r="B39" s="23" t="s">
        <v>385</v>
      </c>
      <c r="C39" s="22" t="s">
        <v>330</v>
      </c>
    </row>
    <row r="40" spans="2:3" ht="15" customHeight="1">
      <c r="B40" s="23" t="s">
        <v>385</v>
      </c>
      <c r="C40" s="22" t="s">
        <v>331</v>
      </c>
    </row>
    <row r="41" spans="2:3" ht="15" customHeight="1">
      <c r="B41" s="23" t="s">
        <v>385</v>
      </c>
      <c r="C41" s="22" t="s">
        <v>332</v>
      </c>
    </row>
    <row r="42" spans="2:3" ht="15" customHeight="1">
      <c r="B42" s="23" t="s">
        <v>385</v>
      </c>
      <c r="C42" s="22" t="s">
        <v>333</v>
      </c>
    </row>
    <row r="43" spans="2:3" ht="15" customHeight="1">
      <c r="B43" s="23" t="s">
        <v>385</v>
      </c>
      <c r="C43" s="22" t="s">
        <v>334</v>
      </c>
    </row>
    <row r="44" spans="2:3" ht="15" customHeight="1">
      <c r="B44" s="23" t="s">
        <v>386</v>
      </c>
      <c r="C44" s="22" t="s">
        <v>335</v>
      </c>
    </row>
    <row r="45" spans="2:3" ht="15" customHeight="1">
      <c r="B45" s="23" t="s">
        <v>386</v>
      </c>
      <c r="C45" s="22" t="s">
        <v>336</v>
      </c>
    </row>
    <row r="46" spans="2:3" ht="15" customHeight="1">
      <c r="B46" s="23" t="s">
        <v>386</v>
      </c>
      <c r="C46" s="22" t="s">
        <v>337</v>
      </c>
    </row>
    <row r="47" spans="2:3" ht="15" customHeight="1">
      <c r="B47" s="23" t="s">
        <v>386</v>
      </c>
      <c r="C47" s="22" t="s">
        <v>338</v>
      </c>
    </row>
    <row r="48" spans="2:3" ht="15" customHeight="1">
      <c r="B48" s="23" t="s">
        <v>386</v>
      </c>
      <c r="C48" s="22" t="s">
        <v>339</v>
      </c>
    </row>
    <row r="49" spans="2:3" ht="15" customHeight="1">
      <c r="B49" s="23" t="s">
        <v>386</v>
      </c>
      <c r="C49" s="22" t="s">
        <v>340</v>
      </c>
    </row>
    <row r="50" spans="2:3" ht="15" customHeight="1">
      <c r="B50" s="23" t="s">
        <v>386</v>
      </c>
      <c r="C50" s="22" t="s">
        <v>341</v>
      </c>
    </row>
    <row r="51" spans="2:3" ht="15" customHeight="1">
      <c r="B51" s="23" t="s">
        <v>386</v>
      </c>
      <c r="C51" s="22" t="s">
        <v>342</v>
      </c>
    </row>
    <row r="52" spans="2:3" ht="15" customHeight="1">
      <c r="B52" s="23" t="s">
        <v>386</v>
      </c>
      <c r="C52" s="22" t="s">
        <v>343</v>
      </c>
    </row>
    <row r="53" spans="2:3" ht="15" customHeight="1">
      <c r="B53" s="24" t="s">
        <v>387</v>
      </c>
      <c r="C53" s="22" t="s">
        <v>344</v>
      </c>
    </row>
    <row r="54" spans="2:3" ht="15" customHeight="1">
      <c r="B54" s="24" t="s">
        <v>387</v>
      </c>
      <c r="C54" s="22" t="s">
        <v>345</v>
      </c>
    </row>
    <row r="55" spans="2:3" ht="15" customHeight="1">
      <c r="B55" s="24" t="s">
        <v>387</v>
      </c>
      <c r="C55" s="22" t="s">
        <v>346</v>
      </c>
    </row>
    <row r="56" spans="2:3" ht="15" customHeight="1">
      <c r="B56" s="24" t="s">
        <v>387</v>
      </c>
      <c r="C56" s="22" t="s">
        <v>347</v>
      </c>
    </row>
    <row r="57" spans="2:3" ht="15" customHeight="1">
      <c r="B57" s="24" t="s">
        <v>387</v>
      </c>
      <c r="C57" s="22" t="s">
        <v>348</v>
      </c>
    </row>
    <row r="58" spans="2:3" ht="15" customHeight="1">
      <c r="B58" s="24" t="s">
        <v>387</v>
      </c>
      <c r="C58" s="22" t="s">
        <v>349</v>
      </c>
    </row>
    <row r="59" spans="2:3" ht="15" customHeight="1">
      <c r="B59" s="24" t="s">
        <v>387</v>
      </c>
      <c r="C59" s="22" t="s">
        <v>350</v>
      </c>
    </row>
    <row r="60" spans="2:3" ht="15" customHeight="1">
      <c r="B60" s="23" t="s">
        <v>388</v>
      </c>
      <c r="C60" s="22" t="s">
        <v>351</v>
      </c>
    </row>
    <row r="61" spans="2:3" ht="15" customHeight="1">
      <c r="B61" s="23" t="s">
        <v>388</v>
      </c>
      <c r="C61" s="22" t="s">
        <v>352</v>
      </c>
    </row>
    <row r="62" spans="2:3" ht="15" customHeight="1">
      <c r="B62" s="23" t="s">
        <v>388</v>
      </c>
      <c r="C62" s="22" t="s">
        <v>353</v>
      </c>
    </row>
    <row r="63" spans="2:3" ht="15" customHeight="1">
      <c r="B63" s="23" t="s">
        <v>388</v>
      </c>
      <c r="C63" s="22" t="s">
        <v>354</v>
      </c>
    </row>
    <row r="64" spans="2:3" ht="15" customHeight="1">
      <c r="B64" s="23" t="s">
        <v>388</v>
      </c>
      <c r="C64" s="22" t="s">
        <v>355</v>
      </c>
    </row>
    <row r="65" spans="2:3" ht="15" customHeight="1">
      <c r="B65" s="23" t="s">
        <v>388</v>
      </c>
      <c r="C65" s="22" t="s">
        <v>356</v>
      </c>
    </row>
    <row r="66" spans="2:3" ht="15" customHeight="1">
      <c r="B66" s="23" t="s">
        <v>389</v>
      </c>
      <c r="C66" s="22" t="s">
        <v>357</v>
      </c>
    </row>
    <row r="67" spans="2:3" ht="15" customHeight="1">
      <c r="B67" s="23" t="s">
        <v>389</v>
      </c>
      <c r="C67" s="22" t="s">
        <v>358</v>
      </c>
    </row>
    <row r="68" spans="2:3" ht="15" customHeight="1">
      <c r="B68" s="23" t="s">
        <v>389</v>
      </c>
      <c r="C68" s="22" t="s">
        <v>359</v>
      </c>
    </row>
    <row r="69" spans="2:3" ht="15" customHeight="1">
      <c r="B69" s="23" t="s">
        <v>389</v>
      </c>
      <c r="C69" s="22" t="s">
        <v>360</v>
      </c>
    </row>
    <row r="70" spans="2:3" ht="15" customHeight="1">
      <c r="B70" s="23" t="s">
        <v>389</v>
      </c>
      <c r="C70" s="22" t="s">
        <v>361</v>
      </c>
    </row>
    <row r="71" spans="2:3" ht="15" customHeight="1">
      <c r="B71" s="23" t="s">
        <v>389</v>
      </c>
      <c r="C71" s="22" t="s">
        <v>362</v>
      </c>
    </row>
    <row r="72" spans="2:3" ht="15" customHeight="1">
      <c r="B72" s="23" t="s">
        <v>390</v>
      </c>
      <c r="C72" s="22" t="s">
        <v>363</v>
      </c>
    </row>
    <row r="73" spans="2:3" ht="15" customHeight="1">
      <c r="B73" s="23" t="s">
        <v>390</v>
      </c>
      <c r="C73" s="22" t="s">
        <v>364</v>
      </c>
    </row>
    <row r="74" spans="2:3" ht="15" customHeight="1">
      <c r="B74" s="23" t="s">
        <v>390</v>
      </c>
      <c r="C74" s="22" t="s">
        <v>365</v>
      </c>
    </row>
    <row r="75" spans="2:3" ht="15" customHeight="1">
      <c r="B75" s="23" t="s">
        <v>390</v>
      </c>
      <c r="C75" s="22" t="s">
        <v>366</v>
      </c>
    </row>
    <row r="76" spans="2:3" ht="15" customHeight="1">
      <c r="B76" s="23" t="s">
        <v>390</v>
      </c>
      <c r="C76" s="22" t="s">
        <v>367</v>
      </c>
    </row>
    <row r="77" spans="2:3" ht="15" customHeight="1">
      <c r="B77" s="23" t="s">
        <v>390</v>
      </c>
      <c r="C77" s="22" t="s">
        <v>368</v>
      </c>
    </row>
    <row r="78" spans="2:3" ht="15" customHeight="1">
      <c r="B78" s="23" t="s">
        <v>390</v>
      </c>
      <c r="C78" s="22" t="s">
        <v>369</v>
      </c>
    </row>
    <row r="79" spans="2:3" ht="15" customHeight="1">
      <c r="B79" s="23"/>
      <c r="C79" s="22" t="s">
        <v>370</v>
      </c>
    </row>
    <row r="80" spans="2:3" ht="15" customHeight="1">
      <c r="B80" s="23"/>
      <c r="C80" s="22" t="s">
        <v>371</v>
      </c>
    </row>
    <row r="81" spans="2:3" ht="15" customHeight="1">
      <c r="B81" s="23"/>
      <c r="C81" s="22" t="s">
        <v>372</v>
      </c>
    </row>
    <row r="82" spans="2:3" ht="15" customHeight="1">
      <c r="B82" s="23"/>
      <c r="C82" s="22" t="s">
        <v>373</v>
      </c>
    </row>
    <row r="83" spans="2:3" ht="15" customHeight="1">
      <c r="B83" s="23"/>
      <c r="C83" s="22" t="s">
        <v>374</v>
      </c>
    </row>
    <row r="84" spans="2:3" ht="15" customHeight="1">
      <c r="B84" s="23"/>
      <c r="C84" s="22" t="s">
        <v>375</v>
      </c>
    </row>
    <row r="85" spans="2:3" ht="15" customHeight="1">
      <c r="B85" s="23"/>
      <c r="C85" s="22" t="s">
        <v>376</v>
      </c>
    </row>
    <row r="86" spans="2:3" ht="15" customHeight="1">
      <c r="B86" s="23"/>
      <c r="C86" s="22" t="s">
        <v>377</v>
      </c>
    </row>
  </sheetData>
  <sheetProtection algorithmName="SHA-512" hashValue="yo92t8JcmYiMNDs2RR8iL9h/sK3IqrAMU2BnnOqtM6Da0fbx62VmuRaqAl31dtAEaTYyFtbAxUaxKSbusVj5YA==" saltValue="xfDdzjIlSGMFaVEvXEoXGw==" spinCount="100000" sheet="1" objects="1" scenarios="1"/>
  <autoFilter ref="B2:C2" xr:uid="{EBE4C2E2-AA66-417C-9933-9CE89B98F4BB}"/>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7D471-5509-4B06-A0F5-AE236A98961E}">
  <sheetPr>
    <tabColor theme="8" tint="0.79998168889431442"/>
  </sheetPr>
  <dimension ref="B2:C183"/>
  <sheetViews>
    <sheetView workbookViewId="0"/>
  </sheetViews>
  <sheetFormatPr defaultRowHeight="18.75"/>
  <cols>
    <col min="2" max="2" width="38" bestFit="1" customWidth="1"/>
  </cols>
  <sheetData>
    <row r="2" spans="2:3">
      <c r="B2" t="s">
        <v>404</v>
      </c>
      <c r="C2" t="s">
        <v>405</v>
      </c>
    </row>
    <row r="3" spans="2:3">
      <c r="B3" t="s">
        <v>406</v>
      </c>
      <c r="C3" t="s">
        <v>407</v>
      </c>
    </row>
    <row r="4" spans="2:3">
      <c r="B4" t="s">
        <v>408</v>
      </c>
      <c r="C4" t="s">
        <v>409</v>
      </c>
    </row>
    <row r="5" spans="2:3">
      <c r="B5" t="s">
        <v>410</v>
      </c>
      <c r="C5" t="s">
        <v>411</v>
      </c>
    </row>
    <row r="6" spans="2:3">
      <c r="B6" t="s">
        <v>412</v>
      </c>
      <c r="C6" t="s">
        <v>413</v>
      </c>
    </row>
    <row r="7" spans="2:3">
      <c r="B7" t="s">
        <v>414</v>
      </c>
      <c r="C7" t="s">
        <v>415</v>
      </c>
    </row>
    <row r="8" spans="2:3">
      <c r="B8" t="s">
        <v>416</v>
      </c>
      <c r="C8" t="s">
        <v>417</v>
      </c>
    </row>
    <row r="9" spans="2:3">
      <c r="B9" t="s">
        <v>418</v>
      </c>
      <c r="C9" t="s">
        <v>419</v>
      </c>
    </row>
    <row r="10" spans="2:3">
      <c r="B10" t="s">
        <v>420</v>
      </c>
      <c r="C10" t="s">
        <v>421</v>
      </c>
    </row>
    <row r="11" spans="2:3">
      <c r="B11" t="s">
        <v>422</v>
      </c>
      <c r="C11" t="s">
        <v>423</v>
      </c>
    </row>
    <row r="12" spans="2:3">
      <c r="B12" t="s">
        <v>424</v>
      </c>
      <c r="C12" t="s">
        <v>423</v>
      </c>
    </row>
    <row r="13" spans="2:3">
      <c r="B13" t="s">
        <v>425</v>
      </c>
      <c r="C13" t="s">
        <v>423</v>
      </c>
    </row>
    <row r="14" spans="2:3">
      <c r="B14" t="s">
        <v>426</v>
      </c>
      <c r="C14" t="s">
        <v>427</v>
      </c>
    </row>
    <row r="15" spans="2:3">
      <c r="B15" t="s">
        <v>428</v>
      </c>
      <c r="C15" t="s">
        <v>429</v>
      </c>
    </row>
    <row r="16" spans="2:3">
      <c r="B16" t="s">
        <v>430</v>
      </c>
      <c r="C16" t="s">
        <v>431</v>
      </c>
    </row>
    <row r="17" spans="2:3">
      <c r="B17" t="s">
        <v>432</v>
      </c>
      <c r="C17" t="s">
        <v>433</v>
      </c>
    </row>
    <row r="18" spans="2:3">
      <c r="B18" t="s">
        <v>434</v>
      </c>
      <c r="C18" t="s">
        <v>435</v>
      </c>
    </row>
    <row r="19" spans="2:3">
      <c r="B19" t="s">
        <v>436</v>
      </c>
      <c r="C19" t="s">
        <v>437</v>
      </c>
    </row>
    <row r="20" spans="2:3">
      <c r="B20" t="s">
        <v>438</v>
      </c>
      <c r="C20" t="s">
        <v>439</v>
      </c>
    </row>
    <row r="21" spans="2:3">
      <c r="B21" t="s">
        <v>440</v>
      </c>
      <c r="C21" t="s">
        <v>441</v>
      </c>
    </row>
    <row r="22" spans="2:3">
      <c r="B22" t="s">
        <v>442</v>
      </c>
      <c r="C22" t="s">
        <v>443</v>
      </c>
    </row>
    <row r="23" spans="2:3">
      <c r="B23" t="s">
        <v>444</v>
      </c>
      <c r="C23" t="s">
        <v>445</v>
      </c>
    </row>
    <row r="24" spans="2:3">
      <c r="B24" t="s">
        <v>446</v>
      </c>
      <c r="C24" t="s">
        <v>447</v>
      </c>
    </row>
    <row r="25" spans="2:3">
      <c r="B25" t="s">
        <v>448</v>
      </c>
      <c r="C25" t="s">
        <v>447</v>
      </c>
    </row>
    <row r="26" spans="2:3">
      <c r="B26" t="s">
        <v>449</v>
      </c>
      <c r="C26" t="s">
        <v>450</v>
      </c>
    </row>
    <row r="27" spans="2:3">
      <c r="B27" t="s">
        <v>451</v>
      </c>
      <c r="C27" t="s">
        <v>452</v>
      </c>
    </row>
    <row r="28" spans="2:3">
      <c r="B28" t="s">
        <v>453</v>
      </c>
      <c r="C28" t="s">
        <v>454</v>
      </c>
    </row>
    <row r="29" spans="2:3">
      <c r="B29" t="s">
        <v>455</v>
      </c>
      <c r="C29" t="s">
        <v>456</v>
      </c>
    </row>
    <row r="30" spans="2:3">
      <c r="B30" t="s">
        <v>457</v>
      </c>
      <c r="C30" t="s">
        <v>458</v>
      </c>
    </row>
    <row r="31" spans="2:3">
      <c r="B31" t="s">
        <v>459</v>
      </c>
      <c r="C31" t="s">
        <v>460</v>
      </c>
    </row>
    <row r="32" spans="2:3">
      <c r="B32" t="s">
        <v>461</v>
      </c>
      <c r="C32" t="s">
        <v>462</v>
      </c>
    </row>
    <row r="33" spans="2:3">
      <c r="B33" t="s">
        <v>463</v>
      </c>
      <c r="C33" t="s">
        <v>462</v>
      </c>
    </row>
    <row r="34" spans="2:3">
      <c r="B34" t="s">
        <v>464</v>
      </c>
      <c r="C34" t="s">
        <v>465</v>
      </c>
    </row>
    <row r="35" spans="2:3">
      <c r="B35" t="s">
        <v>466</v>
      </c>
      <c r="C35" t="s">
        <v>465</v>
      </c>
    </row>
    <row r="36" spans="2:3">
      <c r="B36" t="s">
        <v>467</v>
      </c>
      <c r="C36" t="s">
        <v>468</v>
      </c>
    </row>
    <row r="37" spans="2:3">
      <c r="B37" t="s">
        <v>469</v>
      </c>
      <c r="C37" t="s">
        <v>470</v>
      </c>
    </row>
    <row r="38" spans="2:3">
      <c r="B38" t="s">
        <v>471</v>
      </c>
      <c r="C38" t="s">
        <v>472</v>
      </c>
    </row>
    <row r="39" spans="2:3">
      <c r="B39" t="s">
        <v>473</v>
      </c>
      <c r="C39" t="s">
        <v>474</v>
      </c>
    </row>
    <row r="40" spans="2:3">
      <c r="B40" t="s">
        <v>475</v>
      </c>
      <c r="C40" t="s">
        <v>476</v>
      </c>
    </row>
    <row r="41" spans="2:3">
      <c r="B41" t="s">
        <v>477</v>
      </c>
      <c r="C41" t="s">
        <v>476</v>
      </c>
    </row>
    <row r="42" spans="2:3">
      <c r="B42" t="s">
        <v>478</v>
      </c>
      <c r="C42" t="s">
        <v>479</v>
      </c>
    </row>
    <row r="43" spans="2:3">
      <c r="B43" t="s">
        <v>480</v>
      </c>
      <c r="C43" t="s">
        <v>481</v>
      </c>
    </row>
    <row r="44" spans="2:3">
      <c r="B44" t="s">
        <v>482</v>
      </c>
      <c r="C44" t="s">
        <v>483</v>
      </c>
    </row>
    <row r="45" spans="2:3">
      <c r="B45" t="s">
        <v>484</v>
      </c>
      <c r="C45" t="s">
        <v>485</v>
      </c>
    </row>
    <row r="46" spans="2:3">
      <c r="B46" t="s">
        <v>486</v>
      </c>
      <c r="C46" t="s">
        <v>487</v>
      </c>
    </row>
    <row r="47" spans="2:3">
      <c r="B47" t="s">
        <v>488</v>
      </c>
      <c r="C47" t="s">
        <v>489</v>
      </c>
    </row>
    <row r="48" spans="2:3">
      <c r="B48" t="s">
        <v>490</v>
      </c>
      <c r="C48" t="s">
        <v>491</v>
      </c>
    </row>
    <row r="49" spans="2:3">
      <c r="B49" t="s">
        <v>492</v>
      </c>
      <c r="C49" t="s">
        <v>493</v>
      </c>
    </row>
    <row r="50" spans="2:3">
      <c r="B50" t="s">
        <v>494</v>
      </c>
      <c r="C50" t="s">
        <v>495</v>
      </c>
    </row>
    <row r="51" spans="2:3">
      <c r="B51" t="s">
        <v>496</v>
      </c>
      <c r="C51" t="s">
        <v>497</v>
      </c>
    </row>
    <row r="52" spans="2:3">
      <c r="B52" t="s">
        <v>498</v>
      </c>
      <c r="C52" t="s">
        <v>499</v>
      </c>
    </row>
    <row r="53" spans="2:3">
      <c r="B53" t="s">
        <v>500</v>
      </c>
      <c r="C53" t="s">
        <v>501</v>
      </c>
    </row>
    <row r="54" spans="2:3">
      <c r="B54" t="s">
        <v>502</v>
      </c>
      <c r="C54" t="s">
        <v>503</v>
      </c>
    </row>
    <row r="55" spans="2:3">
      <c r="B55" t="s">
        <v>504</v>
      </c>
      <c r="C55" t="s">
        <v>505</v>
      </c>
    </row>
    <row r="56" spans="2:3">
      <c r="B56" t="s">
        <v>506</v>
      </c>
      <c r="C56" t="s">
        <v>507</v>
      </c>
    </row>
    <row r="57" spans="2:3">
      <c r="B57" t="s">
        <v>508</v>
      </c>
      <c r="C57" t="s">
        <v>509</v>
      </c>
    </row>
    <row r="58" spans="2:3">
      <c r="B58" t="s">
        <v>510</v>
      </c>
      <c r="C58" t="s">
        <v>511</v>
      </c>
    </row>
    <row r="59" spans="2:3">
      <c r="B59" t="s">
        <v>512</v>
      </c>
      <c r="C59" t="s">
        <v>513</v>
      </c>
    </row>
    <row r="60" spans="2:3">
      <c r="B60" t="s">
        <v>514</v>
      </c>
      <c r="C60" t="s">
        <v>515</v>
      </c>
    </row>
    <row r="61" spans="2:3">
      <c r="B61" t="s">
        <v>516</v>
      </c>
      <c r="C61" t="s">
        <v>517</v>
      </c>
    </row>
    <row r="62" spans="2:3">
      <c r="B62" t="s">
        <v>518</v>
      </c>
      <c r="C62" t="s">
        <v>519</v>
      </c>
    </row>
    <row r="63" spans="2:3">
      <c r="B63" t="s">
        <v>520</v>
      </c>
      <c r="C63" t="s">
        <v>521</v>
      </c>
    </row>
    <row r="64" spans="2:3">
      <c r="B64" t="s">
        <v>522</v>
      </c>
      <c r="C64" t="s">
        <v>523</v>
      </c>
    </row>
    <row r="65" spans="2:3">
      <c r="B65" t="s">
        <v>524</v>
      </c>
      <c r="C65" t="s">
        <v>525</v>
      </c>
    </row>
    <row r="66" spans="2:3">
      <c r="B66" t="s">
        <v>526</v>
      </c>
      <c r="C66" t="s">
        <v>527</v>
      </c>
    </row>
    <row r="67" spans="2:3">
      <c r="B67" t="s">
        <v>528</v>
      </c>
      <c r="C67" t="s">
        <v>529</v>
      </c>
    </row>
    <row r="68" spans="2:3">
      <c r="B68" t="s">
        <v>530</v>
      </c>
      <c r="C68" t="s">
        <v>531</v>
      </c>
    </row>
    <row r="69" spans="2:3">
      <c r="B69" t="s">
        <v>532</v>
      </c>
      <c r="C69" t="s">
        <v>533</v>
      </c>
    </row>
    <row r="70" spans="2:3">
      <c r="B70" t="s">
        <v>534</v>
      </c>
      <c r="C70" t="s">
        <v>535</v>
      </c>
    </row>
    <row r="71" spans="2:3">
      <c r="B71" t="s">
        <v>536</v>
      </c>
      <c r="C71" t="s">
        <v>537</v>
      </c>
    </row>
    <row r="72" spans="2:3">
      <c r="B72" t="s">
        <v>538</v>
      </c>
      <c r="C72" t="s">
        <v>539</v>
      </c>
    </row>
    <row r="73" spans="2:3">
      <c r="B73" t="s">
        <v>540</v>
      </c>
      <c r="C73" t="s">
        <v>541</v>
      </c>
    </row>
    <row r="74" spans="2:3">
      <c r="B74" t="s">
        <v>542</v>
      </c>
      <c r="C74" t="s">
        <v>543</v>
      </c>
    </row>
    <row r="75" spans="2:3">
      <c r="B75" t="s">
        <v>544</v>
      </c>
      <c r="C75" t="s">
        <v>545</v>
      </c>
    </row>
    <row r="76" spans="2:3">
      <c r="B76" t="s">
        <v>546</v>
      </c>
      <c r="C76" t="s">
        <v>547</v>
      </c>
    </row>
    <row r="77" spans="2:3">
      <c r="B77" t="s">
        <v>548</v>
      </c>
      <c r="C77" t="s">
        <v>549</v>
      </c>
    </row>
    <row r="78" spans="2:3">
      <c r="B78" t="s">
        <v>550</v>
      </c>
      <c r="C78" t="s">
        <v>551</v>
      </c>
    </row>
    <row r="79" spans="2:3">
      <c r="B79" t="s">
        <v>552</v>
      </c>
      <c r="C79" t="s">
        <v>553</v>
      </c>
    </row>
    <row r="80" spans="2:3">
      <c r="B80" t="s">
        <v>554</v>
      </c>
      <c r="C80" t="s">
        <v>555</v>
      </c>
    </row>
    <row r="81" spans="2:3">
      <c r="B81" t="s">
        <v>556</v>
      </c>
      <c r="C81" t="s">
        <v>557</v>
      </c>
    </row>
    <row r="82" spans="2:3">
      <c r="B82" t="s">
        <v>558</v>
      </c>
      <c r="C82" t="s">
        <v>559</v>
      </c>
    </row>
    <row r="83" spans="2:3">
      <c r="B83" t="s">
        <v>560</v>
      </c>
      <c r="C83" t="s">
        <v>561</v>
      </c>
    </row>
    <row r="84" spans="2:3">
      <c r="B84" t="s">
        <v>562</v>
      </c>
      <c r="C84" t="s">
        <v>563</v>
      </c>
    </row>
    <row r="85" spans="2:3">
      <c r="B85" t="s">
        <v>564</v>
      </c>
      <c r="C85" t="s">
        <v>565</v>
      </c>
    </row>
    <row r="86" spans="2:3">
      <c r="B86" t="s">
        <v>566</v>
      </c>
      <c r="C86" t="s">
        <v>567</v>
      </c>
    </row>
    <row r="87" spans="2:3">
      <c r="B87" t="s">
        <v>568</v>
      </c>
      <c r="C87" t="s">
        <v>569</v>
      </c>
    </row>
    <row r="88" spans="2:3">
      <c r="B88" t="s">
        <v>570</v>
      </c>
      <c r="C88" t="s">
        <v>571</v>
      </c>
    </row>
    <row r="89" spans="2:3">
      <c r="B89" t="s">
        <v>572</v>
      </c>
      <c r="C89" t="s">
        <v>573</v>
      </c>
    </row>
    <row r="90" spans="2:3">
      <c r="B90" t="s">
        <v>574</v>
      </c>
      <c r="C90" t="s">
        <v>575</v>
      </c>
    </row>
    <row r="91" spans="2:3">
      <c r="B91" t="s">
        <v>576</v>
      </c>
      <c r="C91" t="s">
        <v>577</v>
      </c>
    </row>
    <row r="92" spans="2:3">
      <c r="B92" t="s">
        <v>578</v>
      </c>
      <c r="C92" t="s">
        <v>579</v>
      </c>
    </row>
    <row r="93" spans="2:3">
      <c r="B93" t="s">
        <v>580</v>
      </c>
      <c r="C93" t="s">
        <v>581</v>
      </c>
    </row>
    <row r="94" spans="2:3">
      <c r="B94" t="s">
        <v>582</v>
      </c>
      <c r="C94" t="s">
        <v>583</v>
      </c>
    </row>
    <row r="95" spans="2:3">
      <c r="B95" t="s">
        <v>584</v>
      </c>
      <c r="C95" t="s">
        <v>585</v>
      </c>
    </row>
    <row r="96" spans="2:3">
      <c r="B96" t="s">
        <v>586</v>
      </c>
      <c r="C96" t="s">
        <v>587</v>
      </c>
    </row>
    <row r="97" spans="2:3">
      <c r="B97" t="s">
        <v>588</v>
      </c>
      <c r="C97" t="s">
        <v>589</v>
      </c>
    </row>
    <row r="98" spans="2:3">
      <c r="B98" t="s">
        <v>590</v>
      </c>
      <c r="C98" t="s">
        <v>591</v>
      </c>
    </row>
    <row r="99" spans="2:3">
      <c r="B99" t="s">
        <v>592</v>
      </c>
      <c r="C99" t="s">
        <v>593</v>
      </c>
    </row>
    <row r="100" spans="2:3">
      <c r="B100" t="s">
        <v>594</v>
      </c>
      <c r="C100" t="s">
        <v>595</v>
      </c>
    </row>
    <row r="101" spans="2:3">
      <c r="B101" t="s">
        <v>596</v>
      </c>
      <c r="C101" t="s">
        <v>597</v>
      </c>
    </row>
    <row r="102" spans="2:3">
      <c r="B102" t="s">
        <v>598</v>
      </c>
      <c r="C102" t="s">
        <v>599</v>
      </c>
    </row>
    <row r="103" spans="2:3">
      <c r="B103" t="s">
        <v>600</v>
      </c>
      <c r="C103" t="s">
        <v>601</v>
      </c>
    </row>
    <row r="104" spans="2:3">
      <c r="B104" t="s">
        <v>602</v>
      </c>
      <c r="C104" t="s">
        <v>603</v>
      </c>
    </row>
    <row r="105" spans="2:3">
      <c r="B105" t="s">
        <v>604</v>
      </c>
      <c r="C105" t="s">
        <v>605</v>
      </c>
    </row>
    <row r="106" spans="2:3">
      <c r="B106" t="s">
        <v>606</v>
      </c>
      <c r="C106" t="s">
        <v>607</v>
      </c>
    </row>
    <row r="107" spans="2:3">
      <c r="B107" t="s">
        <v>608</v>
      </c>
      <c r="C107" t="s">
        <v>609</v>
      </c>
    </row>
    <row r="108" spans="2:3">
      <c r="B108" t="s">
        <v>610</v>
      </c>
      <c r="C108" t="s">
        <v>611</v>
      </c>
    </row>
    <row r="109" spans="2:3">
      <c r="B109" t="s">
        <v>612</v>
      </c>
      <c r="C109" t="s">
        <v>613</v>
      </c>
    </row>
    <row r="110" spans="2:3">
      <c r="B110" t="s">
        <v>614</v>
      </c>
      <c r="C110" t="s">
        <v>615</v>
      </c>
    </row>
    <row r="111" spans="2:3">
      <c r="B111" t="s">
        <v>616</v>
      </c>
      <c r="C111" t="s">
        <v>617</v>
      </c>
    </row>
    <row r="112" spans="2:3">
      <c r="B112" t="s">
        <v>618</v>
      </c>
      <c r="C112" t="s">
        <v>619</v>
      </c>
    </row>
    <row r="113" spans="2:3">
      <c r="B113" t="s">
        <v>620</v>
      </c>
      <c r="C113" t="s">
        <v>621</v>
      </c>
    </row>
    <row r="114" spans="2:3">
      <c r="B114" t="s">
        <v>622</v>
      </c>
      <c r="C114" t="s">
        <v>623</v>
      </c>
    </row>
    <row r="115" spans="2:3">
      <c r="B115" t="s">
        <v>624</v>
      </c>
      <c r="C115" t="s">
        <v>625</v>
      </c>
    </row>
    <row r="116" spans="2:3">
      <c r="B116" t="s">
        <v>626</v>
      </c>
      <c r="C116" t="s">
        <v>627</v>
      </c>
    </row>
    <row r="117" spans="2:3">
      <c r="B117" t="s">
        <v>628</v>
      </c>
      <c r="C117" t="s">
        <v>629</v>
      </c>
    </row>
    <row r="118" spans="2:3">
      <c r="B118" t="s">
        <v>630</v>
      </c>
      <c r="C118" t="s">
        <v>631</v>
      </c>
    </row>
    <row r="119" spans="2:3">
      <c r="B119" t="s">
        <v>632</v>
      </c>
      <c r="C119" t="s">
        <v>633</v>
      </c>
    </row>
    <row r="120" spans="2:3">
      <c r="B120" t="s">
        <v>634</v>
      </c>
      <c r="C120" t="s">
        <v>635</v>
      </c>
    </row>
    <row r="121" spans="2:3">
      <c r="B121" t="s">
        <v>636</v>
      </c>
      <c r="C121" t="s">
        <v>637</v>
      </c>
    </row>
    <row r="122" spans="2:3">
      <c r="B122" t="s">
        <v>638</v>
      </c>
      <c r="C122" t="s">
        <v>639</v>
      </c>
    </row>
    <row r="123" spans="2:3">
      <c r="B123" t="s">
        <v>640</v>
      </c>
      <c r="C123" t="s">
        <v>641</v>
      </c>
    </row>
    <row r="124" spans="2:3">
      <c r="B124" t="s">
        <v>642</v>
      </c>
      <c r="C124" t="s">
        <v>643</v>
      </c>
    </row>
    <row r="125" spans="2:3">
      <c r="B125" t="s">
        <v>644</v>
      </c>
      <c r="C125" t="s">
        <v>645</v>
      </c>
    </row>
    <row r="126" spans="2:3">
      <c r="B126" t="s">
        <v>646</v>
      </c>
      <c r="C126" t="s">
        <v>647</v>
      </c>
    </row>
    <row r="127" spans="2:3">
      <c r="B127" t="s">
        <v>648</v>
      </c>
      <c r="C127" t="s">
        <v>649</v>
      </c>
    </row>
    <row r="128" spans="2:3">
      <c r="B128" t="s">
        <v>650</v>
      </c>
      <c r="C128" t="s">
        <v>651</v>
      </c>
    </row>
    <row r="129" spans="2:3">
      <c r="B129" t="s">
        <v>652</v>
      </c>
      <c r="C129" t="s">
        <v>653</v>
      </c>
    </row>
    <row r="130" spans="2:3">
      <c r="B130" t="s">
        <v>654</v>
      </c>
      <c r="C130" t="s">
        <v>655</v>
      </c>
    </row>
    <row r="131" spans="2:3">
      <c r="B131" t="s">
        <v>656</v>
      </c>
      <c r="C131" t="s">
        <v>657</v>
      </c>
    </row>
    <row r="132" spans="2:3">
      <c r="B132" t="s">
        <v>658</v>
      </c>
      <c r="C132" t="s">
        <v>659</v>
      </c>
    </row>
    <row r="133" spans="2:3">
      <c r="B133" t="s">
        <v>660</v>
      </c>
      <c r="C133" t="s">
        <v>661</v>
      </c>
    </row>
    <row r="134" spans="2:3">
      <c r="B134" t="s">
        <v>662</v>
      </c>
      <c r="C134" t="s">
        <v>663</v>
      </c>
    </row>
    <row r="135" spans="2:3">
      <c r="B135" t="s">
        <v>664</v>
      </c>
      <c r="C135" t="s">
        <v>665</v>
      </c>
    </row>
    <row r="136" spans="2:3">
      <c r="B136" t="s">
        <v>666</v>
      </c>
      <c r="C136" t="s">
        <v>667</v>
      </c>
    </row>
    <row r="137" spans="2:3">
      <c r="B137" t="s">
        <v>668</v>
      </c>
      <c r="C137" t="s">
        <v>669</v>
      </c>
    </row>
    <row r="138" spans="2:3">
      <c r="B138" t="s">
        <v>670</v>
      </c>
      <c r="C138" t="s">
        <v>671</v>
      </c>
    </row>
    <row r="139" spans="2:3">
      <c r="B139" t="s">
        <v>672</v>
      </c>
      <c r="C139" t="s">
        <v>673</v>
      </c>
    </row>
    <row r="140" spans="2:3">
      <c r="B140" t="s">
        <v>674</v>
      </c>
      <c r="C140" t="s">
        <v>675</v>
      </c>
    </row>
    <row r="141" spans="2:3">
      <c r="B141" t="s">
        <v>676</v>
      </c>
      <c r="C141" t="s">
        <v>677</v>
      </c>
    </row>
    <row r="142" spans="2:3">
      <c r="B142" t="s">
        <v>678</v>
      </c>
      <c r="C142" t="s">
        <v>679</v>
      </c>
    </row>
    <row r="143" spans="2:3">
      <c r="B143" t="s">
        <v>680</v>
      </c>
      <c r="C143" t="s">
        <v>681</v>
      </c>
    </row>
    <row r="144" spans="2:3">
      <c r="B144" t="s">
        <v>682</v>
      </c>
      <c r="C144" t="s">
        <v>683</v>
      </c>
    </row>
    <row r="145" spans="2:3">
      <c r="B145" t="s">
        <v>684</v>
      </c>
      <c r="C145" t="s">
        <v>685</v>
      </c>
    </row>
    <row r="146" spans="2:3">
      <c r="B146" t="s">
        <v>686</v>
      </c>
      <c r="C146" t="s">
        <v>687</v>
      </c>
    </row>
    <row r="147" spans="2:3">
      <c r="B147" t="s">
        <v>688</v>
      </c>
      <c r="C147" t="s">
        <v>689</v>
      </c>
    </row>
    <row r="148" spans="2:3">
      <c r="B148" t="s">
        <v>690</v>
      </c>
      <c r="C148" t="s">
        <v>691</v>
      </c>
    </row>
    <row r="149" spans="2:3">
      <c r="B149" t="s">
        <v>692</v>
      </c>
      <c r="C149" t="s">
        <v>693</v>
      </c>
    </row>
    <row r="150" spans="2:3">
      <c r="B150" t="s">
        <v>694</v>
      </c>
      <c r="C150" t="s">
        <v>695</v>
      </c>
    </row>
    <row r="151" spans="2:3">
      <c r="B151" t="s">
        <v>696</v>
      </c>
      <c r="C151" t="s">
        <v>697</v>
      </c>
    </row>
    <row r="152" spans="2:3">
      <c r="B152" t="s">
        <v>698</v>
      </c>
      <c r="C152" t="s">
        <v>699</v>
      </c>
    </row>
    <row r="153" spans="2:3">
      <c r="B153" t="s">
        <v>700</v>
      </c>
      <c r="C153" t="s">
        <v>701</v>
      </c>
    </row>
    <row r="154" spans="2:3">
      <c r="B154" t="s">
        <v>702</v>
      </c>
      <c r="C154" t="s">
        <v>703</v>
      </c>
    </row>
    <row r="155" spans="2:3">
      <c r="B155" t="s">
        <v>704</v>
      </c>
      <c r="C155" t="s">
        <v>705</v>
      </c>
    </row>
    <row r="156" spans="2:3">
      <c r="B156" t="s">
        <v>706</v>
      </c>
      <c r="C156" t="s">
        <v>707</v>
      </c>
    </row>
    <row r="157" spans="2:3">
      <c r="B157" t="s">
        <v>708</v>
      </c>
      <c r="C157" t="s">
        <v>709</v>
      </c>
    </row>
    <row r="158" spans="2:3">
      <c r="B158" t="s">
        <v>710</v>
      </c>
      <c r="C158" t="s">
        <v>711</v>
      </c>
    </row>
    <row r="159" spans="2:3">
      <c r="B159" t="s">
        <v>712</v>
      </c>
      <c r="C159" t="s">
        <v>713</v>
      </c>
    </row>
    <row r="160" spans="2:3">
      <c r="B160" t="s">
        <v>714</v>
      </c>
      <c r="C160" t="s">
        <v>715</v>
      </c>
    </row>
    <row r="161" spans="2:3">
      <c r="B161" t="s">
        <v>716</v>
      </c>
      <c r="C161" t="s">
        <v>717</v>
      </c>
    </row>
    <row r="162" spans="2:3">
      <c r="B162" t="s">
        <v>718</v>
      </c>
      <c r="C162" t="s">
        <v>719</v>
      </c>
    </row>
    <row r="163" spans="2:3">
      <c r="B163" t="s">
        <v>720</v>
      </c>
      <c r="C163" t="s">
        <v>721</v>
      </c>
    </row>
    <row r="164" spans="2:3">
      <c r="B164" t="s">
        <v>722</v>
      </c>
      <c r="C164" t="s">
        <v>723</v>
      </c>
    </row>
    <row r="165" spans="2:3">
      <c r="B165" t="s">
        <v>724</v>
      </c>
      <c r="C165" t="s">
        <v>725</v>
      </c>
    </row>
    <row r="166" spans="2:3">
      <c r="B166" t="s">
        <v>726</v>
      </c>
      <c r="C166" t="s">
        <v>727</v>
      </c>
    </row>
    <row r="167" spans="2:3">
      <c r="B167" t="s">
        <v>728</v>
      </c>
      <c r="C167" t="s">
        <v>729</v>
      </c>
    </row>
    <row r="168" spans="2:3">
      <c r="B168" t="s">
        <v>730</v>
      </c>
      <c r="C168" t="s">
        <v>731</v>
      </c>
    </row>
    <row r="169" spans="2:3">
      <c r="B169" t="s">
        <v>732</v>
      </c>
      <c r="C169" t="s">
        <v>733</v>
      </c>
    </row>
    <row r="170" spans="2:3">
      <c r="B170" t="s">
        <v>734</v>
      </c>
      <c r="C170" t="s">
        <v>735</v>
      </c>
    </row>
    <row r="171" spans="2:3">
      <c r="B171" t="s">
        <v>736</v>
      </c>
      <c r="C171" t="s">
        <v>737</v>
      </c>
    </row>
    <row r="172" spans="2:3">
      <c r="B172" t="s">
        <v>738</v>
      </c>
      <c r="C172" t="s">
        <v>739</v>
      </c>
    </row>
    <row r="173" spans="2:3">
      <c r="B173" t="s">
        <v>740</v>
      </c>
      <c r="C173" t="s">
        <v>741</v>
      </c>
    </row>
    <row r="174" spans="2:3">
      <c r="B174" t="s">
        <v>742</v>
      </c>
      <c r="C174" t="s">
        <v>743</v>
      </c>
    </row>
    <row r="175" spans="2:3">
      <c r="B175" t="s">
        <v>744</v>
      </c>
      <c r="C175" t="s">
        <v>745</v>
      </c>
    </row>
    <row r="176" spans="2:3">
      <c r="B176" t="s">
        <v>746</v>
      </c>
      <c r="C176" t="s">
        <v>747</v>
      </c>
    </row>
    <row r="177" spans="2:3">
      <c r="B177" t="s">
        <v>748</v>
      </c>
      <c r="C177" t="s">
        <v>749</v>
      </c>
    </row>
    <row r="178" spans="2:3">
      <c r="B178" t="s">
        <v>750</v>
      </c>
      <c r="C178" t="s">
        <v>751</v>
      </c>
    </row>
    <row r="179" spans="2:3">
      <c r="B179" t="s">
        <v>752</v>
      </c>
      <c r="C179" t="s">
        <v>753</v>
      </c>
    </row>
    <row r="180" spans="2:3">
      <c r="B180" t="s">
        <v>754</v>
      </c>
      <c r="C180" t="s">
        <v>755</v>
      </c>
    </row>
    <row r="181" spans="2:3">
      <c r="B181" t="s">
        <v>756</v>
      </c>
      <c r="C181" t="s">
        <v>757</v>
      </c>
    </row>
    <row r="182" spans="2:3">
      <c r="B182" t="s">
        <v>758</v>
      </c>
      <c r="C182" t="s">
        <v>759</v>
      </c>
    </row>
    <row r="183" spans="2:3">
      <c r="B183" t="s">
        <v>760</v>
      </c>
      <c r="C183" t="s">
        <v>761</v>
      </c>
    </row>
  </sheetData>
  <sheetProtection algorithmName="SHA-512" hashValue="Ykh8oJHO1ygwSUM1S6L+HBOZlqsM5SC1jijxJoEZJ89TOAsNgnbOdjQmyPVVL1y9D/Z5jsYBtzZwZxiQMWmQRQ==" saltValue="TCzguqQtBL6QCEp9ap812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留学計画書</vt:lpstr>
      <vt:lpstr>国・地域コード</vt:lpstr>
      <vt:lpstr>留学計画の分野一覧</vt:lpstr>
      <vt:lpstr>（参考）学校コード</vt:lpstr>
      <vt:lpstr>国・地域コード!Print_Area</vt:lpstr>
      <vt:lpstr>留学計画の分野一覧!Print_Area</vt:lpstr>
      <vt:lpstr>留学計画書!Print_Area</vt:lpstr>
      <vt:lpstr>国・地域コード!Print_Titles</vt:lpstr>
      <vt:lpstr>留学計画の分野一覧!Print_Titles</vt:lpstr>
      <vt:lpstr>留学計画書!Print_Titles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涼</dc:creator>
  <cp:lastModifiedBy>川上　涼</cp:lastModifiedBy>
  <cp:lastPrinted>2024-11-26T05:54:14Z</cp:lastPrinted>
  <dcterms:created xsi:type="dcterms:W3CDTF">2015-06-05T18:19:34Z</dcterms:created>
  <dcterms:modified xsi:type="dcterms:W3CDTF">2024-12-02T00:48:09Z</dcterms:modified>
</cp:coreProperties>
</file>