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08623$\03_魅力ある高校づくり推進室\統計関係フォルダ\統計関係\R5統計調査\15滋賀の教育統計\第1章_県単独調査\R6掲載用_1章\R6更新中\６　特別支援学校卒業後の進路志望\"/>
    </mc:Choice>
  </mc:AlternateContent>
  <xr:revisionPtr revIDLastSave="0" documentId="13_ncr:1_{C44A298C-D7B2-4B6B-BEA3-1841249624DD}" xr6:coauthVersionLast="47" xr6:coauthVersionMax="47" xr10:uidLastSave="{00000000-0000-0000-0000-000000000000}"/>
  <bookViews>
    <workbookView xWindow="1200" yWindow="1050" windowWidth="27600" windowHeight="15150" tabRatio="601" xr2:uid="{00000000-000D-0000-FFFF-FFFF00000000}"/>
  </bookViews>
  <sheets>
    <sheet name="R6.3" sheetId="1" r:id="rId1"/>
  </sheets>
  <definedNames>
    <definedName name="_xlnm.Print_Area" localSheetId="0">'R6.3'!$A$1:$AX$56</definedName>
    <definedName name="_xlnm.Print_Area">'R6.3'!$C$3:$AX$15</definedName>
    <definedName name="_xlnm.Print_Titles">'R6.3'!$3:$15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5" i="1" l="1"/>
  <c r="AV53" i="1"/>
  <c r="AS53" i="1"/>
  <c r="AP53" i="1"/>
  <c r="AM53" i="1"/>
  <c r="AJ53" i="1"/>
  <c r="AG53" i="1"/>
  <c r="AD53" i="1"/>
  <c r="AA53" i="1"/>
  <c r="U53" i="1"/>
  <c r="R53" i="1"/>
  <c r="O53" i="1"/>
  <c r="L53" i="1"/>
  <c r="K53" i="1"/>
  <c r="J53" i="1"/>
  <c r="I53" i="1"/>
  <c r="H53" i="1"/>
  <c r="E53" i="1" s="1"/>
  <c r="G53" i="1"/>
  <c r="F53" i="1" s="1"/>
  <c r="AV52" i="1"/>
  <c r="AS52" i="1"/>
  <c r="AP52" i="1"/>
  <c r="AM52" i="1"/>
  <c r="AJ52" i="1"/>
  <c r="AG52" i="1"/>
  <c r="AD52" i="1"/>
  <c r="AA52" i="1"/>
  <c r="X52" i="1"/>
  <c r="U52" i="1"/>
  <c r="R52" i="1"/>
  <c r="O52" i="1"/>
  <c r="L52" i="1"/>
  <c r="K52" i="1"/>
  <c r="J52" i="1"/>
  <c r="I52" i="1"/>
  <c r="H52" i="1"/>
  <c r="G52" i="1"/>
  <c r="D52" i="1" s="1"/>
  <c r="C52" i="1" s="1"/>
  <c r="F52" i="1"/>
  <c r="E52" i="1"/>
  <c r="D53" i="1" l="1"/>
  <c r="C53" i="1" s="1"/>
  <c r="AV51" i="1"/>
  <c r="AS51" i="1"/>
  <c r="AP51" i="1"/>
  <c r="AM51" i="1"/>
  <c r="AJ51" i="1"/>
  <c r="AG51" i="1"/>
  <c r="AD51" i="1"/>
  <c r="AA51" i="1"/>
  <c r="U51" i="1"/>
  <c r="R51" i="1"/>
  <c r="O51" i="1"/>
  <c r="L51" i="1"/>
  <c r="K51" i="1"/>
  <c r="H51" i="1" s="1"/>
  <c r="E51" i="1" s="1"/>
  <c r="J51" i="1"/>
  <c r="G51" i="1" s="1"/>
  <c r="AV50" i="1"/>
  <c r="AS50" i="1"/>
  <c r="AP50" i="1"/>
  <c r="AM50" i="1"/>
  <c r="AJ50" i="1"/>
  <c r="AG50" i="1"/>
  <c r="AD50" i="1"/>
  <c r="AA50" i="1"/>
  <c r="X50" i="1"/>
  <c r="U50" i="1"/>
  <c r="R50" i="1"/>
  <c r="O50" i="1"/>
  <c r="L50" i="1"/>
  <c r="K50" i="1"/>
  <c r="H50" i="1" s="1"/>
  <c r="E50" i="1" s="1"/>
  <c r="J50" i="1"/>
  <c r="I50" i="1" l="1"/>
  <c r="I51" i="1"/>
  <c r="G50" i="1"/>
  <c r="F51" i="1"/>
  <c r="D51" i="1"/>
  <c r="C51" i="1" s="1"/>
  <c r="AV49" i="1"/>
  <c r="AS49" i="1"/>
  <c r="AP49" i="1"/>
  <c r="AM49" i="1"/>
  <c r="AJ49" i="1"/>
  <c r="AG49" i="1"/>
  <c r="AD49" i="1"/>
  <c r="AA49" i="1"/>
  <c r="U49" i="1"/>
  <c r="R49" i="1"/>
  <c r="O49" i="1"/>
  <c r="L49" i="1"/>
  <c r="K49" i="1"/>
  <c r="H49" i="1" s="1"/>
  <c r="E49" i="1" s="1"/>
  <c r="J49" i="1"/>
  <c r="I49" i="1" s="1"/>
  <c r="G49" i="1"/>
  <c r="AV48" i="1"/>
  <c r="AS48" i="1"/>
  <c r="AP48" i="1"/>
  <c r="AM48" i="1"/>
  <c r="AJ48" i="1"/>
  <c r="AG48" i="1"/>
  <c r="AD48" i="1"/>
  <c r="AA48" i="1"/>
  <c r="X48" i="1"/>
  <c r="U48" i="1"/>
  <c r="R48" i="1"/>
  <c r="O48" i="1"/>
  <c r="L48" i="1"/>
  <c r="K48" i="1"/>
  <c r="J48" i="1"/>
  <c r="I48" i="1"/>
  <c r="H48" i="1"/>
  <c r="G48" i="1"/>
  <c r="D48" i="1" s="1"/>
  <c r="E48" i="1"/>
  <c r="C48" i="1" l="1"/>
  <c r="D50" i="1"/>
  <c r="C50" i="1" s="1"/>
  <c r="F50" i="1"/>
  <c r="F49" i="1"/>
  <c r="F48" i="1"/>
  <c r="D49" i="1"/>
  <c r="C49" i="1" s="1"/>
  <c r="J54" i="1" l="1"/>
  <c r="G54" i="1" s="1"/>
  <c r="K54" i="1"/>
  <c r="H54" i="1" s="1"/>
  <c r="E54" i="1" s="1"/>
  <c r="L54" i="1"/>
  <c r="O54" i="1"/>
  <c r="R54" i="1"/>
  <c r="U54" i="1"/>
  <c r="X54" i="1"/>
  <c r="AA54" i="1"/>
  <c r="AD54" i="1"/>
  <c r="AG54" i="1"/>
  <c r="AJ54" i="1"/>
  <c r="AM54" i="1"/>
  <c r="AP54" i="1"/>
  <c r="AS54" i="1"/>
  <c r="AV54" i="1"/>
  <c r="J55" i="1"/>
  <c r="G55" i="1" s="1"/>
  <c r="K55" i="1"/>
  <c r="H55" i="1" s="1"/>
  <c r="E55" i="1" s="1"/>
  <c r="L55" i="1"/>
  <c r="R55" i="1"/>
  <c r="U55" i="1"/>
  <c r="AA55" i="1"/>
  <c r="AD55" i="1"/>
  <c r="AG55" i="1"/>
  <c r="AJ55" i="1"/>
  <c r="AM55" i="1"/>
  <c r="AP55" i="1"/>
  <c r="AS55" i="1"/>
  <c r="AV55" i="1"/>
  <c r="D55" i="1" l="1"/>
  <c r="C55" i="1" s="1"/>
  <c r="F55" i="1"/>
  <c r="D54" i="1"/>
  <c r="C54" i="1" s="1"/>
  <c r="F54" i="1"/>
  <c r="I54" i="1"/>
  <c r="I55" i="1"/>
  <c r="E31" i="1"/>
  <c r="D31" i="1"/>
  <c r="AV47" i="1"/>
  <c r="AS47" i="1"/>
  <c r="AP47" i="1"/>
  <c r="AM47" i="1"/>
  <c r="AJ47" i="1"/>
  <c r="AG47" i="1"/>
  <c r="AD47" i="1"/>
  <c r="AA47" i="1"/>
  <c r="U47" i="1"/>
  <c r="R47" i="1"/>
  <c r="O47" i="1"/>
  <c r="L47" i="1"/>
  <c r="K47" i="1"/>
  <c r="H47" i="1" s="1"/>
  <c r="E47" i="1" s="1"/>
  <c r="J47" i="1"/>
  <c r="I47" i="1" s="1"/>
  <c r="AV46" i="1"/>
  <c r="AS46" i="1"/>
  <c r="AP46" i="1"/>
  <c r="AM46" i="1"/>
  <c r="AJ46" i="1"/>
  <c r="AG46" i="1"/>
  <c r="AD46" i="1"/>
  <c r="AA46" i="1"/>
  <c r="X46" i="1"/>
  <c r="U46" i="1"/>
  <c r="R46" i="1"/>
  <c r="O46" i="1"/>
  <c r="L46" i="1"/>
  <c r="K46" i="1"/>
  <c r="H46" i="1" s="1"/>
  <c r="E46" i="1" s="1"/>
  <c r="J46" i="1"/>
  <c r="G46" i="1" s="1"/>
  <c r="I46" i="1" l="1"/>
  <c r="G47" i="1"/>
  <c r="F47" i="1" s="1"/>
  <c r="F46" i="1"/>
  <c r="D46" i="1"/>
  <c r="C46" i="1" s="1"/>
  <c r="AV45" i="1"/>
  <c r="AS45" i="1"/>
  <c r="AP45" i="1"/>
  <c r="AM45" i="1"/>
  <c r="AJ45" i="1"/>
  <c r="AG45" i="1"/>
  <c r="AD45" i="1"/>
  <c r="AA45" i="1"/>
  <c r="U45" i="1"/>
  <c r="R45" i="1"/>
  <c r="O45" i="1"/>
  <c r="L45" i="1"/>
  <c r="K45" i="1"/>
  <c r="J45" i="1"/>
  <c r="G45" i="1" s="1"/>
  <c r="AV44" i="1"/>
  <c r="AS44" i="1"/>
  <c r="AP44" i="1"/>
  <c r="AM44" i="1"/>
  <c r="AJ44" i="1"/>
  <c r="AG44" i="1"/>
  <c r="AD44" i="1"/>
  <c r="AA44" i="1"/>
  <c r="X44" i="1"/>
  <c r="U44" i="1"/>
  <c r="R44" i="1"/>
  <c r="O44" i="1"/>
  <c r="L44" i="1"/>
  <c r="K44" i="1"/>
  <c r="J44" i="1"/>
  <c r="G44" i="1" s="1"/>
  <c r="D47" i="1" l="1"/>
  <c r="C47" i="1" s="1"/>
  <c r="I44" i="1"/>
  <c r="H44" i="1"/>
  <c r="E44" i="1" s="1"/>
  <c r="I45" i="1"/>
  <c r="H45" i="1"/>
  <c r="E45" i="1" s="1"/>
  <c r="D45" i="1"/>
  <c r="D44" i="1"/>
  <c r="X42" i="1"/>
  <c r="C45" i="1" l="1"/>
  <c r="F44" i="1"/>
  <c r="C44" i="1"/>
  <c r="F45" i="1"/>
  <c r="AV43" i="1"/>
  <c r="AS43" i="1"/>
  <c r="AP43" i="1"/>
  <c r="AM43" i="1"/>
  <c r="AJ43" i="1"/>
  <c r="AG43" i="1"/>
  <c r="AD43" i="1"/>
  <c r="AA43" i="1"/>
  <c r="U43" i="1"/>
  <c r="R43" i="1"/>
  <c r="O43" i="1"/>
  <c r="L43" i="1"/>
  <c r="K43" i="1"/>
  <c r="J43" i="1"/>
  <c r="G43" i="1" s="1"/>
  <c r="D43" i="1" s="1"/>
  <c r="AV42" i="1"/>
  <c r="AS42" i="1"/>
  <c r="AP42" i="1"/>
  <c r="AM42" i="1"/>
  <c r="AJ42" i="1"/>
  <c r="AG42" i="1"/>
  <c r="AD42" i="1"/>
  <c r="AA42" i="1"/>
  <c r="U42" i="1"/>
  <c r="R42" i="1"/>
  <c r="O42" i="1"/>
  <c r="L42" i="1"/>
  <c r="K42" i="1"/>
  <c r="H42" i="1" s="1"/>
  <c r="E42" i="1" s="1"/>
  <c r="J42" i="1"/>
  <c r="G42" i="1" s="1"/>
  <c r="D42" i="1" s="1"/>
  <c r="C42" i="1" l="1"/>
  <c r="I43" i="1"/>
  <c r="I42" i="1"/>
  <c r="F42" i="1"/>
  <c r="H43" i="1"/>
  <c r="AV41" i="1"/>
  <c r="AS41" i="1"/>
  <c r="AP41" i="1"/>
  <c r="AM41" i="1"/>
  <c r="AJ41" i="1"/>
  <c r="AG41" i="1"/>
  <c r="AD41" i="1"/>
  <c r="AA41" i="1"/>
  <c r="U41" i="1"/>
  <c r="R41" i="1"/>
  <c r="O41" i="1"/>
  <c r="L41" i="1"/>
  <c r="K41" i="1"/>
  <c r="H41" i="1" s="1"/>
  <c r="E41" i="1" s="1"/>
  <c r="J41" i="1"/>
  <c r="G41" i="1" s="1"/>
  <c r="AV40" i="1"/>
  <c r="AS40" i="1"/>
  <c r="AP40" i="1"/>
  <c r="AM40" i="1"/>
  <c r="AJ40" i="1"/>
  <c r="AG40" i="1"/>
  <c r="AD40" i="1"/>
  <c r="AA40" i="1"/>
  <c r="U40" i="1"/>
  <c r="R40" i="1"/>
  <c r="O40" i="1"/>
  <c r="L40" i="1"/>
  <c r="K40" i="1"/>
  <c r="H40" i="1" s="1"/>
  <c r="E40" i="1" s="1"/>
  <c r="J40" i="1"/>
  <c r="G40" i="1" s="1"/>
  <c r="AV37" i="1"/>
  <c r="AS37" i="1"/>
  <c r="AP37" i="1"/>
  <c r="AM37" i="1"/>
  <c r="AJ37" i="1"/>
  <c r="AG37" i="1"/>
  <c r="AD37" i="1"/>
  <c r="AA37" i="1"/>
  <c r="U37" i="1"/>
  <c r="R37" i="1"/>
  <c r="O37" i="1"/>
  <c r="L37" i="1"/>
  <c r="K37" i="1"/>
  <c r="H37" i="1" s="1"/>
  <c r="E37" i="1" s="1"/>
  <c r="J37" i="1"/>
  <c r="G37" i="1" s="1"/>
  <c r="D37" i="1" s="1"/>
  <c r="C37" i="1" s="1"/>
  <c r="AV36" i="1"/>
  <c r="AS36" i="1"/>
  <c r="AP36" i="1"/>
  <c r="AM36" i="1"/>
  <c r="AJ36" i="1"/>
  <c r="AG36" i="1"/>
  <c r="AD36" i="1"/>
  <c r="AA36" i="1"/>
  <c r="U36" i="1"/>
  <c r="R36" i="1"/>
  <c r="O36" i="1"/>
  <c r="L36" i="1"/>
  <c r="K36" i="1"/>
  <c r="H36" i="1" s="1"/>
  <c r="E36" i="1" s="1"/>
  <c r="J36" i="1"/>
  <c r="AV35" i="1"/>
  <c r="AS35" i="1"/>
  <c r="AP35" i="1"/>
  <c r="AM35" i="1"/>
  <c r="AJ35" i="1"/>
  <c r="AG35" i="1"/>
  <c r="AD35" i="1"/>
  <c r="AA35" i="1"/>
  <c r="U35" i="1"/>
  <c r="R35" i="1"/>
  <c r="O35" i="1"/>
  <c r="L35" i="1"/>
  <c r="K35" i="1"/>
  <c r="H35" i="1" s="1"/>
  <c r="E35" i="1" s="1"/>
  <c r="J35" i="1"/>
  <c r="G35" i="1" s="1"/>
  <c r="AV34" i="1"/>
  <c r="AS34" i="1"/>
  <c r="AP34" i="1"/>
  <c r="AM34" i="1"/>
  <c r="AJ34" i="1"/>
  <c r="AG34" i="1"/>
  <c r="AD34" i="1"/>
  <c r="AA34" i="1"/>
  <c r="U34" i="1"/>
  <c r="R34" i="1"/>
  <c r="O34" i="1"/>
  <c r="L34" i="1"/>
  <c r="K34" i="1"/>
  <c r="H34" i="1" s="1"/>
  <c r="E34" i="1" s="1"/>
  <c r="J34" i="1"/>
  <c r="G34" i="1"/>
  <c r="K39" i="1"/>
  <c r="H39" i="1" s="1"/>
  <c r="J39" i="1"/>
  <c r="G39" i="1" s="1"/>
  <c r="D39" i="1" s="1"/>
  <c r="AA39" i="1"/>
  <c r="AD39" i="1"/>
  <c r="AG39" i="1"/>
  <c r="AJ39" i="1"/>
  <c r="AM39" i="1"/>
  <c r="AP39" i="1"/>
  <c r="AV39" i="1"/>
  <c r="AS39" i="1"/>
  <c r="U39" i="1"/>
  <c r="R39" i="1"/>
  <c r="O39" i="1"/>
  <c r="L39" i="1"/>
  <c r="K38" i="1"/>
  <c r="H38" i="1" s="1"/>
  <c r="E38" i="1" s="1"/>
  <c r="J38" i="1"/>
  <c r="G38" i="1" s="1"/>
  <c r="AA38" i="1"/>
  <c r="AD38" i="1"/>
  <c r="AG38" i="1"/>
  <c r="AJ38" i="1"/>
  <c r="AM38" i="1"/>
  <c r="AP38" i="1"/>
  <c r="AV38" i="1"/>
  <c r="AS38" i="1"/>
  <c r="U38" i="1"/>
  <c r="R38" i="1"/>
  <c r="O38" i="1"/>
  <c r="L38" i="1"/>
  <c r="O33" i="1"/>
  <c r="O32" i="1"/>
  <c r="L33" i="1"/>
  <c r="K33" i="1"/>
  <c r="H33" i="1" s="1"/>
  <c r="E33" i="1" s="1"/>
  <c r="J33" i="1"/>
  <c r="G33" i="1" s="1"/>
  <c r="D33" i="1" s="1"/>
  <c r="C31" i="1"/>
  <c r="F31" i="1"/>
  <c r="AA31" i="1"/>
  <c r="AD31" i="1"/>
  <c r="AG31" i="1"/>
  <c r="AJ31" i="1"/>
  <c r="AM31" i="1"/>
  <c r="AP31" i="1"/>
  <c r="AV31" i="1"/>
  <c r="AS31" i="1"/>
  <c r="U31" i="1"/>
  <c r="R31" i="1"/>
  <c r="L31" i="1"/>
  <c r="K31" i="1"/>
  <c r="J31" i="1"/>
  <c r="K30" i="1"/>
  <c r="J30" i="1"/>
  <c r="G30" i="1" s="1"/>
  <c r="D30" i="1" s="1"/>
  <c r="AA30" i="1"/>
  <c r="AD30" i="1"/>
  <c r="AG30" i="1"/>
  <c r="AJ30" i="1"/>
  <c r="AM30" i="1"/>
  <c r="AP30" i="1"/>
  <c r="AV30" i="1"/>
  <c r="AS30" i="1"/>
  <c r="U30" i="1"/>
  <c r="R30" i="1"/>
  <c r="L30" i="1"/>
  <c r="AA33" i="1"/>
  <c r="AD33" i="1"/>
  <c r="AG33" i="1"/>
  <c r="AJ33" i="1"/>
  <c r="AM33" i="1"/>
  <c r="AP33" i="1"/>
  <c r="AV33" i="1"/>
  <c r="AS33" i="1"/>
  <c r="U33" i="1"/>
  <c r="R33" i="1"/>
  <c r="K32" i="1"/>
  <c r="H32" i="1" s="1"/>
  <c r="E32" i="1" s="1"/>
  <c r="J32" i="1"/>
  <c r="G32" i="1" s="1"/>
  <c r="D32" i="1" s="1"/>
  <c r="AA32" i="1"/>
  <c r="AD32" i="1"/>
  <c r="AG32" i="1"/>
  <c r="AJ32" i="1"/>
  <c r="AM32" i="1"/>
  <c r="AP32" i="1"/>
  <c r="AV32" i="1"/>
  <c r="AS32" i="1"/>
  <c r="U32" i="1"/>
  <c r="R32" i="1"/>
  <c r="L32" i="1"/>
  <c r="K27" i="1"/>
  <c r="H27" i="1" s="1"/>
  <c r="E27" i="1" s="1"/>
  <c r="J27" i="1"/>
  <c r="G27" i="1" s="1"/>
  <c r="AA27" i="1"/>
  <c r="AD27" i="1"/>
  <c r="AG27" i="1"/>
  <c r="AJ27" i="1"/>
  <c r="AM27" i="1"/>
  <c r="AP27" i="1"/>
  <c r="AV27" i="1"/>
  <c r="AS27" i="1"/>
  <c r="U27" i="1"/>
  <c r="R27" i="1"/>
  <c r="O27" i="1"/>
  <c r="L27" i="1"/>
  <c r="K26" i="1"/>
  <c r="H26" i="1" s="1"/>
  <c r="E26" i="1" s="1"/>
  <c r="J26" i="1"/>
  <c r="G26" i="1" s="1"/>
  <c r="D26" i="1" s="1"/>
  <c r="C26" i="1" s="1"/>
  <c r="AA26" i="1"/>
  <c r="AD26" i="1"/>
  <c r="AG26" i="1"/>
  <c r="AJ26" i="1"/>
  <c r="AM26" i="1"/>
  <c r="AP26" i="1"/>
  <c r="AV26" i="1"/>
  <c r="AS26" i="1"/>
  <c r="U26" i="1"/>
  <c r="R26" i="1"/>
  <c r="O26" i="1"/>
  <c r="L26" i="1"/>
  <c r="K25" i="1"/>
  <c r="H25" i="1" s="1"/>
  <c r="J25" i="1"/>
  <c r="G25" i="1" s="1"/>
  <c r="C25" i="1"/>
  <c r="AA25" i="1"/>
  <c r="AD25" i="1"/>
  <c r="AG25" i="1"/>
  <c r="AJ25" i="1"/>
  <c r="AM25" i="1"/>
  <c r="AP25" i="1"/>
  <c r="AV25" i="1"/>
  <c r="AS25" i="1"/>
  <c r="U25" i="1"/>
  <c r="R25" i="1"/>
  <c r="O25" i="1"/>
  <c r="L25" i="1"/>
  <c r="K24" i="1"/>
  <c r="H24" i="1" s="1"/>
  <c r="J24" i="1"/>
  <c r="G24" i="1" s="1"/>
  <c r="C24" i="1"/>
  <c r="AA24" i="1"/>
  <c r="AD24" i="1"/>
  <c r="AG24" i="1"/>
  <c r="AJ24" i="1"/>
  <c r="AM24" i="1"/>
  <c r="AP24" i="1"/>
  <c r="AV24" i="1"/>
  <c r="AS24" i="1"/>
  <c r="U24" i="1"/>
  <c r="R24" i="1"/>
  <c r="O24" i="1"/>
  <c r="L24" i="1"/>
  <c r="K23" i="1"/>
  <c r="H23" i="1" s="1"/>
  <c r="J23" i="1"/>
  <c r="G23" i="1" s="1"/>
  <c r="C23" i="1"/>
  <c r="AA23" i="1"/>
  <c r="AD23" i="1"/>
  <c r="AG23" i="1"/>
  <c r="AJ23" i="1"/>
  <c r="AM23" i="1"/>
  <c r="AP23" i="1"/>
  <c r="AV23" i="1"/>
  <c r="AS23" i="1"/>
  <c r="U23" i="1"/>
  <c r="R23" i="1"/>
  <c r="O23" i="1"/>
  <c r="L23" i="1"/>
  <c r="K22" i="1"/>
  <c r="H22" i="1" s="1"/>
  <c r="J22" i="1"/>
  <c r="C22" i="1"/>
  <c r="AA22" i="1"/>
  <c r="AD22" i="1"/>
  <c r="AG22" i="1"/>
  <c r="AJ22" i="1"/>
  <c r="AM22" i="1"/>
  <c r="AP22" i="1"/>
  <c r="AV22" i="1"/>
  <c r="AS22" i="1"/>
  <c r="U22" i="1"/>
  <c r="R22" i="1"/>
  <c r="O22" i="1"/>
  <c r="L22" i="1"/>
  <c r="K21" i="1"/>
  <c r="H21" i="1" s="1"/>
  <c r="J21" i="1"/>
  <c r="G21" i="1" s="1"/>
  <c r="C21" i="1"/>
  <c r="AA21" i="1"/>
  <c r="AD21" i="1"/>
  <c r="AG21" i="1"/>
  <c r="AJ21" i="1"/>
  <c r="AM21" i="1"/>
  <c r="AP21" i="1"/>
  <c r="AV21" i="1"/>
  <c r="AS21" i="1"/>
  <c r="U21" i="1"/>
  <c r="R21" i="1"/>
  <c r="O21" i="1"/>
  <c r="L21" i="1"/>
  <c r="K20" i="1"/>
  <c r="H20" i="1" s="1"/>
  <c r="J20" i="1"/>
  <c r="G20" i="1" s="1"/>
  <c r="C20" i="1"/>
  <c r="AA20" i="1"/>
  <c r="AD20" i="1"/>
  <c r="AG20" i="1"/>
  <c r="AJ20" i="1"/>
  <c r="AM20" i="1"/>
  <c r="AP20" i="1"/>
  <c r="AV20" i="1"/>
  <c r="AS20" i="1"/>
  <c r="U20" i="1"/>
  <c r="R20" i="1"/>
  <c r="O20" i="1"/>
  <c r="L20" i="1"/>
  <c r="K19" i="1"/>
  <c r="H19" i="1" s="1"/>
  <c r="J19" i="1"/>
  <c r="G19" i="1" s="1"/>
  <c r="C19" i="1"/>
  <c r="AA19" i="1"/>
  <c r="AD19" i="1"/>
  <c r="AG19" i="1"/>
  <c r="AJ19" i="1"/>
  <c r="AM19" i="1"/>
  <c r="AP19" i="1"/>
  <c r="AV19" i="1"/>
  <c r="AS19" i="1"/>
  <c r="U19" i="1"/>
  <c r="R19" i="1"/>
  <c r="O19" i="1"/>
  <c r="L19" i="1"/>
  <c r="K18" i="1"/>
  <c r="H18" i="1" s="1"/>
  <c r="J18" i="1"/>
  <c r="G18" i="1" s="1"/>
  <c r="C18" i="1"/>
  <c r="AA18" i="1"/>
  <c r="AD18" i="1"/>
  <c r="AG18" i="1"/>
  <c r="AJ18" i="1"/>
  <c r="AM18" i="1"/>
  <c r="AP18" i="1"/>
  <c r="AV18" i="1"/>
  <c r="AS18" i="1"/>
  <c r="U18" i="1"/>
  <c r="R18" i="1"/>
  <c r="O18" i="1"/>
  <c r="L18" i="1"/>
  <c r="K29" i="1"/>
  <c r="H29" i="1" s="1"/>
  <c r="E29" i="1" s="1"/>
  <c r="J29" i="1"/>
  <c r="AA29" i="1"/>
  <c r="AD29" i="1"/>
  <c r="AG29" i="1"/>
  <c r="AJ29" i="1"/>
  <c r="AM29" i="1"/>
  <c r="AP29" i="1"/>
  <c r="AV29" i="1"/>
  <c r="AS29" i="1"/>
  <c r="U29" i="1"/>
  <c r="R29" i="1"/>
  <c r="O29" i="1"/>
  <c r="L29" i="1"/>
  <c r="K28" i="1"/>
  <c r="H28" i="1" s="1"/>
  <c r="E28" i="1" s="1"/>
  <c r="J28" i="1"/>
  <c r="G28" i="1" s="1"/>
  <c r="D28" i="1" s="1"/>
  <c r="AA28" i="1"/>
  <c r="AD28" i="1"/>
  <c r="AG28" i="1"/>
  <c r="AJ28" i="1"/>
  <c r="AM28" i="1"/>
  <c r="AP28" i="1"/>
  <c r="AV28" i="1"/>
  <c r="AS28" i="1"/>
  <c r="U28" i="1"/>
  <c r="R28" i="1"/>
  <c r="O28" i="1"/>
  <c r="L28" i="1"/>
  <c r="G29" i="1"/>
  <c r="D29" i="1" s="1"/>
  <c r="C29" i="1" s="1"/>
  <c r="C32" i="1" l="1"/>
  <c r="I41" i="1"/>
  <c r="I30" i="1"/>
  <c r="I31" i="1"/>
  <c r="I22" i="1"/>
  <c r="C33" i="1"/>
  <c r="I37" i="1"/>
  <c r="I34" i="1"/>
  <c r="C28" i="1"/>
  <c r="I39" i="1"/>
  <c r="F38" i="1"/>
  <c r="D38" i="1"/>
  <c r="C38" i="1" s="1"/>
  <c r="F27" i="1"/>
  <c r="D27" i="1"/>
  <c r="C27" i="1" s="1"/>
  <c r="F34" i="1"/>
  <c r="D34" i="1"/>
  <c r="C34" i="1" s="1"/>
  <c r="F19" i="1"/>
  <c r="F40" i="1"/>
  <c r="D40" i="1"/>
  <c r="C40" i="1" s="1"/>
  <c r="F41" i="1"/>
  <c r="D41" i="1"/>
  <c r="C41" i="1" s="1"/>
  <c r="F23" i="1"/>
  <c r="F35" i="1"/>
  <c r="D35" i="1"/>
  <c r="C35" i="1" s="1"/>
  <c r="I27" i="1"/>
  <c r="F39" i="1"/>
  <c r="E39" i="1"/>
  <c r="C39" i="1" s="1"/>
  <c r="I36" i="1"/>
  <c r="F43" i="1"/>
  <c r="E43" i="1"/>
  <c r="C43" i="1" s="1"/>
  <c r="F37" i="1"/>
  <c r="F24" i="1"/>
  <c r="F18" i="1"/>
  <c r="F21" i="1"/>
  <c r="F26" i="1"/>
  <c r="G36" i="1"/>
  <c r="I19" i="1"/>
  <c r="I35" i="1"/>
  <c r="I29" i="1"/>
  <c r="I24" i="1"/>
  <c r="F25" i="1"/>
  <c r="G22" i="1"/>
  <c r="F22" i="1" s="1"/>
  <c r="I23" i="1"/>
  <c r="H30" i="1"/>
  <c r="F29" i="1"/>
  <c r="I28" i="1"/>
  <c r="F32" i="1"/>
  <c r="F28" i="1"/>
  <c r="I32" i="1"/>
  <c r="I26" i="1"/>
  <c r="F20" i="1"/>
  <c r="I21" i="1"/>
  <c r="F33" i="1"/>
  <c r="I38" i="1"/>
  <c r="I25" i="1"/>
  <c r="I33" i="1"/>
  <c r="I20" i="1"/>
  <c r="I40" i="1"/>
  <c r="I18" i="1"/>
  <c r="F30" i="1" l="1"/>
  <c r="E30" i="1"/>
  <c r="C30" i="1" s="1"/>
  <c r="F36" i="1"/>
  <c r="D36" i="1"/>
  <c r="C36" i="1" s="1"/>
</calcChain>
</file>

<file path=xl/sharedStrings.xml><?xml version="1.0" encoding="utf-8"?>
<sst xmlns="http://schemas.openxmlformats.org/spreadsheetml/2006/main" count="184" uniqueCount="70">
  <si>
    <t>（単位：人）</t>
  </si>
  <si>
    <t>卒　業</t>
  </si>
  <si>
    <t>Ａ　　　高　 等 　学 　校 　等 　進 　学 　志 　望 　者</t>
  </si>
  <si>
    <t>　Ｂ</t>
  </si>
  <si>
    <t>　Ｃ</t>
  </si>
  <si>
    <r>
      <t>Ｄ　</t>
    </r>
    <r>
      <rPr>
        <sz val="10"/>
        <rFont val="ＭＳ Ｐ明朝"/>
        <family val="1"/>
        <charset val="128"/>
      </rPr>
      <t>公共</t>
    </r>
    <r>
      <rPr>
        <sz val="12"/>
        <rFont val="ＭＳ Ｐ明朝"/>
        <family val="1"/>
        <charset val="128"/>
      </rPr>
      <t>　</t>
    </r>
  </si>
  <si>
    <t>　Ｅ</t>
  </si>
  <si>
    <t>　Ｆ</t>
  </si>
  <si>
    <t>　Ｇ</t>
  </si>
  <si>
    <t>Ａのうち</t>
  </si>
  <si>
    <t>Ｂ,Ｃ,Ｄ</t>
  </si>
  <si>
    <t>予定者</t>
  </si>
  <si>
    <t>合　計</t>
  </si>
  <si>
    <t>高　等　学　校</t>
  </si>
  <si>
    <t>専修学校</t>
  </si>
  <si>
    <t>職業能力</t>
  </si>
  <si>
    <t>就職志望者</t>
  </si>
  <si>
    <t>その他の</t>
  </si>
  <si>
    <t>不詳等</t>
  </si>
  <si>
    <t>のうち</t>
  </si>
  <si>
    <t>総　数</t>
  </si>
  <si>
    <t>計</t>
  </si>
  <si>
    <t>全日制</t>
  </si>
  <si>
    <t>定時制</t>
  </si>
  <si>
    <t>通信制</t>
  </si>
  <si>
    <t>（高等課程）</t>
  </si>
  <si>
    <t>（一般課程）</t>
  </si>
  <si>
    <t>開発施設</t>
  </si>
  <si>
    <t>(A,B,C,</t>
  </si>
  <si>
    <t>進路</t>
  </si>
  <si>
    <t>（再掲）</t>
  </si>
  <si>
    <t>調　査</t>
  </si>
  <si>
    <t>（Ａ～Ｇ）</t>
  </si>
  <si>
    <t>学　　校</t>
  </si>
  <si>
    <t>志望者</t>
  </si>
  <si>
    <t>等志望者</t>
  </si>
  <si>
    <t>Ｄを除く）</t>
  </si>
  <si>
    <t>年　月</t>
  </si>
  <si>
    <t>時　期</t>
  </si>
  <si>
    <t>男</t>
  </si>
  <si>
    <t>女</t>
  </si>
  <si>
    <t>平 成</t>
  </si>
  <si>
    <t>１次</t>
  </si>
  <si>
    <t>２次</t>
  </si>
  <si>
    <t>※「Ｃ 専修学校（一般課程）等志望者」には、各種学校への入学志望者を含む。</t>
    <phoneticPr fontId="13"/>
  </si>
  <si>
    <t>特　　別</t>
    <rPh sb="0" eb="1">
      <t>トク</t>
    </rPh>
    <rPh sb="3" eb="4">
      <t>ベツ</t>
    </rPh>
    <phoneticPr fontId="13"/>
  </si>
  <si>
    <t>支　　援</t>
    <rPh sb="0" eb="1">
      <t>ササ</t>
    </rPh>
    <rPh sb="3" eb="4">
      <t>エン</t>
    </rPh>
    <phoneticPr fontId="13"/>
  </si>
  <si>
    <t>平 成</t>
    <phoneticPr fontId="13"/>
  </si>
  <si>
    <t>26.3</t>
    <phoneticPr fontId="13"/>
  </si>
  <si>
    <t>27.3</t>
    <phoneticPr fontId="13"/>
  </si>
  <si>
    <t>28.3</t>
    <phoneticPr fontId="13"/>
  </si>
  <si>
    <t>29.3</t>
    <phoneticPr fontId="13"/>
  </si>
  <si>
    <t>30.3</t>
    <phoneticPr fontId="13"/>
  </si>
  <si>
    <t>計</t>
    <rPh sb="0" eb="1">
      <t>ケイ</t>
    </rPh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</si>
  <si>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</si>
  <si>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</si>
  <si>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高　等</t>
    <rPh sb="0" eb="1">
      <t>コウ</t>
    </rPh>
    <rPh sb="2" eb="3">
      <t>トウ</t>
    </rPh>
    <phoneticPr fontId="13"/>
  </si>
  <si>
    <t>専　門</t>
    <rPh sb="0" eb="1">
      <t>セン</t>
    </rPh>
    <rPh sb="2" eb="3">
      <t>モン</t>
    </rPh>
    <phoneticPr fontId="13"/>
  </si>
  <si>
    <t>学　校</t>
    <rPh sb="0" eb="1">
      <t>ガク</t>
    </rPh>
    <rPh sb="2" eb="3">
      <t>コウ</t>
    </rPh>
    <phoneticPr fontId="13"/>
  </si>
  <si>
    <t>31.3</t>
    <phoneticPr fontId="13"/>
  </si>
  <si>
    <t xml:space="preserve"> </t>
    <phoneticPr fontId="13"/>
  </si>
  <si>
    <t>令和</t>
    <rPh sb="0" eb="2">
      <t>レイワ</t>
    </rPh>
    <phoneticPr fontId="13"/>
  </si>
  <si>
    <t>2.3</t>
    <phoneticPr fontId="13"/>
  </si>
  <si>
    <t>６　特別支援学校中学部卒業予定者の進路志望状況（１次：毎年９月、２次：翌年１月現在）</t>
    <rPh sb="2" eb="4">
      <t>トクベツ</t>
    </rPh>
    <rPh sb="4" eb="6">
      <t>シエン</t>
    </rPh>
    <phoneticPr fontId="13"/>
  </si>
  <si>
    <t>3.3</t>
    <phoneticPr fontId="13"/>
  </si>
  <si>
    <t>１次</t>
    <phoneticPr fontId="13"/>
  </si>
  <si>
    <t>２次</t>
    <phoneticPr fontId="13"/>
  </si>
  <si>
    <t>4.3</t>
    <phoneticPr fontId="13"/>
  </si>
  <si>
    <t>5.3</t>
    <phoneticPr fontId="13"/>
  </si>
  <si>
    <t>6.3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</si>
</sst>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ＤＦPOP体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3" fillId="0" borderId="0" xfId="0" applyFont="1" applyBorder="1" applyAlignment="1" applyProtection="1">
      <alignment horizontal="centerContinuous"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Continuous"/>
    </xf>
    <xf numFmtId="0" fontId="4" fillId="0" borderId="0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Protection="1"/>
    <xf numFmtId="176" fontId="8" fillId="0" borderId="0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</xf>
    <xf numFmtId="0" fontId="4" fillId="0" borderId="0" xfId="0" applyFont="1" applyBorder="1" applyProtection="1">
      <protection locked="0"/>
    </xf>
    <xf numFmtId="0" fontId="1" fillId="0" borderId="0" xfId="0" applyFont="1" applyBorder="1" applyProtection="1"/>
    <xf numFmtId="0" fontId="3" fillId="0" borderId="4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horizontal="centerContinuous" vertical="center"/>
    </xf>
    <xf numFmtId="0" fontId="2" fillId="0" borderId="7" xfId="0" applyFont="1" applyBorder="1" applyAlignment="1" applyProtection="1">
      <alignment horizontal="centerContinuous" vertical="center"/>
    </xf>
    <xf numFmtId="0" fontId="2" fillId="0" borderId="8" xfId="0" applyFont="1" applyBorder="1" applyAlignment="1" applyProtection="1">
      <alignment horizontal="centerContinuous" vertical="center"/>
    </xf>
    <xf numFmtId="0" fontId="2" fillId="0" borderId="9" xfId="0" applyFont="1" applyBorder="1" applyAlignment="1" applyProtection="1">
      <alignment horizontal="centerContinuous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Continuous" vertical="center"/>
    </xf>
    <xf numFmtId="0" fontId="3" fillId="0" borderId="3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Continuous" vertical="center"/>
    </xf>
    <xf numFmtId="0" fontId="3" fillId="0" borderId="2" xfId="0" applyFont="1" applyBorder="1" applyAlignment="1" applyProtection="1">
      <alignment horizontal="centerContinuous" vertical="center"/>
    </xf>
    <xf numFmtId="0" fontId="3" fillId="0" borderId="11" xfId="0" applyFont="1" applyBorder="1" applyAlignment="1" applyProtection="1">
      <alignment horizontal="centerContinuous" vertical="center"/>
    </xf>
    <xf numFmtId="0" fontId="3" fillId="0" borderId="12" xfId="0" applyFont="1" applyBorder="1" applyAlignment="1" applyProtection="1">
      <alignment horizontal="centerContinuous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/>
    <xf numFmtId="176" fontId="3" fillId="0" borderId="0" xfId="0" applyNumberFormat="1" applyFont="1" applyBorder="1" applyAlignment="1" applyProtection="1">
      <alignment vertical="center"/>
      <protection locked="0"/>
    </xf>
    <xf numFmtId="176" fontId="3" fillId="0" borderId="9" xfId="0" applyNumberFormat="1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horizontal="centerContinuous" vertical="center"/>
    </xf>
    <xf numFmtId="0" fontId="3" fillId="0" borderId="7" xfId="0" applyFont="1" applyBorder="1" applyAlignment="1" applyProtection="1">
      <alignment horizontal="centerContinuous" vertical="center"/>
    </xf>
    <xf numFmtId="0" fontId="10" fillId="0" borderId="6" xfId="0" applyFont="1" applyBorder="1" applyAlignment="1" applyProtection="1">
      <alignment horizontal="centerContinuous"/>
    </xf>
    <xf numFmtId="0" fontId="10" fillId="0" borderId="7" xfId="0" applyFont="1" applyBorder="1" applyAlignment="1" applyProtection="1">
      <alignment horizontal="centerContinuous"/>
    </xf>
    <xf numFmtId="0" fontId="10" fillId="0" borderId="0" xfId="0" applyFont="1" applyBorder="1" applyAlignment="1" applyProtection="1">
      <alignment horizontal="centerContinuous" vertical="center"/>
    </xf>
    <xf numFmtId="0" fontId="10" fillId="0" borderId="3" xfId="0" applyFont="1" applyBorder="1" applyAlignment="1" applyProtection="1">
      <alignment horizontal="centerContinuous" vertical="center"/>
    </xf>
    <xf numFmtId="0" fontId="10" fillId="0" borderId="9" xfId="0" applyFont="1" applyBorder="1" applyAlignment="1" applyProtection="1">
      <alignment horizontal="centerContinuous" vertical="center"/>
    </xf>
    <xf numFmtId="0" fontId="12" fillId="0" borderId="0" xfId="0" applyFont="1" applyBorder="1" applyAlignment="1" applyProtection="1">
      <alignment horizontal="centerContinuous" vertical="center"/>
    </xf>
    <xf numFmtId="0" fontId="10" fillId="0" borderId="0" xfId="0" applyFont="1" applyBorder="1" applyAlignment="1" applyProtection="1">
      <alignment vertical="center"/>
    </xf>
    <xf numFmtId="0" fontId="10" fillId="0" borderId="9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centerContinuous"/>
    </xf>
    <xf numFmtId="0" fontId="10" fillId="0" borderId="3" xfId="0" applyFont="1" applyBorder="1" applyAlignment="1" applyProtection="1">
      <alignment horizontal="centerContinuous"/>
    </xf>
    <xf numFmtId="0" fontId="10" fillId="0" borderId="0" xfId="0" applyFont="1" applyBorder="1" applyProtection="1"/>
    <xf numFmtId="0" fontId="10" fillId="0" borderId="3" xfId="0" applyFont="1" applyBorder="1" applyProtection="1"/>
    <xf numFmtId="0" fontId="2" fillId="0" borderId="1" xfId="0" applyFont="1" applyBorder="1" applyAlignment="1" applyProtection="1">
      <alignment horizontal="centerContinuous" vertical="center"/>
    </xf>
    <xf numFmtId="0" fontId="10" fillId="0" borderId="1" xfId="0" applyFont="1" applyBorder="1" applyAlignment="1" applyProtection="1">
      <alignment horizontal="centerContinuous" vertical="center"/>
    </xf>
    <xf numFmtId="0" fontId="10" fillId="0" borderId="2" xfId="0" applyFont="1" applyBorder="1" applyAlignment="1" applyProtection="1">
      <alignment horizontal="centerContinuous" vertical="center"/>
    </xf>
    <xf numFmtId="0" fontId="12" fillId="0" borderId="1" xfId="0" applyFont="1" applyBorder="1" applyAlignment="1" applyProtection="1">
      <alignment horizontal="centerContinuous" vertical="center"/>
    </xf>
    <xf numFmtId="0" fontId="10" fillId="0" borderId="1" xfId="0" applyFont="1" applyBorder="1" applyAlignment="1" applyProtection="1">
      <alignment vertical="center"/>
    </xf>
    <xf numFmtId="0" fontId="10" fillId="0" borderId="2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Continuous"/>
    </xf>
    <xf numFmtId="0" fontId="2" fillId="0" borderId="0" xfId="0" applyFont="1" applyBorder="1" applyProtection="1"/>
    <xf numFmtId="0" fontId="2" fillId="0" borderId="3" xfId="0" applyFont="1" applyBorder="1" applyAlignment="1" applyProtection="1">
      <alignment horizontal="centerContinuous"/>
    </xf>
    <xf numFmtId="0" fontId="2" fillId="0" borderId="16" xfId="0" applyFont="1" applyBorder="1" applyAlignment="1" applyProtection="1">
      <alignment horizontal="centerContinuous" vertical="center"/>
    </xf>
    <xf numFmtId="0" fontId="10" fillId="0" borderId="17" xfId="0" applyFont="1" applyBorder="1" applyAlignment="1" applyProtection="1">
      <alignment horizontal="centerContinuous" vertical="center" wrapText="1"/>
    </xf>
    <xf numFmtId="0" fontId="10" fillId="0" borderId="5" xfId="0" applyFont="1" applyBorder="1" applyAlignment="1" applyProtection="1">
      <alignment horizontal="centerContinuous" vertical="center" wrapText="1"/>
    </xf>
    <xf numFmtId="0" fontId="10" fillId="0" borderId="5" xfId="0" applyFont="1" applyBorder="1" applyAlignment="1" applyProtection="1">
      <alignment horizontal="center" wrapText="1"/>
    </xf>
    <xf numFmtId="49" fontId="10" fillId="0" borderId="17" xfId="0" applyNumberFormat="1" applyFont="1" applyBorder="1" applyAlignment="1" applyProtection="1">
      <alignment horizontal="centerContinuous" vertical="top" wrapText="1"/>
    </xf>
    <xf numFmtId="176" fontId="3" fillId="0" borderId="1" xfId="0" applyNumberFormat="1" applyFont="1" applyBorder="1" applyAlignment="1" applyProtection="1">
      <alignment vertical="center"/>
      <protection locked="0"/>
    </xf>
    <xf numFmtId="176" fontId="3" fillId="0" borderId="16" xfId="0" applyNumberFormat="1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horizontal="center" vertical="center"/>
    </xf>
    <xf numFmtId="176" fontId="8" fillId="0" borderId="1" xfId="0" applyNumberFormat="1" applyFont="1" applyBorder="1" applyAlignment="1" applyProtection="1">
      <alignment vertical="center"/>
    </xf>
    <xf numFmtId="176" fontId="8" fillId="0" borderId="19" xfId="0" applyNumberFormat="1" applyFont="1" applyBorder="1" applyAlignment="1" applyProtection="1">
      <alignment vertical="center"/>
    </xf>
    <xf numFmtId="176" fontId="3" fillId="0" borderId="20" xfId="0" applyNumberFormat="1" applyFont="1" applyBorder="1" applyAlignment="1" applyProtection="1">
      <alignment vertical="center"/>
      <protection locked="0"/>
    </xf>
    <xf numFmtId="176" fontId="8" fillId="0" borderId="20" xfId="0" applyNumberFormat="1" applyFont="1" applyBorder="1" applyAlignment="1" applyProtection="1">
      <alignment vertical="center"/>
    </xf>
    <xf numFmtId="176" fontId="3" fillId="0" borderId="21" xfId="0" applyNumberFormat="1" applyFont="1" applyBorder="1" applyAlignment="1" applyProtection="1">
      <alignment vertical="center"/>
      <protection locked="0"/>
    </xf>
    <xf numFmtId="0" fontId="10" fillId="0" borderId="22" xfId="0" applyFont="1" applyBorder="1" applyAlignment="1" applyProtection="1">
      <alignment horizontal="center" wrapText="1"/>
    </xf>
    <xf numFmtId="0" fontId="10" fillId="0" borderId="22" xfId="0" applyFont="1" applyBorder="1" applyAlignment="1" applyProtection="1">
      <alignment horizontal="centerContinuous" vertical="center" wrapText="1"/>
    </xf>
    <xf numFmtId="49" fontId="10" fillId="0" borderId="17" xfId="0" applyNumberFormat="1" applyFont="1" applyBorder="1" applyAlignment="1" applyProtection="1">
      <alignment horizontal="center" vertical="top" wrapText="1"/>
    </xf>
    <xf numFmtId="176" fontId="8" fillId="0" borderId="23" xfId="0" applyNumberFormat="1" applyFont="1" applyBorder="1" applyAlignment="1" applyProtection="1">
      <alignment vertical="center"/>
    </xf>
    <xf numFmtId="176" fontId="8" fillId="0" borderId="24" xfId="0" applyNumberFormat="1" applyFont="1" applyBorder="1" applyAlignment="1" applyProtection="1">
      <alignment vertical="center"/>
    </xf>
    <xf numFmtId="0" fontId="9" fillId="0" borderId="0" xfId="0" applyFont="1" applyFill="1" applyBorder="1" applyProtection="1"/>
    <xf numFmtId="0" fontId="4" fillId="0" borderId="0" xfId="0" applyFont="1" applyFill="1" applyBorder="1" applyProtection="1"/>
    <xf numFmtId="0" fontId="3" fillId="0" borderId="0" xfId="0" applyFont="1" applyFill="1" applyBorder="1" applyProtection="1"/>
    <xf numFmtId="0" fontId="0" fillId="0" borderId="0" xfId="0" applyFill="1"/>
    <xf numFmtId="0" fontId="5" fillId="0" borderId="0" xfId="0" applyFont="1" applyFill="1" applyBorder="1" applyProtection="1"/>
    <xf numFmtId="0" fontId="6" fillId="0" borderId="0" xfId="0" applyFont="1" applyFill="1" applyBorder="1" applyProtection="1"/>
    <xf numFmtId="49" fontId="10" fillId="0" borderId="5" xfId="0" applyNumberFormat="1" applyFont="1" applyBorder="1" applyAlignment="1" applyProtection="1">
      <alignment horizontal="center" vertical="top" wrapText="1"/>
    </xf>
    <xf numFmtId="49" fontId="10" fillId="0" borderId="17" xfId="0" applyNumberFormat="1" applyFont="1" applyFill="1" applyBorder="1" applyAlignment="1" applyProtection="1">
      <alignment horizontal="center" vertical="top" wrapText="1"/>
    </xf>
    <xf numFmtId="0" fontId="10" fillId="0" borderId="17" xfId="0" applyFont="1" applyFill="1" applyBorder="1" applyAlignment="1" applyProtection="1">
      <alignment horizontal="centerContinuous" vertical="center" wrapText="1"/>
    </xf>
    <xf numFmtId="0" fontId="10" fillId="0" borderId="5" xfId="0" applyFont="1" applyFill="1" applyBorder="1" applyAlignment="1" applyProtection="1">
      <alignment horizontal="center" wrapText="1"/>
    </xf>
    <xf numFmtId="0" fontId="10" fillId="0" borderId="5" xfId="0" applyFont="1" applyFill="1" applyBorder="1" applyAlignment="1" applyProtection="1">
      <alignment horizontal="centerContinuous" vertical="center" wrapText="1"/>
    </xf>
    <xf numFmtId="176" fontId="8" fillId="0" borderId="24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176" fontId="8" fillId="0" borderId="0" xfId="0" applyNumberFormat="1" applyFont="1" applyFill="1" applyBorder="1" applyAlignment="1" applyProtection="1">
      <alignment vertical="center"/>
    </xf>
    <xf numFmtId="176" fontId="3" fillId="0" borderId="9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</xf>
    <xf numFmtId="176" fontId="8" fillId="0" borderId="23" xfId="0" applyNumberFormat="1" applyFont="1" applyFill="1" applyBorder="1" applyAlignment="1" applyProtection="1">
      <alignment vertical="center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176" fontId="8" fillId="0" borderId="1" xfId="0" applyNumberFormat="1" applyFont="1" applyFill="1" applyBorder="1" applyAlignment="1" applyProtection="1">
      <alignment vertical="center"/>
    </xf>
    <xf numFmtId="176" fontId="3" fillId="0" borderId="16" xfId="0" applyNumberFormat="1" applyFont="1" applyFill="1" applyBorder="1" applyAlignment="1" applyProtection="1">
      <alignment vertical="center"/>
      <protection locked="0"/>
    </xf>
    <xf numFmtId="49" fontId="10" fillId="0" borderId="5" xfId="0" applyNumberFormat="1" applyFont="1" applyFill="1" applyBorder="1" applyAlignment="1" applyProtection="1">
      <alignment horizontal="center" vertical="top" wrapText="1"/>
    </xf>
    <xf numFmtId="176" fontId="7" fillId="0" borderId="0" xfId="0" applyNumberFormat="1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49" fontId="11" fillId="0" borderId="10" xfId="0" applyNumberFormat="1" applyFont="1" applyFill="1" applyBorder="1" applyAlignment="1" applyProtection="1">
      <alignment horizontal="center" vertical="top" wrapText="1"/>
    </xf>
    <xf numFmtId="0" fontId="11" fillId="0" borderId="10" xfId="0" applyFont="1" applyFill="1" applyBorder="1" applyAlignment="1" applyProtection="1">
      <alignment horizontal="centerContinuous" vertical="center" wrapText="1"/>
    </xf>
    <xf numFmtId="176" fontId="7" fillId="0" borderId="25" xfId="0" applyNumberFormat="1" applyFont="1" applyFill="1" applyBorder="1" applyAlignment="1" applyProtection="1">
      <alignment vertical="center"/>
    </xf>
    <xf numFmtId="176" fontId="14" fillId="0" borderId="26" xfId="0" applyNumberFormat="1" applyFont="1" applyFill="1" applyBorder="1" applyAlignment="1" applyProtection="1">
      <alignment vertical="center"/>
      <protection locked="0"/>
    </xf>
    <xf numFmtId="176" fontId="7" fillId="0" borderId="26" xfId="0" applyNumberFormat="1" applyFont="1" applyFill="1" applyBorder="1" applyAlignment="1" applyProtection="1">
      <alignment vertical="center"/>
    </xf>
    <xf numFmtId="176" fontId="14" fillId="0" borderId="15" xfId="0" applyNumberFormat="1" applyFont="1" applyFill="1" applyBorder="1" applyAlignment="1" applyProtection="1">
      <alignment vertical="center"/>
      <protection locked="0"/>
    </xf>
    <xf numFmtId="0" fontId="10" fillId="0" borderId="22" xfId="0" applyFont="1" applyFill="1" applyBorder="1" applyAlignment="1" applyProtection="1">
      <alignment horizontal="center" wrapText="1"/>
    </xf>
    <xf numFmtId="0" fontId="10" fillId="0" borderId="22" xfId="0" applyFont="1" applyFill="1" applyBorder="1" applyAlignment="1" applyProtection="1">
      <alignment horizontal="centerContinuous" vertical="center" wrapText="1"/>
    </xf>
    <xf numFmtId="176" fontId="8" fillId="0" borderId="19" xfId="0" applyNumberFormat="1" applyFont="1" applyFill="1" applyBorder="1" applyAlignment="1" applyProtection="1">
      <alignment vertical="center"/>
    </xf>
    <xf numFmtId="176" fontId="3" fillId="0" borderId="20" xfId="0" applyNumberFormat="1" applyFont="1" applyFill="1" applyBorder="1" applyAlignment="1" applyProtection="1">
      <alignment vertical="center"/>
      <protection locked="0"/>
    </xf>
    <xf numFmtId="176" fontId="8" fillId="0" borderId="20" xfId="0" applyNumberFormat="1" applyFont="1" applyFill="1" applyBorder="1" applyAlignment="1" applyProtection="1">
      <alignment vertical="center"/>
    </xf>
    <xf numFmtId="176" fontId="3" fillId="0" borderId="21" xfId="0" applyNumberFormat="1" applyFont="1" applyFill="1" applyBorder="1" applyAlignment="1" applyProtection="1">
      <alignment vertical="center"/>
      <protection locked="0"/>
    </xf>
    <xf numFmtId="0" fontId="11" fillId="0" borderId="5" xfId="0" applyFont="1" applyFill="1" applyBorder="1" applyAlignment="1" applyProtection="1">
      <alignment horizontal="center" wrapText="1"/>
    </xf>
    <xf numFmtId="0" fontId="11" fillId="0" borderId="5" xfId="0" applyFont="1" applyFill="1" applyBorder="1" applyAlignment="1" applyProtection="1">
      <alignment horizontal="centerContinuous" vertical="center" wrapText="1"/>
    </xf>
    <xf numFmtId="176" fontId="7" fillId="0" borderId="24" xfId="0" applyNumberFormat="1" applyFont="1" applyFill="1" applyBorder="1" applyAlignment="1" applyProtection="1">
      <alignment vertical="center"/>
    </xf>
    <xf numFmtId="176" fontId="14" fillId="0" borderId="0" xfId="0" applyNumberFormat="1" applyFont="1" applyFill="1" applyBorder="1" applyAlignment="1" applyProtection="1">
      <alignment vertical="center"/>
      <protection locked="0"/>
    </xf>
    <xf numFmtId="176" fontId="14" fillId="0" borderId="9" xfId="0" applyNumberFormat="1" applyFont="1" applyFill="1" applyBorder="1" applyAlignment="1" applyProtection="1">
      <alignment vertical="center"/>
      <protection locked="0"/>
    </xf>
    <xf numFmtId="0" fontId="3" fillId="0" borderId="27" xfId="0" applyFont="1" applyBorder="1" applyAlignment="1" applyProtection="1">
      <alignment horizontal="centerContinuous" vertical="center"/>
    </xf>
    <xf numFmtId="0" fontId="3" fillId="0" borderId="20" xfId="0" applyFont="1" applyBorder="1" applyAlignment="1" applyProtection="1">
      <alignment horizontal="centerContinuous" vertical="center"/>
    </xf>
    <xf numFmtId="0" fontId="3" fillId="0" borderId="28" xfId="0" applyFont="1" applyBorder="1" applyAlignment="1" applyProtection="1">
      <alignment horizontal="centerContinuous" vertical="center"/>
    </xf>
    <xf numFmtId="0" fontId="3" fillId="0" borderId="29" xfId="0" applyFont="1" applyBorder="1" applyAlignment="1" applyProtection="1">
      <alignment horizontal="centerContinuous" vertical="center"/>
    </xf>
    <xf numFmtId="0" fontId="3" fillId="0" borderId="30" xfId="0" applyFont="1" applyBorder="1" applyAlignment="1" applyProtection="1">
      <alignment horizontal="centerContinuous" vertical="center"/>
    </xf>
    <xf numFmtId="176" fontId="15" fillId="0" borderId="0" xfId="0" applyNumberFormat="1" applyFont="1" applyFill="1" applyBorder="1" applyAlignment="1" applyProtection="1">
      <alignment vertical="center"/>
      <protection locked="0"/>
    </xf>
    <xf numFmtId="176" fontId="15" fillId="0" borderId="26" xfId="0" applyNumberFormat="1" applyFont="1" applyFill="1" applyBorder="1" applyAlignment="1" applyProtection="1">
      <alignment vertical="center"/>
      <protection locked="0"/>
    </xf>
    <xf numFmtId="176" fontId="15" fillId="0" borderId="0" xfId="0" applyNumberFormat="1" applyFont="1" applyFill="1" applyBorder="1" applyAlignment="1" applyProtection="1">
      <alignment vertical="center"/>
    </xf>
    <xf numFmtId="176" fontId="15" fillId="0" borderId="26" xfId="0" applyNumberFormat="1" applyFont="1" applyFill="1" applyBorder="1" applyAlignment="1" applyProtection="1">
      <alignment vertical="center"/>
    </xf>
    <xf numFmtId="176" fontId="15" fillId="0" borderId="24" xfId="0" applyNumberFormat="1" applyFont="1" applyFill="1" applyBorder="1" applyAlignment="1" applyProtection="1">
      <alignment vertical="center"/>
    </xf>
    <xf numFmtId="176" fontId="15" fillId="0" borderId="25" xfId="0" applyNumberFormat="1" applyFont="1" applyFill="1" applyBorder="1" applyAlignment="1" applyProtection="1">
      <alignment vertical="center"/>
    </xf>
    <xf numFmtId="176" fontId="16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ont="1" applyBorder="1" applyProtection="1"/>
    <xf numFmtId="176" fontId="16" fillId="0" borderId="0" xfId="0" applyNumberFormat="1" applyFont="1" applyFill="1" applyBorder="1" applyAlignment="1" applyProtection="1">
      <alignment vertical="center"/>
    </xf>
    <xf numFmtId="176" fontId="16" fillId="0" borderId="24" xfId="0" applyNumberFormat="1" applyFont="1" applyFill="1" applyBorder="1" applyAlignment="1" applyProtection="1">
      <alignment vertical="center"/>
    </xf>
    <xf numFmtId="176" fontId="16" fillId="0" borderId="0" xfId="0" applyNumberFormat="1" applyFont="1" applyBorder="1" applyAlignment="1" applyProtection="1">
      <alignment vertical="center"/>
      <protection locked="0"/>
    </xf>
    <xf numFmtId="176" fontId="16" fillId="0" borderId="1" xfId="0" applyNumberFormat="1" applyFont="1" applyFill="1" applyBorder="1" applyAlignment="1" applyProtection="1">
      <alignment vertical="center"/>
      <protection locked="0"/>
    </xf>
    <xf numFmtId="176" fontId="16" fillId="0" borderId="20" xfId="0" applyNumberFormat="1" applyFont="1" applyFill="1" applyBorder="1" applyAlignment="1" applyProtection="1">
      <alignment vertical="center"/>
      <protection locked="0"/>
    </xf>
    <xf numFmtId="176" fontId="16" fillId="0" borderId="20" xfId="0" applyNumberFormat="1" applyFont="1" applyFill="1" applyBorder="1" applyAlignment="1" applyProtection="1">
      <alignment vertical="center"/>
    </xf>
    <xf numFmtId="176" fontId="16" fillId="0" borderId="19" xfId="0" applyNumberFormat="1" applyFont="1" applyFill="1" applyBorder="1" applyAlignment="1" applyProtection="1">
      <alignment vertical="center"/>
    </xf>
    <xf numFmtId="176" fontId="16" fillId="0" borderId="1" xfId="0" applyNumberFormat="1" applyFont="1" applyFill="1" applyBorder="1" applyAlignment="1" applyProtection="1">
      <alignment vertical="center"/>
    </xf>
    <xf numFmtId="176" fontId="16" fillId="0" borderId="23" xfId="0" applyNumberFormat="1" applyFont="1" applyFill="1" applyBorder="1" applyAlignment="1" applyProtection="1">
      <alignment vertical="center"/>
    </xf>
    <xf numFmtId="49" fontId="11" fillId="0" borderId="17" xfId="0" applyNumberFormat="1" applyFont="1" applyFill="1" applyBorder="1" applyAlignment="1" applyProtection="1">
      <alignment horizontal="center" vertical="top" wrapText="1"/>
    </xf>
    <xf numFmtId="0" fontId="11" fillId="0" borderId="17" xfId="0" applyFont="1" applyFill="1" applyBorder="1" applyAlignment="1" applyProtection="1">
      <alignment horizontal="centerContinuous" vertical="center" wrapText="1"/>
    </xf>
    <xf numFmtId="176" fontId="7" fillId="0" borderId="23" xfId="0" applyNumberFormat="1" applyFont="1" applyFill="1" applyBorder="1" applyAlignment="1" applyProtection="1">
      <alignment vertical="center"/>
    </xf>
    <xf numFmtId="176" fontId="15" fillId="0" borderId="1" xfId="0" applyNumberFormat="1" applyFont="1" applyFill="1" applyBorder="1" applyAlignment="1" applyProtection="1">
      <alignment vertical="center"/>
      <protection locked="0"/>
    </xf>
    <xf numFmtId="176" fontId="7" fillId="0" borderId="1" xfId="0" applyNumberFormat="1" applyFont="1" applyFill="1" applyBorder="1" applyAlignment="1" applyProtection="1">
      <alignment vertical="center"/>
    </xf>
    <xf numFmtId="176" fontId="15" fillId="0" borderId="1" xfId="0" applyNumberFormat="1" applyFont="1" applyFill="1" applyBorder="1" applyAlignment="1" applyProtection="1">
      <alignment vertical="center"/>
    </xf>
    <xf numFmtId="176" fontId="14" fillId="0" borderId="1" xfId="0" applyNumberFormat="1" applyFont="1" applyFill="1" applyBorder="1" applyAlignment="1" applyProtection="1">
      <alignment vertical="center"/>
      <protection locked="0"/>
    </xf>
    <xf numFmtId="176" fontId="14" fillId="0" borderId="16" xfId="0" applyNumberFormat="1" applyFont="1" applyFill="1" applyBorder="1" applyAlignment="1" applyProtection="1">
      <alignment vertical="center"/>
      <protection locked="0"/>
    </xf>
    <xf numFmtId="176" fontId="15" fillId="0" borderId="23" xfId="0" applyNumberFormat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56"/>
  <sheetViews>
    <sheetView showGridLines="0" showZeros="0" tabSelected="1" view="pageBreakPreview" zoomScaleNormal="100" zoomScaleSheetLayoutView="100" workbookViewId="0">
      <pane xSplit="2" ySplit="31" topLeftCell="C32" activePane="bottomRight" state="frozen"/>
      <selection pane="topRight" activeCell="C1" sqref="C1"/>
      <selection pane="bottomLeft" activeCell="A32" sqref="A32"/>
      <selection pane="bottomRight" activeCell="B34" sqref="B34"/>
    </sheetView>
  </sheetViews>
  <sheetFormatPr defaultColWidth="9" defaultRowHeight="13.5"/>
  <cols>
    <col min="1" max="2" width="6.5" style="4" customWidth="1"/>
    <col min="3" max="3" width="3.875" style="4" customWidth="1"/>
    <col min="4" max="4" width="3.875" style="12" customWidth="1"/>
    <col min="5" max="5" width="3.125" style="12" customWidth="1"/>
    <col min="6" max="6" width="4.125" style="4" customWidth="1"/>
    <col min="7" max="7" width="4" style="4" customWidth="1"/>
    <col min="8" max="12" width="3.125" style="4" customWidth="1"/>
    <col min="13" max="14" width="3.125" style="12" customWidth="1"/>
    <col min="15" max="15" width="3.125" style="4" customWidth="1"/>
    <col min="16" max="17" width="3.125" style="12" customWidth="1"/>
    <col min="18" max="18" width="3.125" style="4" customWidth="1"/>
    <col min="19" max="20" width="3.125" style="12" customWidth="1"/>
    <col min="21" max="21" width="4.125" style="4" customWidth="1"/>
    <col min="22" max="22" width="4.125" style="12" customWidth="1"/>
    <col min="23" max="26" width="3.125" style="12" customWidth="1"/>
    <col min="27" max="27" width="3.125" style="4" customWidth="1"/>
    <col min="28" max="29" width="3.125" style="12" customWidth="1"/>
    <col min="30" max="30" width="3.125" style="4" customWidth="1"/>
    <col min="31" max="32" width="3.125" style="12" customWidth="1"/>
    <col min="33" max="33" width="3.125" style="4" customWidth="1"/>
    <col min="34" max="35" width="3.125" style="12" customWidth="1"/>
    <col min="36" max="36" width="3.125" style="4" customWidth="1"/>
    <col min="37" max="38" width="3.125" style="12" customWidth="1"/>
    <col min="39" max="39" width="3.125" style="4" customWidth="1"/>
    <col min="40" max="41" width="3.125" style="12" customWidth="1"/>
    <col min="42" max="42" width="3.125" style="4" customWidth="1"/>
    <col min="43" max="44" width="3.125" style="12" customWidth="1"/>
    <col min="45" max="45" width="3.125" style="4" customWidth="1"/>
    <col min="46" max="47" width="3.125" style="12" customWidth="1"/>
    <col min="48" max="48" width="3.375" style="4" customWidth="1"/>
    <col min="49" max="50" width="3.125" style="12" customWidth="1"/>
    <col min="51" max="52" width="4.875" style="4" customWidth="1"/>
    <col min="53" max="53" width="3.625" style="4" customWidth="1"/>
    <col min="54" max="54" width="3.5" style="4" customWidth="1"/>
    <col min="55" max="56" width="3.625" style="4" customWidth="1"/>
    <col min="57" max="57" width="6.5" style="4" customWidth="1"/>
    <col min="58" max="58" width="9" style="5"/>
    <col min="59" max="16384" width="9" style="6"/>
  </cols>
  <sheetData>
    <row r="1" spans="1:58" s="86" customFormat="1" ht="23.25" customHeight="1">
      <c r="A1" s="81" t="s">
        <v>63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3" t="s">
        <v>0</v>
      </c>
      <c r="AU1" s="82"/>
      <c r="AV1" s="82"/>
      <c r="AW1" s="82"/>
      <c r="AX1" s="84"/>
      <c r="AY1" s="82"/>
      <c r="AZ1" s="82"/>
      <c r="BA1" s="82"/>
      <c r="BB1" s="82"/>
      <c r="BC1" s="82"/>
      <c r="BD1" s="82"/>
      <c r="BE1" s="82"/>
      <c r="BF1" s="85"/>
    </row>
    <row r="2" spans="1:58" ht="6" customHeight="1">
      <c r="A2" s="133" t="s">
        <v>60</v>
      </c>
      <c r="B2" s="13"/>
      <c r="C2" s="3"/>
      <c r="D2" s="3"/>
      <c r="E2" s="4"/>
      <c r="M2" s="4"/>
      <c r="N2" s="4"/>
      <c r="P2" s="4"/>
      <c r="Q2" s="4"/>
      <c r="S2" s="4"/>
      <c r="T2" s="4"/>
      <c r="V2" s="4"/>
      <c r="W2" s="4"/>
      <c r="X2" s="4"/>
      <c r="Y2" s="4"/>
      <c r="Z2" s="4"/>
      <c r="AB2" s="4"/>
      <c r="AC2" s="4"/>
      <c r="AE2" s="4"/>
      <c r="AF2" s="4"/>
      <c r="AH2" s="4"/>
      <c r="AI2" s="4"/>
      <c r="AK2" s="4"/>
      <c r="AL2" s="4"/>
      <c r="AN2" s="4"/>
      <c r="AO2" s="4"/>
      <c r="AQ2" s="4"/>
      <c r="AR2" s="4"/>
      <c r="AT2" s="4"/>
      <c r="AU2" s="4"/>
      <c r="AW2" s="4"/>
      <c r="AX2" s="4"/>
    </row>
    <row r="3" spans="1:58" s="2" customFormat="1" ht="19.5" customHeight="1">
      <c r="A3" s="14"/>
      <c r="B3" s="14"/>
      <c r="C3" s="39" t="s">
        <v>1</v>
      </c>
      <c r="D3" s="39"/>
      <c r="E3" s="40"/>
      <c r="F3" s="31" t="s">
        <v>2</v>
      </c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2"/>
      <c r="X3" s="39"/>
      <c r="Y3" s="39"/>
      <c r="Z3" s="32"/>
      <c r="AA3" s="22" t="s">
        <v>3</v>
      </c>
      <c r="AB3" s="22"/>
      <c r="AC3" s="23"/>
      <c r="AD3" s="22" t="s">
        <v>4</v>
      </c>
      <c r="AE3" s="22"/>
      <c r="AF3" s="23"/>
      <c r="AG3" s="41" t="s">
        <v>5</v>
      </c>
      <c r="AH3" s="41"/>
      <c r="AI3" s="42"/>
      <c r="AJ3" s="22" t="s">
        <v>6</v>
      </c>
      <c r="AK3" s="22"/>
      <c r="AL3" s="23"/>
      <c r="AM3" s="22" t="s">
        <v>7</v>
      </c>
      <c r="AN3" s="22"/>
      <c r="AO3" s="23"/>
      <c r="AP3" s="22" t="s">
        <v>8</v>
      </c>
      <c r="AQ3" s="22"/>
      <c r="AR3" s="24"/>
      <c r="AS3" s="16" t="s">
        <v>9</v>
      </c>
      <c r="AT3" s="16"/>
      <c r="AU3" s="17"/>
      <c r="AV3" s="16" t="s">
        <v>10</v>
      </c>
      <c r="AW3" s="16"/>
      <c r="AX3" s="18"/>
    </row>
    <row r="4" spans="1:58" s="2" customFormat="1" ht="19.5" customHeight="1">
      <c r="A4" s="15"/>
      <c r="B4" s="15"/>
      <c r="C4" s="1" t="s">
        <v>11</v>
      </c>
      <c r="D4" s="1"/>
      <c r="E4" s="25"/>
      <c r="F4" s="1" t="s">
        <v>12</v>
      </c>
      <c r="G4" s="1"/>
      <c r="H4" s="25"/>
      <c r="I4" s="29" t="s">
        <v>13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30"/>
      <c r="U4" s="1" t="s">
        <v>45</v>
      </c>
      <c r="V4" s="1"/>
      <c r="W4" s="25"/>
      <c r="X4" s="121" t="s">
        <v>56</v>
      </c>
      <c r="Y4" s="122"/>
      <c r="Z4" s="123"/>
      <c r="AA4" s="60" t="s">
        <v>14</v>
      </c>
      <c r="AB4" s="49"/>
      <c r="AC4" s="50"/>
      <c r="AD4" s="60" t="s">
        <v>14</v>
      </c>
      <c r="AE4" s="49"/>
      <c r="AF4" s="50"/>
      <c r="AG4" s="60" t="s">
        <v>15</v>
      </c>
      <c r="AH4" s="49"/>
      <c r="AI4" s="50"/>
      <c r="AJ4" s="61" t="s">
        <v>16</v>
      </c>
      <c r="AK4" s="51"/>
      <c r="AL4" s="52"/>
      <c r="AM4" s="60" t="s">
        <v>17</v>
      </c>
      <c r="AN4" s="60"/>
      <c r="AO4" s="62"/>
      <c r="AP4" s="1" t="s">
        <v>18</v>
      </c>
      <c r="AQ4" s="43"/>
      <c r="AR4" s="45"/>
      <c r="AS4" s="10" t="s">
        <v>16</v>
      </c>
      <c r="AT4" s="10"/>
      <c r="AU4" s="11"/>
      <c r="AV4" s="10" t="s">
        <v>19</v>
      </c>
      <c r="AW4" s="10"/>
      <c r="AX4" s="19"/>
    </row>
    <row r="5" spans="1:58" s="2" customFormat="1" ht="19.5" customHeight="1">
      <c r="A5" s="20"/>
      <c r="B5" s="20"/>
      <c r="C5" s="1" t="s">
        <v>20</v>
      </c>
      <c r="D5" s="1"/>
      <c r="E5" s="25"/>
      <c r="H5" s="26"/>
      <c r="J5" s="2" t="s">
        <v>21</v>
      </c>
      <c r="K5" s="26"/>
      <c r="L5" s="1" t="s">
        <v>22</v>
      </c>
      <c r="M5" s="1"/>
      <c r="N5" s="25"/>
      <c r="O5" s="1" t="s">
        <v>23</v>
      </c>
      <c r="P5" s="1"/>
      <c r="Q5" s="25"/>
      <c r="R5" s="1" t="s">
        <v>24</v>
      </c>
      <c r="S5" s="1"/>
      <c r="T5" s="25"/>
      <c r="U5" s="1" t="s">
        <v>46</v>
      </c>
      <c r="V5" s="1"/>
      <c r="W5" s="25"/>
      <c r="X5" s="124" t="s">
        <v>57</v>
      </c>
      <c r="Y5" s="1"/>
      <c r="Z5" s="25"/>
      <c r="AA5" s="10" t="s">
        <v>25</v>
      </c>
      <c r="AB5" s="43"/>
      <c r="AC5" s="44"/>
      <c r="AD5" s="10" t="s">
        <v>26</v>
      </c>
      <c r="AE5" s="43"/>
      <c r="AF5" s="44"/>
      <c r="AG5" s="10" t="s">
        <v>27</v>
      </c>
      <c r="AH5" s="43"/>
      <c r="AI5" s="44"/>
      <c r="AJ5" s="46" t="s">
        <v>28</v>
      </c>
      <c r="AK5" s="43"/>
      <c r="AL5" s="44"/>
      <c r="AM5" s="10" t="s">
        <v>29</v>
      </c>
      <c r="AN5" s="10"/>
      <c r="AO5" s="11"/>
      <c r="AQ5" s="47"/>
      <c r="AR5" s="48"/>
      <c r="AS5" s="10" t="s">
        <v>30</v>
      </c>
      <c r="AT5" s="10"/>
      <c r="AU5" s="11"/>
      <c r="AV5" s="10" t="s">
        <v>16</v>
      </c>
      <c r="AW5" s="10"/>
      <c r="AX5" s="19"/>
    </row>
    <row r="6" spans="1:58" s="2" customFormat="1" ht="19.5" customHeight="1">
      <c r="A6" s="20" t="s">
        <v>1</v>
      </c>
      <c r="B6" s="20" t="s">
        <v>31</v>
      </c>
      <c r="C6" s="29" t="s">
        <v>32</v>
      </c>
      <c r="D6" s="29"/>
      <c r="E6" s="30"/>
      <c r="F6" s="27"/>
      <c r="G6" s="27"/>
      <c r="H6" s="28"/>
      <c r="I6" s="27"/>
      <c r="J6" s="27"/>
      <c r="K6" s="28"/>
      <c r="L6" s="29"/>
      <c r="M6" s="29"/>
      <c r="N6" s="30"/>
      <c r="O6" s="29"/>
      <c r="P6" s="29"/>
      <c r="Q6" s="30"/>
      <c r="R6" s="29"/>
      <c r="S6" s="29"/>
      <c r="T6" s="30"/>
      <c r="U6" s="29" t="s">
        <v>33</v>
      </c>
      <c r="V6" s="29"/>
      <c r="W6" s="30"/>
      <c r="X6" s="125" t="s">
        <v>58</v>
      </c>
      <c r="Y6" s="29"/>
      <c r="Z6" s="30"/>
      <c r="AA6" s="53" t="s">
        <v>34</v>
      </c>
      <c r="AB6" s="54"/>
      <c r="AC6" s="55"/>
      <c r="AD6" s="53" t="s">
        <v>35</v>
      </c>
      <c r="AE6" s="54"/>
      <c r="AF6" s="55"/>
      <c r="AG6" s="53" t="s">
        <v>35</v>
      </c>
      <c r="AH6" s="54"/>
      <c r="AI6" s="55"/>
      <c r="AJ6" s="56" t="s">
        <v>36</v>
      </c>
      <c r="AK6" s="54"/>
      <c r="AL6" s="55"/>
      <c r="AM6" s="27"/>
      <c r="AN6" s="57"/>
      <c r="AO6" s="58"/>
      <c r="AP6" s="57"/>
      <c r="AQ6" s="57"/>
      <c r="AR6" s="59"/>
      <c r="AS6" s="8"/>
      <c r="AT6" s="8"/>
      <c r="AU6" s="9"/>
      <c r="AV6" s="53" t="s">
        <v>30</v>
      </c>
      <c r="AW6" s="53"/>
      <c r="AX6" s="63"/>
    </row>
    <row r="7" spans="1:58" s="2" customFormat="1" ht="24" customHeight="1">
      <c r="A7" s="21" t="s">
        <v>37</v>
      </c>
      <c r="B7" s="21" t="s">
        <v>38</v>
      </c>
      <c r="C7" s="33" t="s">
        <v>21</v>
      </c>
      <c r="D7" s="33" t="s">
        <v>39</v>
      </c>
      <c r="E7" s="33" t="s">
        <v>40</v>
      </c>
      <c r="F7" s="33" t="s">
        <v>21</v>
      </c>
      <c r="G7" s="33" t="s">
        <v>39</v>
      </c>
      <c r="H7" s="33" t="s">
        <v>40</v>
      </c>
      <c r="I7" s="33" t="s">
        <v>21</v>
      </c>
      <c r="J7" s="33" t="s">
        <v>39</v>
      </c>
      <c r="K7" s="70" t="s">
        <v>40</v>
      </c>
      <c r="L7" s="33" t="s">
        <v>21</v>
      </c>
      <c r="M7" s="33" t="s">
        <v>39</v>
      </c>
      <c r="N7" s="33" t="s">
        <v>40</v>
      </c>
      <c r="O7" s="33" t="s">
        <v>21</v>
      </c>
      <c r="P7" s="33" t="s">
        <v>39</v>
      </c>
      <c r="Q7" s="33" t="s">
        <v>40</v>
      </c>
      <c r="R7" s="33" t="s">
        <v>21</v>
      </c>
      <c r="S7" s="33" t="s">
        <v>39</v>
      </c>
      <c r="T7" s="33" t="s">
        <v>40</v>
      </c>
      <c r="U7" s="33" t="s">
        <v>21</v>
      </c>
      <c r="V7" s="33" t="s">
        <v>39</v>
      </c>
      <c r="W7" s="33" t="s">
        <v>40</v>
      </c>
      <c r="X7" s="33" t="s">
        <v>53</v>
      </c>
      <c r="Y7" s="33" t="s">
        <v>54</v>
      </c>
      <c r="Z7" s="33" t="s">
        <v>55</v>
      </c>
      <c r="AA7" s="33" t="s">
        <v>21</v>
      </c>
      <c r="AB7" s="33" t="s">
        <v>39</v>
      </c>
      <c r="AC7" s="33" t="s">
        <v>40</v>
      </c>
      <c r="AD7" s="34" t="s">
        <v>21</v>
      </c>
      <c r="AE7" s="33" t="s">
        <v>39</v>
      </c>
      <c r="AF7" s="33" t="s">
        <v>40</v>
      </c>
      <c r="AG7" s="33" t="s">
        <v>21</v>
      </c>
      <c r="AH7" s="33" t="s">
        <v>39</v>
      </c>
      <c r="AI7" s="33" t="s">
        <v>40</v>
      </c>
      <c r="AJ7" s="33" t="s">
        <v>21</v>
      </c>
      <c r="AK7" s="33" t="s">
        <v>39</v>
      </c>
      <c r="AL7" s="33" t="s">
        <v>40</v>
      </c>
      <c r="AM7" s="33" t="s">
        <v>21</v>
      </c>
      <c r="AN7" s="33" t="s">
        <v>39</v>
      </c>
      <c r="AO7" s="33" t="s">
        <v>40</v>
      </c>
      <c r="AP7" s="33" t="s">
        <v>21</v>
      </c>
      <c r="AQ7" s="33" t="s">
        <v>39</v>
      </c>
      <c r="AR7" s="35" t="s">
        <v>40</v>
      </c>
      <c r="AS7" s="33" t="s">
        <v>21</v>
      </c>
      <c r="AT7" s="33" t="s">
        <v>39</v>
      </c>
      <c r="AU7" s="33" t="s">
        <v>40</v>
      </c>
      <c r="AV7" s="33" t="s">
        <v>21</v>
      </c>
      <c r="AW7" s="33" t="s">
        <v>39</v>
      </c>
      <c r="AX7" s="35" t="s">
        <v>40</v>
      </c>
    </row>
    <row r="8" spans="1:58" s="2" customFormat="1" ht="22.5" hidden="1" customHeight="1">
      <c r="A8" s="66" t="s">
        <v>41</v>
      </c>
      <c r="B8" s="65" t="s">
        <v>42</v>
      </c>
      <c r="C8" s="7">
        <v>82</v>
      </c>
      <c r="D8" s="37">
        <v>46</v>
      </c>
      <c r="E8" s="37">
        <v>36</v>
      </c>
      <c r="F8" s="7">
        <v>80</v>
      </c>
      <c r="G8" s="7">
        <v>44</v>
      </c>
      <c r="H8" s="7">
        <v>36</v>
      </c>
      <c r="I8" s="7">
        <v>4</v>
      </c>
      <c r="J8" s="7">
        <v>3</v>
      </c>
      <c r="K8" s="7">
        <v>1</v>
      </c>
      <c r="L8" s="7">
        <v>3</v>
      </c>
      <c r="M8" s="37">
        <v>3</v>
      </c>
      <c r="N8" s="37"/>
      <c r="O8" s="7">
        <v>1</v>
      </c>
      <c r="P8" s="37"/>
      <c r="Q8" s="37">
        <v>1</v>
      </c>
      <c r="R8" s="7">
        <v>0</v>
      </c>
      <c r="S8" s="37"/>
      <c r="T8" s="37"/>
      <c r="U8" s="7">
        <v>76</v>
      </c>
      <c r="V8" s="37">
        <v>41</v>
      </c>
      <c r="W8" s="37">
        <v>35</v>
      </c>
      <c r="X8" s="37"/>
      <c r="Y8" s="37"/>
      <c r="Z8" s="37"/>
      <c r="AA8" s="7">
        <v>0</v>
      </c>
      <c r="AB8" s="37"/>
      <c r="AC8" s="37"/>
      <c r="AD8" s="7">
        <v>0</v>
      </c>
      <c r="AE8" s="37"/>
      <c r="AF8" s="37"/>
      <c r="AG8" s="7">
        <v>0</v>
      </c>
      <c r="AH8" s="37"/>
      <c r="AI8" s="37"/>
      <c r="AJ8" s="7">
        <v>0</v>
      </c>
      <c r="AK8" s="37"/>
      <c r="AL8" s="37"/>
      <c r="AM8" s="7">
        <v>2</v>
      </c>
      <c r="AN8" s="37">
        <v>2</v>
      </c>
      <c r="AO8" s="37"/>
      <c r="AP8" s="7">
        <v>0</v>
      </c>
      <c r="AQ8" s="37"/>
      <c r="AR8" s="38"/>
      <c r="AS8" s="7">
        <v>0</v>
      </c>
      <c r="AT8" s="37"/>
      <c r="AU8" s="37"/>
      <c r="AV8" s="7">
        <v>0</v>
      </c>
      <c r="AW8" s="37"/>
      <c r="AX8" s="38"/>
    </row>
    <row r="9" spans="1:58" s="2" customFormat="1" ht="22.5" hidden="1" customHeight="1">
      <c r="A9" s="67">
        <v>13.3</v>
      </c>
      <c r="B9" s="64" t="s">
        <v>43</v>
      </c>
      <c r="C9" s="71">
        <v>81</v>
      </c>
      <c r="D9" s="68">
        <v>45</v>
      </c>
      <c r="E9" s="68">
        <v>36</v>
      </c>
      <c r="F9" s="71">
        <v>79</v>
      </c>
      <c r="G9" s="71">
        <v>43</v>
      </c>
      <c r="H9" s="71">
        <v>36</v>
      </c>
      <c r="I9" s="71">
        <v>3</v>
      </c>
      <c r="J9" s="71">
        <v>2</v>
      </c>
      <c r="K9" s="71">
        <v>1</v>
      </c>
      <c r="L9" s="71">
        <v>2</v>
      </c>
      <c r="M9" s="68">
        <v>2</v>
      </c>
      <c r="N9" s="68"/>
      <c r="O9" s="71">
        <v>1</v>
      </c>
      <c r="P9" s="68"/>
      <c r="Q9" s="68">
        <v>1</v>
      </c>
      <c r="R9" s="71">
        <v>0</v>
      </c>
      <c r="S9" s="68"/>
      <c r="T9" s="68"/>
      <c r="U9" s="71">
        <v>76</v>
      </c>
      <c r="V9" s="68">
        <v>41</v>
      </c>
      <c r="W9" s="68">
        <v>35</v>
      </c>
      <c r="X9" s="68"/>
      <c r="Y9" s="68"/>
      <c r="Z9" s="68"/>
      <c r="AA9" s="71">
        <v>0</v>
      </c>
      <c r="AB9" s="68"/>
      <c r="AC9" s="68"/>
      <c r="AD9" s="71">
        <v>0</v>
      </c>
      <c r="AE9" s="68"/>
      <c r="AF9" s="68"/>
      <c r="AG9" s="71">
        <v>0</v>
      </c>
      <c r="AH9" s="68"/>
      <c r="AI9" s="68"/>
      <c r="AJ9" s="71">
        <v>0</v>
      </c>
      <c r="AK9" s="68"/>
      <c r="AL9" s="68"/>
      <c r="AM9" s="71">
        <v>2</v>
      </c>
      <c r="AN9" s="68">
        <v>2</v>
      </c>
      <c r="AO9" s="68"/>
      <c r="AP9" s="71">
        <v>0</v>
      </c>
      <c r="AQ9" s="68"/>
      <c r="AR9" s="69"/>
      <c r="AS9" s="71">
        <v>0</v>
      </c>
      <c r="AT9" s="68"/>
      <c r="AU9" s="68"/>
      <c r="AV9" s="71">
        <v>0</v>
      </c>
      <c r="AW9" s="68"/>
      <c r="AX9" s="69"/>
    </row>
    <row r="10" spans="1:58" s="2" customFormat="1" ht="22.5" hidden="1" customHeight="1">
      <c r="A10" s="66" t="s">
        <v>41</v>
      </c>
      <c r="B10" s="65" t="s">
        <v>42</v>
      </c>
      <c r="C10" s="7">
        <v>74</v>
      </c>
      <c r="D10" s="37">
        <v>43</v>
      </c>
      <c r="E10" s="37">
        <v>31</v>
      </c>
      <c r="F10" s="7">
        <v>74</v>
      </c>
      <c r="G10" s="7">
        <v>43</v>
      </c>
      <c r="H10" s="7">
        <v>31</v>
      </c>
      <c r="I10" s="7">
        <v>1</v>
      </c>
      <c r="J10" s="7">
        <v>1</v>
      </c>
      <c r="K10" s="7">
        <v>0</v>
      </c>
      <c r="L10" s="7">
        <v>1</v>
      </c>
      <c r="M10" s="37">
        <v>1</v>
      </c>
      <c r="N10" s="37"/>
      <c r="O10" s="7">
        <v>0</v>
      </c>
      <c r="P10" s="37"/>
      <c r="Q10" s="37"/>
      <c r="R10" s="7">
        <v>0</v>
      </c>
      <c r="S10" s="37"/>
      <c r="T10" s="37"/>
      <c r="U10" s="7">
        <v>73</v>
      </c>
      <c r="V10" s="37">
        <v>42</v>
      </c>
      <c r="W10" s="37">
        <v>31</v>
      </c>
      <c r="X10" s="37"/>
      <c r="Y10" s="37"/>
      <c r="Z10" s="37"/>
      <c r="AA10" s="7">
        <v>0</v>
      </c>
      <c r="AB10" s="37"/>
      <c r="AC10" s="37"/>
      <c r="AD10" s="7">
        <v>0</v>
      </c>
      <c r="AE10" s="37"/>
      <c r="AF10" s="37"/>
      <c r="AG10" s="7">
        <v>0</v>
      </c>
      <c r="AH10" s="37"/>
      <c r="AI10" s="37"/>
      <c r="AJ10" s="7">
        <v>0</v>
      </c>
      <c r="AK10" s="37"/>
      <c r="AL10" s="37"/>
      <c r="AM10" s="7">
        <v>0</v>
      </c>
      <c r="AN10" s="37"/>
      <c r="AO10" s="37"/>
      <c r="AP10" s="7">
        <v>0</v>
      </c>
      <c r="AQ10" s="37"/>
      <c r="AR10" s="38"/>
      <c r="AS10" s="7">
        <v>0</v>
      </c>
      <c r="AT10" s="37"/>
      <c r="AU10" s="37"/>
      <c r="AV10" s="7">
        <v>0</v>
      </c>
      <c r="AW10" s="37"/>
      <c r="AX10" s="38"/>
    </row>
    <row r="11" spans="1:58" s="2" customFormat="1" ht="22.5" hidden="1" customHeight="1">
      <c r="A11" s="67">
        <v>14.3</v>
      </c>
      <c r="B11" s="64" t="s">
        <v>43</v>
      </c>
      <c r="C11" s="71">
        <v>77</v>
      </c>
      <c r="D11" s="68">
        <v>46</v>
      </c>
      <c r="E11" s="68">
        <v>31</v>
      </c>
      <c r="F11" s="71">
        <v>77</v>
      </c>
      <c r="G11" s="71">
        <v>46</v>
      </c>
      <c r="H11" s="71">
        <v>31</v>
      </c>
      <c r="I11" s="71">
        <v>1</v>
      </c>
      <c r="J11" s="71">
        <v>1</v>
      </c>
      <c r="K11" s="71">
        <v>0</v>
      </c>
      <c r="L11" s="71">
        <v>1</v>
      </c>
      <c r="M11" s="68">
        <v>1</v>
      </c>
      <c r="N11" s="68"/>
      <c r="O11" s="71">
        <v>0</v>
      </c>
      <c r="P11" s="68"/>
      <c r="Q11" s="68"/>
      <c r="R11" s="71">
        <v>0</v>
      </c>
      <c r="S11" s="68"/>
      <c r="T11" s="68"/>
      <c r="U11" s="71">
        <v>76</v>
      </c>
      <c r="V11" s="68">
        <v>45</v>
      </c>
      <c r="W11" s="68">
        <v>31</v>
      </c>
      <c r="X11" s="68"/>
      <c r="Y11" s="68"/>
      <c r="Z11" s="68"/>
      <c r="AA11" s="71">
        <v>0</v>
      </c>
      <c r="AB11" s="68"/>
      <c r="AC11" s="68"/>
      <c r="AD11" s="71">
        <v>0</v>
      </c>
      <c r="AE11" s="68"/>
      <c r="AF11" s="68"/>
      <c r="AG11" s="71">
        <v>0</v>
      </c>
      <c r="AH11" s="68"/>
      <c r="AI11" s="68"/>
      <c r="AJ11" s="71">
        <v>0</v>
      </c>
      <c r="AK11" s="68"/>
      <c r="AL11" s="68"/>
      <c r="AM11" s="71">
        <v>0</v>
      </c>
      <c r="AN11" s="68"/>
      <c r="AO11" s="68"/>
      <c r="AP11" s="71">
        <v>0</v>
      </c>
      <c r="AQ11" s="68"/>
      <c r="AR11" s="69"/>
      <c r="AS11" s="71">
        <v>0</v>
      </c>
      <c r="AT11" s="68"/>
      <c r="AU11" s="68"/>
      <c r="AV11" s="71">
        <v>0</v>
      </c>
      <c r="AW11" s="68"/>
      <c r="AX11" s="69"/>
    </row>
    <row r="12" spans="1:58" s="2" customFormat="1" ht="22.5" hidden="1" customHeight="1">
      <c r="A12" s="66" t="s">
        <v>41</v>
      </c>
      <c r="B12" s="65" t="s">
        <v>42</v>
      </c>
      <c r="C12" s="7">
        <v>92</v>
      </c>
      <c r="D12" s="37">
        <v>51</v>
      </c>
      <c r="E12" s="37">
        <v>41</v>
      </c>
      <c r="F12" s="7">
        <v>91</v>
      </c>
      <c r="G12" s="7">
        <v>50</v>
      </c>
      <c r="H12" s="7">
        <v>41</v>
      </c>
      <c r="I12" s="7">
        <v>11</v>
      </c>
      <c r="J12" s="7">
        <v>6</v>
      </c>
      <c r="K12" s="7">
        <v>5</v>
      </c>
      <c r="L12" s="7">
        <v>10</v>
      </c>
      <c r="M12" s="37">
        <v>6</v>
      </c>
      <c r="N12" s="37">
        <v>4</v>
      </c>
      <c r="O12" s="7">
        <v>0</v>
      </c>
      <c r="P12" s="37"/>
      <c r="Q12" s="37"/>
      <c r="R12" s="7">
        <v>1</v>
      </c>
      <c r="S12" s="37"/>
      <c r="T12" s="37">
        <v>1</v>
      </c>
      <c r="U12" s="7">
        <v>80</v>
      </c>
      <c r="V12" s="37">
        <v>44</v>
      </c>
      <c r="W12" s="37">
        <v>36</v>
      </c>
      <c r="X12" s="37"/>
      <c r="Y12" s="37"/>
      <c r="Z12" s="37"/>
      <c r="AA12" s="7">
        <v>0</v>
      </c>
      <c r="AB12" s="37"/>
      <c r="AC12" s="37"/>
      <c r="AD12" s="7">
        <v>0</v>
      </c>
      <c r="AE12" s="37"/>
      <c r="AF12" s="37"/>
      <c r="AG12" s="7">
        <v>0</v>
      </c>
      <c r="AH12" s="37"/>
      <c r="AI12" s="37"/>
      <c r="AJ12" s="7">
        <v>0</v>
      </c>
      <c r="AK12" s="37"/>
      <c r="AL12" s="37"/>
      <c r="AM12" s="7">
        <v>1</v>
      </c>
      <c r="AN12" s="37">
        <v>1</v>
      </c>
      <c r="AO12" s="37"/>
      <c r="AP12" s="7">
        <v>0</v>
      </c>
      <c r="AQ12" s="37"/>
      <c r="AR12" s="38"/>
      <c r="AS12" s="7">
        <v>0</v>
      </c>
      <c r="AT12" s="37"/>
      <c r="AU12" s="37"/>
      <c r="AV12" s="7">
        <v>0</v>
      </c>
      <c r="AW12" s="37"/>
      <c r="AX12" s="38"/>
    </row>
    <row r="13" spans="1:58" s="2" customFormat="1" ht="22.5" hidden="1" customHeight="1">
      <c r="A13" s="67">
        <v>15.3</v>
      </c>
      <c r="B13" s="64" t="s">
        <v>43</v>
      </c>
      <c r="C13" s="7">
        <v>90</v>
      </c>
      <c r="D13" s="37">
        <v>50</v>
      </c>
      <c r="E13" s="37">
        <v>40</v>
      </c>
      <c r="F13" s="7">
        <v>89</v>
      </c>
      <c r="G13" s="7">
        <v>49</v>
      </c>
      <c r="H13" s="7">
        <v>40</v>
      </c>
      <c r="I13" s="7">
        <v>6</v>
      </c>
      <c r="J13" s="7">
        <v>4</v>
      </c>
      <c r="K13" s="7">
        <v>2</v>
      </c>
      <c r="L13" s="7">
        <v>4</v>
      </c>
      <c r="M13" s="37">
        <v>3</v>
      </c>
      <c r="N13" s="37">
        <v>1</v>
      </c>
      <c r="O13" s="7">
        <v>0</v>
      </c>
      <c r="P13" s="37"/>
      <c r="Q13" s="37"/>
      <c r="R13" s="7">
        <v>2</v>
      </c>
      <c r="S13" s="37">
        <v>1</v>
      </c>
      <c r="T13" s="37">
        <v>1</v>
      </c>
      <c r="U13" s="7">
        <v>83</v>
      </c>
      <c r="V13" s="37">
        <v>45</v>
      </c>
      <c r="W13" s="37">
        <v>38</v>
      </c>
      <c r="X13" s="37"/>
      <c r="Y13" s="37"/>
      <c r="Z13" s="37"/>
      <c r="AA13" s="7">
        <v>0</v>
      </c>
      <c r="AB13" s="37"/>
      <c r="AC13" s="37"/>
      <c r="AD13" s="7">
        <v>0</v>
      </c>
      <c r="AE13" s="37"/>
      <c r="AF13" s="37"/>
      <c r="AG13" s="7">
        <v>0</v>
      </c>
      <c r="AH13" s="37"/>
      <c r="AI13" s="37"/>
      <c r="AJ13" s="7">
        <v>0</v>
      </c>
      <c r="AK13" s="37"/>
      <c r="AL13" s="37"/>
      <c r="AM13" s="7">
        <v>1</v>
      </c>
      <c r="AN13" s="37">
        <v>1</v>
      </c>
      <c r="AO13" s="37"/>
      <c r="AP13" s="7">
        <v>0</v>
      </c>
      <c r="AQ13" s="37"/>
      <c r="AR13" s="38"/>
      <c r="AS13" s="7">
        <v>0</v>
      </c>
      <c r="AT13" s="37"/>
      <c r="AU13" s="37"/>
      <c r="AV13" s="7">
        <v>0</v>
      </c>
      <c r="AW13" s="37"/>
      <c r="AX13" s="38"/>
    </row>
    <row r="14" spans="1:58" s="2" customFormat="1" ht="22.5" hidden="1" customHeight="1">
      <c r="A14" s="76" t="s">
        <v>41</v>
      </c>
      <c r="B14" s="77" t="s">
        <v>42</v>
      </c>
      <c r="C14" s="72">
        <v>104</v>
      </c>
      <c r="D14" s="73">
        <v>65</v>
      </c>
      <c r="E14" s="73">
        <v>39</v>
      </c>
      <c r="F14" s="74">
        <v>103</v>
      </c>
      <c r="G14" s="74">
        <v>64</v>
      </c>
      <c r="H14" s="74">
        <v>39</v>
      </c>
      <c r="I14" s="74">
        <v>2</v>
      </c>
      <c r="J14" s="74">
        <v>0</v>
      </c>
      <c r="K14" s="74">
        <v>2</v>
      </c>
      <c r="L14" s="74">
        <v>2</v>
      </c>
      <c r="M14" s="73"/>
      <c r="N14" s="73">
        <v>2</v>
      </c>
      <c r="O14" s="74">
        <v>0</v>
      </c>
      <c r="P14" s="73"/>
      <c r="Q14" s="73"/>
      <c r="R14" s="74">
        <v>0</v>
      </c>
      <c r="S14" s="73"/>
      <c r="T14" s="73"/>
      <c r="U14" s="74">
        <v>101</v>
      </c>
      <c r="V14" s="73">
        <v>64</v>
      </c>
      <c r="W14" s="73">
        <v>37</v>
      </c>
      <c r="X14" s="73"/>
      <c r="Y14" s="73"/>
      <c r="Z14" s="73"/>
      <c r="AA14" s="74">
        <v>0</v>
      </c>
      <c r="AB14" s="73"/>
      <c r="AC14" s="73"/>
      <c r="AD14" s="74">
        <v>0</v>
      </c>
      <c r="AE14" s="73"/>
      <c r="AF14" s="73"/>
      <c r="AG14" s="74">
        <v>0</v>
      </c>
      <c r="AH14" s="73"/>
      <c r="AI14" s="73"/>
      <c r="AJ14" s="74">
        <v>1</v>
      </c>
      <c r="AK14" s="73">
        <v>1</v>
      </c>
      <c r="AL14" s="73"/>
      <c r="AM14" s="74">
        <v>0</v>
      </c>
      <c r="AN14" s="73"/>
      <c r="AO14" s="73"/>
      <c r="AP14" s="74">
        <v>0</v>
      </c>
      <c r="AQ14" s="73"/>
      <c r="AR14" s="73"/>
      <c r="AS14" s="72">
        <v>0</v>
      </c>
      <c r="AT14" s="73"/>
      <c r="AU14" s="73"/>
      <c r="AV14" s="74">
        <v>0</v>
      </c>
      <c r="AW14" s="73"/>
      <c r="AX14" s="75"/>
    </row>
    <row r="15" spans="1:58" s="2" customFormat="1" ht="22.5" hidden="1" customHeight="1">
      <c r="A15" s="78">
        <v>16.3</v>
      </c>
      <c r="B15" s="64" t="s">
        <v>43</v>
      </c>
      <c r="C15" s="79">
        <v>104</v>
      </c>
      <c r="D15" s="68">
        <v>63</v>
      </c>
      <c r="E15" s="68">
        <v>41</v>
      </c>
      <c r="F15" s="71">
        <v>103</v>
      </c>
      <c r="G15" s="71">
        <v>63</v>
      </c>
      <c r="H15" s="71">
        <v>40</v>
      </c>
      <c r="I15" s="71">
        <v>5</v>
      </c>
      <c r="J15" s="71">
        <v>1</v>
      </c>
      <c r="K15" s="71">
        <v>4</v>
      </c>
      <c r="L15" s="71">
        <v>4</v>
      </c>
      <c r="M15" s="68">
        <v>1</v>
      </c>
      <c r="N15" s="68">
        <v>3</v>
      </c>
      <c r="O15" s="71">
        <v>0</v>
      </c>
      <c r="P15" s="68"/>
      <c r="Q15" s="68"/>
      <c r="R15" s="71">
        <v>1</v>
      </c>
      <c r="S15" s="68"/>
      <c r="T15" s="68">
        <v>1</v>
      </c>
      <c r="U15" s="71">
        <v>98</v>
      </c>
      <c r="V15" s="68">
        <v>62</v>
      </c>
      <c r="W15" s="68">
        <v>36</v>
      </c>
      <c r="X15" s="68"/>
      <c r="Y15" s="68"/>
      <c r="Z15" s="68"/>
      <c r="AA15" s="71">
        <v>0</v>
      </c>
      <c r="AB15" s="68"/>
      <c r="AC15" s="68"/>
      <c r="AD15" s="71">
        <v>0</v>
      </c>
      <c r="AE15" s="68"/>
      <c r="AF15" s="68"/>
      <c r="AG15" s="71">
        <v>0</v>
      </c>
      <c r="AH15" s="68"/>
      <c r="AI15" s="68"/>
      <c r="AJ15" s="71">
        <v>0</v>
      </c>
      <c r="AK15" s="68"/>
      <c r="AL15" s="68"/>
      <c r="AM15" s="71">
        <v>0</v>
      </c>
      <c r="AN15" s="68"/>
      <c r="AO15" s="68"/>
      <c r="AP15" s="71">
        <v>1</v>
      </c>
      <c r="AQ15" s="68"/>
      <c r="AR15" s="68">
        <v>1</v>
      </c>
      <c r="AS15" s="79">
        <v>0</v>
      </c>
      <c r="AT15" s="68"/>
      <c r="AU15" s="68"/>
      <c r="AV15" s="71">
        <v>0</v>
      </c>
      <c r="AW15" s="68"/>
      <c r="AX15" s="69"/>
    </row>
    <row r="16" spans="1:58" s="2" customFormat="1" ht="22.5" hidden="1" customHeight="1">
      <c r="A16" s="66" t="s">
        <v>41</v>
      </c>
      <c r="B16" s="65" t="s">
        <v>42</v>
      </c>
      <c r="C16" s="80">
        <v>88</v>
      </c>
      <c r="D16" s="37">
        <v>58</v>
      </c>
      <c r="E16" s="37">
        <v>30</v>
      </c>
      <c r="F16" s="7">
        <v>86</v>
      </c>
      <c r="G16" s="7">
        <v>56</v>
      </c>
      <c r="H16" s="7">
        <v>30</v>
      </c>
      <c r="I16" s="7">
        <v>8</v>
      </c>
      <c r="J16" s="7">
        <v>5</v>
      </c>
      <c r="K16" s="7">
        <v>3</v>
      </c>
      <c r="L16" s="7">
        <v>5</v>
      </c>
      <c r="M16" s="37">
        <v>4</v>
      </c>
      <c r="N16" s="37">
        <v>1</v>
      </c>
      <c r="O16" s="7">
        <v>2</v>
      </c>
      <c r="P16" s="37">
        <v>1</v>
      </c>
      <c r="Q16" s="37">
        <v>1</v>
      </c>
      <c r="R16" s="7">
        <v>1</v>
      </c>
      <c r="S16" s="37"/>
      <c r="T16" s="37">
        <v>1</v>
      </c>
      <c r="U16" s="7">
        <v>78</v>
      </c>
      <c r="V16" s="37">
        <v>51</v>
      </c>
      <c r="W16" s="37">
        <v>27</v>
      </c>
      <c r="X16" s="37"/>
      <c r="Y16" s="37"/>
      <c r="Z16" s="37"/>
      <c r="AA16" s="7">
        <v>0</v>
      </c>
      <c r="AB16" s="37"/>
      <c r="AC16" s="37"/>
      <c r="AD16" s="7">
        <v>0</v>
      </c>
      <c r="AE16" s="37"/>
      <c r="AF16" s="37"/>
      <c r="AG16" s="7">
        <v>0</v>
      </c>
      <c r="AH16" s="37"/>
      <c r="AI16" s="37"/>
      <c r="AJ16" s="7">
        <v>0</v>
      </c>
      <c r="AK16" s="37"/>
      <c r="AL16" s="37"/>
      <c r="AM16" s="7">
        <v>2</v>
      </c>
      <c r="AN16" s="37">
        <v>2</v>
      </c>
      <c r="AO16" s="37"/>
      <c r="AP16" s="7">
        <v>0</v>
      </c>
      <c r="AQ16" s="37"/>
      <c r="AR16" s="37"/>
      <c r="AS16" s="80">
        <v>0</v>
      </c>
      <c r="AT16" s="37"/>
      <c r="AU16" s="37"/>
      <c r="AV16" s="7">
        <v>0</v>
      </c>
      <c r="AW16" s="37"/>
      <c r="AX16" s="38"/>
    </row>
    <row r="17" spans="1:50" s="2" customFormat="1" ht="22.5" hidden="1" customHeight="1">
      <c r="A17" s="87">
        <v>17.3</v>
      </c>
      <c r="B17" s="65" t="s">
        <v>43</v>
      </c>
      <c r="C17" s="80">
        <v>85</v>
      </c>
      <c r="D17" s="37">
        <v>55</v>
      </c>
      <c r="E17" s="37">
        <v>30</v>
      </c>
      <c r="F17" s="7">
        <v>85</v>
      </c>
      <c r="G17" s="7">
        <v>55</v>
      </c>
      <c r="H17" s="7">
        <v>30</v>
      </c>
      <c r="I17" s="7">
        <v>7</v>
      </c>
      <c r="J17" s="7">
        <v>5</v>
      </c>
      <c r="K17" s="7">
        <v>2</v>
      </c>
      <c r="L17" s="7">
        <v>5</v>
      </c>
      <c r="M17" s="37">
        <v>4</v>
      </c>
      <c r="N17" s="37">
        <v>1</v>
      </c>
      <c r="O17" s="7">
        <v>1</v>
      </c>
      <c r="P17" s="37">
        <v>1</v>
      </c>
      <c r="Q17" s="37"/>
      <c r="R17" s="7">
        <v>1</v>
      </c>
      <c r="S17" s="37"/>
      <c r="T17" s="37">
        <v>1</v>
      </c>
      <c r="U17" s="7">
        <v>78</v>
      </c>
      <c r="V17" s="37">
        <v>50</v>
      </c>
      <c r="W17" s="37">
        <v>28</v>
      </c>
      <c r="X17" s="37"/>
      <c r="Y17" s="37"/>
      <c r="Z17" s="37"/>
      <c r="AA17" s="7">
        <v>0</v>
      </c>
      <c r="AB17" s="37"/>
      <c r="AC17" s="37"/>
      <c r="AD17" s="7">
        <v>0</v>
      </c>
      <c r="AE17" s="37"/>
      <c r="AF17" s="37"/>
      <c r="AG17" s="7">
        <v>0</v>
      </c>
      <c r="AH17" s="37"/>
      <c r="AI17" s="37"/>
      <c r="AJ17" s="7">
        <v>0</v>
      </c>
      <c r="AK17" s="37"/>
      <c r="AL17" s="37"/>
      <c r="AM17" s="7">
        <v>0</v>
      </c>
      <c r="AN17" s="37"/>
      <c r="AO17" s="37"/>
      <c r="AP17" s="7">
        <v>0</v>
      </c>
      <c r="AQ17" s="37"/>
      <c r="AR17" s="37"/>
      <c r="AS17" s="80">
        <v>0</v>
      </c>
      <c r="AT17" s="37"/>
      <c r="AU17" s="37"/>
      <c r="AV17" s="7">
        <v>0</v>
      </c>
      <c r="AW17" s="37"/>
      <c r="AX17" s="38"/>
    </row>
    <row r="18" spans="1:50" s="2" customFormat="1" ht="22.5" hidden="1" customHeight="1">
      <c r="A18" s="76" t="s">
        <v>41</v>
      </c>
      <c r="B18" s="77" t="s">
        <v>42</v>
      </c>
      <c r="C18" s="72">
        <f t="shared" ref="C18:C23" si="0">SUM(D18:E18)</f>
        <v>95</v>
      </c>
      <c r="D18" s="73">
        <v>65</v>
      </c>
      <c r="E18" s="73">
        <v>30</v>
      </c>
      <c r="F18" s="74">
        <f t="shared" ref="F18:F23" si="1">SUM(G18:H18)</f>
        <v>93</v>
      </c>
      <c r="G18" s="74">
        <f t="shared" ref="G18:G25" si="2">J18+V18</f>
        <v>65</v>
      </c>
      <c r="H18" s="74">
        <f t="shared" ref="H18:H25" si="3">K18+W18</f>
        <v>28</v>
      </c>
      <c r="I18" s="74">
        <f t="shared" ref="I18:I23" si="4">SUM(J18:K18)</f>
        <v>5</v>
      </c>
      <c r="J18" s="74">
        <f t="shared" ref="J18:J25" si="5">M18+P18+S18</f>
        <v>5</v>
      </c>
      <c r="K18" s="74">
        <f t="shared" ref="K18:K25" si="6">N18+Q18+T18</f>
        <v>0</v>
      </c>
      <c r="L18" s="74">
        <f t="shared" ref="L18:L23" si="7">SUM(M18:N18)</f>
        <v>5</v>
      </c>
      <c r="M18" s="73">
        <v>5</v>
      </c>
      <c r="N18" s="73"/>
      <c r="O18" s="74">
        <f t="shared" ref="O18:O23" si="8">SUM(P18:Q18)</f>
        <v>0</v>
      </c>
      <c r="P18" s="73"/>
      <c r="Q18" s="73"/>
      <c r="R18" s="74">
        <f t="shared" ref="R18:R23" si="9">SUM(S18:T18)</f>
        <v>0</v>
      </c>
      <c r="S18" s="73"/>
      <c r="T18" s="73"/>
      <c r="U18" s="74">
        <f t="shared" ref="U18:U23" si="10">SUM(V18:W18)</f>
        <v>88</v>
      </c>
      <c r="V18" s="73">
        <v>60</v>
      </c>
      <c r="W18" s="73">
        <v>28</v>
      </c>
      <c r="X18" s="73"/>
      <c r="Y18" s="73"/>
      <c r="Z18" s="73"/>
      <c r="AA18" s="74">
        <f t="shared" ref="AA18:AA23" si="11">SUM(AB18:AC18)</f>
        <v>0</v>
      </c>
      <c r="AB18" s="73"/>
      <c r="AC18" s="73"/>
      <c r="AD18" s="74">
        <f t="shared" ref="AD18:AD23" si="12">SUM(AE18:AF18)</f>
        <v>1</v>
      </c>
      <c r="AE18" s="73"/>
      <c r="AF18" s="73">
        <v>1</v>
      </c>
      <c r="AG18" s="74">
        <f t="shared" ref="AG18:AG23" si="13">SUM(AH18:AI18)</f>
        <v>0</v>
      </c>
      <c r="AH18" s="73"/>
      <c r="AI18" s="73"/>
      <c r="AJ18" s="74">
        <f t="shared" ref="AJ18:AJ23" si="14">SUM(AK18:AL18)</f>
        <v>0</v>
      </c>
      <c r="AK18" s="73"/>
      <c r="AL18" s="73"/>
      <c r="AM18" s="74">
        <f t="shared" ref="AM18:AM23" si="15">SUM(AN18:AO18)</f>
        <v>1</v>
      </c>
      <c r="AN18" s="73"/>
      <c r="AO18" s="73">
        <v>1</v>
      </c>
      <c r="AP18" s="74">
        <f t="shared" ref="AP18:AP23" si="16">SUM(AQ18:AR18)</f>
        <v>0</v>
      </c>
      <c r="AQ18" s="73"/>
      <c r="AR18" s="73"/>
      <c r="AS18" s="72">
        <f t="shared" ref="AS18:AS23" si="17">SUM(AT18:AU18)</f>
        <v>0</v>
      </c>
      <c r="AT18" s="73"/>
      <c r="AU18" s="73"/>
      <c r="AV18" s="74">
        <f t="shared" ref="AV18:AV23" si="18">SUM(AW18:AX18)</f>
        <v>1</v>
      </c>
      <c r="AW18" s="73"/>
      <c r="AX18" s="75">
        <v>1</v>
      </c>
    </row>
    <row r="19" spans="1:50" s="2" customFormat="1" ht="22.5" hidden="1" customHeight="1">
      <c r="A19" s="87">
        <v>18.3</v>
      </c>
      <c r="B19" s="65" t="s">
        <v>43</v>
      </c>
      <c r="C19" s="80">
        <f t="shared" si="0"/>
        <v>95</v>
      </c>
      <c r="D19" s="37">
        <v>65</v>
      </c>
      <c r="E19" s="37">
        <v>30</v>
      </c>
      <c r="F19" s="7">
        <f t="shared" si="1"/>
        <v>95</v>
      </c>
      <c r="G19" s="7">
        <f t="shared" si="2"/>
        <v>65</v>
      </c>
      <c r="H19" s="7">
        <f t="shared" si="3"/>
        <v>30</v>
      </c>
      <c r="I19" s="7">
        <f t="shared" si="4"/>
        <v>3</v>
      </c>
      <c r="J19" s="7">
        <f t="shared" si="5"/>
        <v>2</v>
      </c>
      <c r="K19" s="7">
        <f t="shared" si="6"/>
        <v>1</v>
      </c>
      <c r="L19" s="7">
        <f t="shared" si="7"/>
        <v>3</v>
      </c>
      <c r="M19" s="37">
        <v>2</v>
      </c>
      <c r="N19" s="37">
        <v>1</v>
      </c>
      <c r="O19" s="7">
        <f t="shared" si="8"/>
        <v>0</v>
      </c>
      <c r="P19" s="37"/>
      <c r="Q19" s="37"/>
      <c r="R19" s="7">
        <f t="shared" si="9"/>
        <v>0</v>
      </c>
      <c r="S19" s="37"/>
      <c r="T19" s="37"/>
      <c r="U19" s="7">
        <f t="shared" si="10"/>
        <v>92</v>
      </c>
      <c r="V19" s="37">
        <v>63</v>
      </c>
      <c r="W19" s="37">
        <v>29</v>
      </c>
      <c r="X19" s="37"/>
      <c r="Y19" s="37"/>
      <c r="Z19" s="37"/>
      <c r="AA19" s="7">
        <f t="shared" si="11"/>
        <v>0</v>
      </c>
      <c r="AB19" s="37"/>
      <c r="AC19" s="37"/>
      <c r="AD19" s="7">
        <f t="shared" si="12"/>
        <v>0</v>
      </c>
      <c r="AE19" s="37"/>
      <c r="AF19" s="37"/>
      <c r="AG19" s="7">
        <f t="shared" si="13"/>
        <v>0</v>
      </c>
      <c r="AH19" s="37"/>
      <c r="AI19" s="37"/>
      <c r="AJ19" s="7">
        <f t="shared" si="14"/>
        <v>0</v>
      </c>
      <c r="AK19" s="37"/>
      <c r="AL19" s="37"/>
      <c r="AM19" s="7">
        <f t="shared" si="15"/>
        <v>0</v>
      </c>
      <c r="AN19" s="37"/>
      <c r="AO19" s="37"/>
      <c r="AP19" s="7">
        <f t="shared" si="16"/>
        <v>0</v>
      </c>
      <c r="AQ19" s="37"/>
      <c r="AR19" s="37"/>
      <c r="AS19" s="80">
        <f t="shared" si="17"/>
        <v>0</v>
      </c>
      <c r="AT19" s="37"/>
      <c r="AU19" s="37"/>
      <c r="AV19" s="7">
        <f t="shared" si="18"/>
        <v>0</v>
      </c>
      <c r="AW19" s="37"/>
      <c r="AX19" s="38"/>
    </row>
    <row r="20" spans="1:50" s="2" customFormat="1" ht="22.5" hidden="1" customHeight="1">
      <c r="A20" s="76" t="s">
        <v>41</v>
      </c>
      <c r="B20" s="77" t="s">
        <v>42</v>
      </c>
      <c r="C20" s="72">
        <f t="shared" si="0"/>
        <v>104</v>
      </c>
      <c r="D20" s="73">
        <v>69</v>
      </c>
      <c r="E20" s="73">
        <v>35</v>
      </c>
      <c r="F20" s="74">
        <f t="shared" si="1"/>
        <v>104</v>
      </c>
      <c r="G20" s="74">
        <f t="shared" si="2"/>
        <v>69</v>
      </c>
      <c r="H20" s="74">
        <f t="shared" si="3"/>
        <v>35</v>
      </c>
      <c r="I20" s="74">
        <f t="shared" si="4"/>
        <v>5</v>
      </c>
      <c r="J20" s="74">
        <f t="shared" si="5"/>
        <v>3</v>
      </c>
      <c r="K20" s="74">
        <f t="shared" si="6"/>
        <v>2</v>
      </c>
      <c r="L20" s="74">
        <f t="shared" si="7"/>
        <v>5</v>
      </c>
      <c r="M20" s="73">
        <v>3</v>
      </c>
      <c r="N20" s="73">
        <v>2</v>
      </c>
      <c r="O20" s="74">
        <f t="shared" si="8"/>
        <v>0</v>
      </c>
      <c r="P20" s="73"/>
      <c r="Q20" s="73"/>
      <c r="R20" s="74">
        <f t="shared" si="9"/>
        <v>0</v>
      </c>
      <c r="S20" s="73"/>
      <c r="T20" s="73"/>
      <c r="U20" s="74">
        <f t="shared" si="10"/>
        <v>99</v>
      </c>
      <c r="V20" s="73">
        <v>66</v>
      </c>
      <c r="W20" s="73">
        <v>33</v>
      </c>
      <c r="X20" s="73"/>
      <c r="Y20" s="73"/>
      <c r="Z20" s="73"/>
      <c r="AA20" s="74">
        <f t="shared" si="11"/>
        <v>0</v>
      </c>
      <c r="AB20" s="73"/>
      <c r="AC20" s="73"/>
      <c r="AD20" s="74">
        <f t="shared" si="12"/>
        <v>0</v>
      </c>
      <c r="AE20" s="73"/>
      <c r="AF20" s="73"/>
      <c r="AG20" s="74">
        <f t="shared" si="13"/>
        <v>0</v>
      </c>
      <c r="AH20" s="73"/>
      <c r="AI20" s="73"/>
      <c r="AJ20" s="74">
        <f t="shared" si="14"/>
        <v>0</v>
      </c>
      <c r="AK20" s="73"/>
      <c r="AL20" s="73"/>
      <c r="AM20" s="74">
        <f t="shared" si="15"/>
        <v>0</v>
      </c>
      <c r="AN20" s="73"/>
      <c r="AO20" s="73"/>
      <c r="AP20" s="74">
        <f t="shared" si="16"/>
        <v>0</v>
      </c>
      <c r="AQ20" s="73"/>
      <c r="AR20" s="73"/>
      <c r="AS20" s="72">
        <f t="shared" si="17"/>
        <v>0</v>
      </c>
      <c r="AT20" s="73"/>
      <c r="AU20" s="73"/>
      <c r="AV20" s="74">
        <f t="shared" si="18"/>
        <v>0</v>
      </c>
      <c r="AW20" s="73"/>
      <c r="AX20" s="75"/>
    </row>
    <row r="21" spans="1:50" s="2" customFormat="1" ht="22.5" hidden="1" customHeight="1">
      <c r="A21" s="87">
        <v>19.3</v>
      </c>
      <c r="B21" s="65" t="s">
        <v>43</v>
      </c>
      <c r="C21" s="80">
        <f t="shared" si="0"/>
        <v>105</v>
      </c>
      <c r="D21" s="37">
        <v>71</v>
      </c>
      <c r="E21" s="37">
        <v>34</v>
      </c>
      <c r="F21" s="7">
        <f t="shared" si="1"/>
        <v>105</v>
      </c>
      <c r="G21" s="7">
        <f t="shared" si="2"/>
        <v>71</v>
      </c>
      <c r="H21" s="7">
        <f t="shared" si="3"/>
        <v>34</v>
      </c>
      <c r="I21" s="7">
        <f t="shared" si="4"/>
        <v>4</v>
      </c>
      <c r="J21" s="7">
        <f t="shared" si="5"/>
        <v>2</v>
      </c>
      <c r="K21" s="7">
        <f t="shared" si="6"/>
        <v>2</v>
      </c>
      <c r="L21" s="7">
        <f t="shared" si="7"/>
        <v>3</v>
      </c>
      <c r="M21" s="37">
        <v>2</v>
      </c>
      <c r="N21" s="37">
        <v>1</v>
      </c>
      <c r="O21" s="7">
        <f t="shared" si="8"/>
        <v>1</v>
      </c>
      <c r="P21" s="37"/>
      <c r="Q21" s="37">
        <v>1</v>
      </c>
      <c r="R21" s="7">
        <f t="shared" si="9"/>
        <v>0</v>
      </c>
      <c r="S21" s="37"/>
      <c r="T21" s="37"/>
      <c r="U21" s="7">
        <f t="shared" si="10"/>
        <v>101</v>
      </c>
      <c r="V21" s="37">
        <v>69</v>
      </c>
      <c r="W21" s="37">
        <v>32</v>
      </c>
      <c r="X21" s="37"/>
      <c r="Y21" s="37"/>
      <c r="Z21" s="37"/>
      <c r="AA21" s="7">
        <f t="shared" si="11"/>
        <v>0</v>
      </c>
      <c r="AB21" s="37"/>
      <c r="AC21" s="37"/>
      <c r="AD21" s="7">
        <f t="shared" si="12"/>
        <v>0</v>
      </c>
      <c r="AE21" s="37"/>
      <c r="AF21" s="37"/>
      <c r="AG21" s="7">
        <f t="shared" si="13"/>
        <v>0</v>
      </c>
      <c r="AH21" s="37"/>
      <c r="AI21" s="37"/>
      <c r="AJ21" s="7">
        <f t="shared" si="14"/>
        <v>0</v>
      </c>
      <c r="AK21" s="37"/>
      <c r="AL21" s="37"/>
      <c r="AM21" s="7">
        <f t="shared" si="15"/>
        <v>0</v>
      </c>
      <c r="AN21" s="37"/>
      <c r="AO21" s="37"/>
      <c r="AP21" s="7">
        <f t="shared" si="16"/>
        <v>0</v>
      </c>
      <c r="AQ21" s="37"/>
      <c r="AR21" s="37"/>
      <c r="AS21" s="80">
        <f t="shared" si="17"/>
        <v>0</v>
      </c>
      <c r="AT21" s="37"/>
      <c r="AU21" s="37"/>
      <c r="AV21" s="7">
        <f t="shared" si="18"/>
        <v>0</v>
      </c>
      <c r="AW21" s="37"/>
      <c r="AX21" s="38"/>
    </row>
    <row r="22" spans="1:50" s="2" customFormat="1" ht="22.5" hidden="1" customHeight="1">
      <c r="A22" s="76" t="s">
        <v>41</v>
      </c>
      <c r="B22" s="77" t="s">
        <v>42</v>
      </c>
      <c r="C22" s="72">
        <f t="shared" si="0"/>
        <v>119</v>
      </c>
      <c r="D22" s="73">
        <v>74</v>
      </c>
      <c r="E22" s="73">
        <v>45</v>
      </c>
      <c r="F22" s="74">
        <f t="shared" si="1"/>
        <v>117</v>
      </c>
      <c r="G22" s="74">
        <f t="shared" si="2"/>
        <v>73</v>
      </c>
      <c r="H22" s="74">
        <f t="shared" si="3"/>
        <v>44</v>
      </c>
      <c r="I22" s="74">
        <f t="shared" si="4"/>
        <v>6</v>
      </c>
      <c r="J22" s="74">
        <f t="shared" si="5"/>
        <v>1</v>
      </c>
      <c r="K22" s="74">
        <f t="shared" si="6"/>
        <v>5</v>
      </c>
      <c r="L22" s="74">
        <f t="shared" si="7"/>
        <v>6</v>
      </c>
      <c r="M22" s="73">
        <v>1</v>
      </c>
      <c r="N22" s="73">
        <v>5</v>
      </c>
      <c r="O22" s="74">
        <f t="shared" si="8"/>
        <v>0</v>
      </c>
      <c r="P22" s="73"/>
      <c r="Q22" s="73"/>
      <c r="R22" s="74">
        <f t="shared" si="9"/>
        <v>0</v>
      </c>
      <c r="S22" s="73"/>
      <c r="T22" s="73"/>
      <c r="U22" s="74">
        <f t="shared" si="10"/>
        <v>111</v>
      </c>
      <c r="V22" s="73">
        <v>72</v>
      </c>
      <c r="W22" s="73">
        <v>39</v>
      </c>
      <c r="X22" s="73"/>
      <c r="Y22" s="73"/>
      <c r="Z22" s="73"/>
      <c r="AA22" s="74">
        <f t="shared" si="11"/>
        <v>0</v>
      </c>
      <c r="AB22" s="73"/>
      <c r="AC22" s="73"/>
      <c r="AD22" s="74">
        <f t="shared" si="12"/>
        <v>0</v>
      </c>
      <c r="AE22" s="73"/>
      <c r="AF22" s="73"/>
      <c r="AG22" s="74">
        <f t="shared" si="13"/>
        <v>0</v>
      </c>
      <c r="AH22" s="73"/>
      <c r="AI22" s="73"/>
      <c r="AJ22" s="74">
        <f t="shared" si="14"/>
        <v>0</v>
      </c>
      <c r="AK22" s="73"/>
      <c r="AL22" s="73"/>
      <c r="AM22" s="74">
        <f t="shared" si="15"/>
        <v>0</v>
      </c>
      <c r="AN22" s="73"/>
      <c r="AO22" s="73"/>
      <c r="AP22" s="74">
        <f t="shared" si="16"/>
        <v>2</v>
      </c>
      <c r="AQ22" s="73">
        <v>1</v>
      </c>
      <c r="AR22" s="73">
        <v>1</v>
      </c>
      <c r="AS22" s="72">
        <f t="shared" si="17"/>
        <v>0</v>
      </c>
      <c r="AT22" s="73"/>
      <c r="AU22" s="73"/>
      <c r="AV22" s="74">
        <f t="shared" si="18"/>
        <v>0</v>
      </c>
      <c r="AW22" s="73"/>
      <c r="AX22" s="75"/>
    </row>
    <row r="23" spans="1:50" s="2" customFormat="1" ht="22.5" hidden="1" customHeight="1">
      <c r="A23" s="87">
        <v>20.3</v>
      </c>
      <c r="B23" s="65" t="s">
        <v>43</v>
      </c>
      <c r="C23" s="80">
        <f t="shared" si="0"/>
        <v>120</v>
      </c>
      <c r="D23" s="37">
        <v>73</v>
      </c>
      <c r="E23" s="37">
        <v>47</v>
      </c>
      <c r="F23" s="7">
        <f t="shared" si="1"/>
        <v>119</v>
      </c>
      <c r="G23" s="7">
        <f t="shared" si="2"/>
        <v>73</v>
      </c>
      <c r="H23" s="7">
        <f t="shared" si="3"/>
        <v>46</v>
      </c>
      <c r="I23" s="7">
        <f t="shared" si="4"/>
        <v>3</v>
      </c>
      <c r="J23" s="7">
        <f t="shared" si="5"/>
        <v>0</v>
      </c>
      <c r="K23" s="7">
        <f t="shared" si="6"/>
        <v>3</v>
      </c>
      <c r="L23" s="7">
        <f t="shared" si="7"/>
        <v>3</v>
      </c>
      <c r="M23" s="37"/>
      <c r="N23" s="37">
        <v>3</v>
      </c>
      <c r="O23" s="7">
        <f t="shared" si="8"/>
        <v>0</v>
      </c>
      <c r="P23" s="37"/>
      <c r="Q23" s="37"/>
      <c r="R23" s="7">
        <f t="shared" si="9"/>
        <v>0</v>
      </c>
      <c r="S23" s="37"/>
      <c r="T23" s="37"/>
      <c r="U23" s="7">
        <f t="shared" si="10"/>
        <v>116</v>
      </c>
      <c r="V23" s="37">
        <v>73</v>
      </c>
      <c r="W23" s="37">
        <v>43</v>
      </c>
      <c r="X23" s="37"/>
      <c r="Y23" s="37"/>
      <c r="Z23" s="37"/>
      <c r="AA23" s="7">
        <f t="shared" si="11"/>
        <v>0</v>
      </c>
      <c r="AB23" s="37"/>
      <c r="AC23" s="37"/>
      <c r="AD23" s="7">
        <f t="shared" si="12"/>
        <v>0</v>
      </c>
      <c r="AE23" s="37"/>
      <c r="AF23" s="37"/>
      <c r="AG23" s="7">
        <f t="shared" si="13"/>
        <v>0</v>
      </c>
      <c r="AH23" s="37"/>
      <c r="AI23" s="37"/>
      <c r="AJ23" s="7">
        <f t="shared" si="14"/>
        <v>0</v>
      </c>
      <c r="AK23" s="37"/>
      <c r="AL23" s="37"/>
      <c r="AM23" s="7">
        <f t="shared" si="15"/>
        <v>1</v>
      </c>
      <c r="AN23" s="37"/>
      <c r="AO23" s="37">
        <v>1</v>
      </c>
      <c r="AP23" s="7">
        <f t="shared" si="16"/>
        <v>0</v>
      </c>
      <c r="AQ23" s="37"/>
      <c r="AR23" s="37"/>
      <c r="AS23" s="80">
        <f t="shared" si="17"/>
        <v>0</v>
      </c>
      <c r="AT23" s="37"/>
      <c r="AU23" s="37"/>
      <c r="AV23" s="7">
        <f t="shared" si="18"/>
        <v>0</v>
      </c>
      <c r="AW23" s="37"/>
      <c r="AX23" s="38"/>
    </row>
    <row r="24" spans="1:50" s="2" customFormat="1" ht="22.5" hidden="1" customHeight="1">
      <c r="A24" s="76" t="s">
        <v>41</v>
      </c>
      <c r="B24" s="77" t="s">
        <v>42</v>
      </c>
      <c r="C24" s="72">
        <f t="shared" ref="C24:C29" si="19">SUM(D24:E24)</f>
        <v>121</v>
      </c>
      <c r="D24" s="73">
        <v>72</v>
      </c>
      <c r="E24" s="73">
        <v>49</v>
      </c>
      <c r="F24" s="74">
        <f t="shared" ref="F24:F29" si="20">SUM(G24:H24)</f>
        <v>121</v>
      </c>
      <c r="G24" s="74">
        <f t="shared" si="2"/>
        <v>72</v>
      </c>
      <c r="H24" s="74">
        <f t="shared" si="3"/>
        <v>49</v>
      </c>
      <c r="I24" s="74">
        <f t="shared" ref="I24:I29" si="21">SUM(J24:K24)</f>
        <v>5</v>
      </c>
      <c r="J24" s="74">
        <f t="shared" si="5"/>
        <v>0</v>
      </c>
      <c r="K24" s="74">
        <f t="shared" si="6"/>
        <v>5</v>
      </c>
      <c r="L24" s="74">
        <f t="shared" ref="L24:L29" si="22">SUM(M24:N24)</f>
        <v>5</v>
      </c>
      <c r="M24" s="73"/>
      <c r="N24" s="73">
        <v>5</v>
      </c>
      <c r="O24" s="74">
        <f t="shared" ref="O24:O29" si="23">SUM(P24:Q24)</f>
        <v>0</v>
      </c>
      <c r="P24" s="73"/>
      <c r="Q24" s="73"/>
      <c r="R24" s="74">
        <f t="shared" ref="R24:R29" si="24">SUM(S24:T24)</f>
        <v>0</v>
      </c>
      <c r="S24" s="73"/>
      <c r="T24" s="73"/>
      <c r="U24" s="74">
        <f t="shared" ref="U24:U29" si="25">SUM(V24:W24)</f>
        <v>116</v>
      </c>
      <c r="V24" s="73">
        <v>72</v>
      </c>
      <c r="W24" s="73">
        <v>44</v>
      </c>
      <c r="X24" s="73"/>
      <c r="Y24" s="73"/>
      <c r="Z24" s="73"/>
      <c r="AA24" s="74">
        <f t="shared" ref="AA24:AA29" si="26">SUM(AB24:AC24)</f>
        <v>0</v>
      </c>
      <c r="AB24" s="73"/>
      <c r="AC24" s="73"/>
      <c r="AD24" s="74">
        <f t="shared" ref="AD24:AD29" si="27">SUM(AE24:AF24)</f>
        <v>0</v>
      </c>
      <c r="AE24" s="73"/>
      <c r="AF24" s="73"/>
      <c r="AG24" s="74">
        <f t="shared" ref="AG24:AG29" si="28">SUM(AH24:AI24)</f>
        <v>0</v>
      </c>
      <c r="AH24" s="73"/>
      <c r="AI24" s="73"/>
      <c r="AJ24" s="74">
        <f t="shared" ref="AJ24:AJ29" si="29">SUM(AK24:AL24)</f>
        <v>0</v>
      </c>
      <c r="AK24" s="73"/>
      <c r="AL24" s="73"/>
      <c r="AM24" s="74">
        <f t="shared" ref="AM24:AM29" si="30">SUM(AN24:AO24)</f>
        <v>0</v>
      </c>
      <c r="AN24" s="73"/>
      <c r="AO24" s="73"/>
      <c r="AP24" s="74">
        <f t="shared" ref="AP24:AP29" si="31">SUM(AQ24:AR24)</f>
        <v>0</v>
      </c>
      <c r="AQ24" s="73"/>
      <c r="AR24" s="73"/>
      <c r="AS24" s="72">
        <f t="shared" ref="AS24:AS29" si="32">SUM(AT24:AU24)</f>
        <v>0</v>
      </c>
      <c r="AT24" s="73"/>
      <c r="AU24" s="73"/>
      <c r="AV24" s="74">
        <f t="shared" ref="AV24:AV29" si="33">SUM(AW24:AX24)</f>
        <v>0</v>
      </c>
      <c r="AW24" s="73"/>
      <c r="AX24" s="75"/>
    </row>
    <row r="25" spans="1:50" s="96" customFormat="1" ht="22.5" hidden="1" customHeight="1">
      <c r="A25" s="88">
        <v>21.3</v>
      </c>
      <c r="B25" s="89" t="s">
        <v>43</v>
      </c>
      <c r="C25" s="97">
        <f t="shared" si="19"/>
        <v>119</v>
      </c>
      <c r="D25" s="98">
        <v>72</v>
      </c>
      <c r="E25" s="98">
        <v>47</v>
      </c>
      <c r="F25" s="99">
        <f t="shared" si="20"/>
        <v>118</v>
      </c>
      <c r="G25" s="99">
        <f t="shared" si="2"/>
        <v>71</v>
      </c>
      <c r="H25" s="99">
        <f t="shared" si="3"/>
        <v>47</v>
      </c>
      <c r="I25" s="99">
        <f t="shared" si="21"/>
        <v>2</v>
      </c>
      <c r="J25" s="99">
        <f t="shared" si="5"/>
        <v>0</v>
      </c>
      <c r="K25" s="99">
        <f t="shared" si="6"/>
        <v>2</v>
      </c>
      <c r="L25" s="99">
        <f t="shared" si="22"/>
        <v>2</v>
      </c>
      <c r="M25" s="98"/>
      <c r="N25" s="98">
        <v>2</v>
      </c>
      <c r="O25" s="99">
        <f t="shared" si="23"/>
        <v>0</v>
      </c>
      <c r="P25" s="98"/>
      <c r="Q25" s="98"/>
      <c r="R25" s="99">
        <f t="shared" si="24"/>
        <v>0</v>
      </c>
      <c r="S25" s="98"/>
      <c r="T25" s="98"/>
      <c r="U25" s="99">
        <f t="shared" si="25"/>
        <v>116</v>
      </c>
      <c r="V25" s="98">
        <v>71</v>
      </c>
      <c r="W25" s="98">
        <v>45</v>
      </c>
      <c r="X25" s="98"/>
      <c r="Y25" s="98"/>
      <c r="Z25" s="98"/>
      <c r="AA25" s="99">
        <f t="shared" si="26"/>
        <v>0</v>
      </c>
      <c r="AB25" s="98"/>
      <c r="AC25" s="98"/>
      <c r="AD25" s="99">
        <f t="shared" si="27"/>
        <v>0</v>
      </c>
      <c r="AE25" s="98"/>
      <c r="AF25" s="98"/>
      <c r="AG25" s="99">
        <f t="shared" si="28"/>
        <v>0</v>
      </c>
      <c r="AH25" s="98"/>
      <c r="AI25" s="98"/>
      <c r="AJ25" s="99">
        <f t="shared" si="29"/>
        <v>0</v>
      </c>
      <c r="AK25" s="98"/>
      <c r="AL25" s="98"/>
      <c r="AM25" s="99">
        <f t="shared" si="30"/>
        <v>1</v>
      </c>
      <c r="AN25" s="98">
        <v>1</v>
      </c>
      <c r="AO25" s="98"/>
      <c r="AP25" s="99">
        <f t="shared" si="31"/>
        <v>0</v>
      </c>
      <c r="AQ25" s="98"/>
      <c r="AR25" s="98"/>
      <c r="AS25" s="97">
        <f t="shared" si="32"/>
        <v>0</v>
      </c>
      <c r="AT25" s="98"/>
      <c r="AU25" s="98"/>
      <c r="AV25" s="99">
        <f t="shared" si="33"/>
        <v>0</v>
      </c>
      <c r="AW25" s="98"/>
      <c r="AX25" s="100"/>
    </row>
    <row r="26" spans="1:50" s="2" customFormat="1" ht="22.5" hidden="1" customHeight="1">
      <c r="A26" s="66" t="s">
        <v>41</v>
      </c>
      <c r="B26" s="65" t="s">
        <v>42</v>
      </c>
      <c r="C26" s="80">
        <f t="shared" si="19"/>
        <v>142</v>
      </c>
      <c r="D26" s="136">
        <f t="shared" ref="D26:D43" si="34">G26+AB26+AE26+AH26+AK26+AN26+AQ26</f>
        <v>93</v>
      </c>
      <c r="E26" s="136">
        <f t="shared" ref="E26:E43" si="35">H26+AC26+AF26+AI26+AL26+AO26+AR26</f>
        <v>49</v>
      </c>
      <c r="F26" s="7">
        <f t="shared" si="20"/>
        <v>142</v>
      </c>
      <c r="G26" s="7">
        <f t="shared" ref="G26:H29" si="36">J26+V26</f>
        <v>93</v>
      </c>
      <c r="H26" s="7">
        <f t="shared" si="36"/>
        <v>49</v>
      </c>
      <c r="I26" s="7">
        <f t="shared" si="21"/>
        <v>5</v>
      </c>
      <c r="J26" s="7">
        <f t="shared" ref="J26:K29" si="37">M26+P26+S26</f>
        <v>2</v>
      </c>
      <c r="K26" s="7">
        <f t="shared" si="37"/>
        <v>3</v>
      </c>
      <c r="L26" s="7">
        <f t="shared" si="22"/>
        <v>4</v>
      </c>
      <c r="M26" s="37">
        <v>2</v>
      </c>
      <c r="N26" s="37">
        <v>2</v>
      </c>
      <c r="O26" s="7">
        <f t="shared" si="23"/>
        <v>0</v>
      </c>
      <c r="P26" s="37"/>
      <c r="Q26" s="37"/>
      <c r="R26" s="7">
        <f t="shared" si="24"/>
        <v>1</v>
      </c>
      <c r="S26" s="37"/>
      <c r="T26" s="37">
        <v>1</v>
      </c>
      <c r="U26" s="7">
        <f t="shared" si="25"/>
        <v>137</v>
      </c>
      <c r="V26" s="37">
        <v>91</v>
      </c>
      <c r="W26" s="37">
        <v>46</v>
      </c>
      <c r="X26" s="37"/>
      <c r="Y26" s="37"/>
      <c r="Z26" s="37"/>
      <c r="AA26" s="7">
        <f t="shared" si="26"/>
        <v>0</v>
      </c>
      <c r="AB26" s="37"/>
      <c r="AC26" s="37"/>
      <c r="AD26" s="7">
        <f t="shared" si="27"/>
        <v>0</v>
      </c>
      <c r="AE26" s="37"/>
      <c r="AF26" s="37"/>
      <c r="AG26" s="7">
        <f t="shared" si="28"/>
        <v>0</v>
      </c>
      <c r="AH26" s="37"/>
      <c r="AI26" s="37"/>
      <c r="AJ26" s="7">
        <f t="shared" si="29"/>
        <v>0</v>
      </c>
      <c r="AK26" s="37"/>
      <c r="AL26" s="37"/>
      <c r="AM26" s="7">
        <f t="shared" si="30"/>
        <v>0</v>
      </c>
      <c r="AN26" s="37"/>
      <c r="AO26" s="37"/>
      <c r="AP26" s="7">
        <f t="shared" si="31"/>
        <v>0</v>
      </c>
      <c r="AQ26" s="37"/>
      <c r="AR26" s="37"/>
      <c r="AS26" s="80">
        <f t="shared" si="32"/>
        <v>0</v>
      </c>
      <c r="AT26" s="37"/>
      <c r="AU26" s="37"/>
      <c r="AV26" s="7">
        <f t="shared" si="33"/>
        <v>0</v>
      </c>
      <c r="AW26" s="37"/>
      <c r="AX26" s="38"/>
    </row>
    <row r="27" spans="1:50" s="96" customFormat="1" ht="22.5" hidden="1" customHeight="1">
      <c r="A27" s="88">
        <v>22.3</v>
      </c>
      <c r="B27" s="89" t="s">
        <v>43</v>
      </c>
      <c r="C27" s="97">
        <f t="shared" si="19"/>
        <v>139</v>
      </c>
      <c r="D27" s="137">
        <f t="shared" si="34"/>
        <v>93</v>
      </c>
      <c r="E27" s="137">
        <f t="shared" si="35"/>
        <v>46</v>
      </c>
      <c r="F27" s="99">
        <f t="shared" si="20"/>
        <v>139</v>
      </c>
      <c r="G27" s="99">
        <f t="shared" si="36"/>
        <v>93</v>
      </c>
      <c r="H27" s="99">
        <f t="shared" si="36"/>
        <v>46</v>
      </c>
      <c r="I27" s="99">
        <f t="shared" si="21"/>
        <v>2</v>
      </c>
      <c r="J27" s="99">
        <f t="shared" si="37"/>
        <v>1</v>
      </c>
      <c r="K27" s="99">
        <f t="shared" si="37"/>
        <v>1</v>
      </c>
      <c r="L27" s="99">
        <f t="shared" si="22"/>
        <v>2</v>
      </c>
      <c r="M27" s="98">
        <v>1</v>
      </c>
      <c r="N27" s="98">
        <v>1</v>
      </c>
      <c r="O27" s="99">
        <f t="shared" si="23"/>
        <v>0</v>
      </c>
      <c r="P27" s="98"/>
      <c r="Q27" s="98"/>
      <c r="R27" s="99">
        <f t="shared" si="24"/>
        <v>0</v>
      </c>
      <c r="S27" s="98"/>
      <c r="T27" s="98"/>
      <c r="U27" s="99">
        <f t="shared" si="25"/>
        <v>137</v>
      </c>
      <c r="V27" s="98">
        <v>92</v>
      </c>
      <c r="W27" s="98">
        <v>45</v>
      </c>
      <c r="X27" s="98"/>
      <c r="Y27" s="98"/>
      <c r="Z27" s="98"/>
      <c r="AA27" s="99">
        <f t="shared" si="26"/>
        <v>0</v>
      </c>
      <c r="AB27" s="98"/>
      <c r="AC27" s="98"/>
      <c r="AD27" s="99">
        <f t="shared" si="27"/>
        <v>0</v>
      </c>
      <c r="AE27" s="98"/>
      <c r="AF27" s="98"/>
      <c r="AG27" s="99">
        <f t="shared" si="28"/>
        <v>0</v>
      </c>
      <c r="AH27" s="98"/>
      <c r="AI27" s="98"/>
      <c r="AJ27" s="99">
        <f t="shared" si="29"/>
        <v>0</v>
      </c>
      <c r="AK27" s="98"/>
      <c r="AL27" s="98"/>
      <c r="AM27" s="99">
        <f t="shared" si="30"/>
        <v>0</v>
      </c>
      <c r="AN27" s="98"/>
      <c r="AO27" s="98"/>
      <c r="AP27" s="99">
        <f t="shared" si="31"/>
        <v>0</v>
      </c>
      <c r="AQ27" s="98"/>
      <c r="AR27" s="98"/>
      <c r="AS27" s="97">
        <f t="shared" si="32"/>
        <v>0</v>
      </c>
      <c r="AT27" s="98"/>
      <c r="AU27" s="98"/>
      <c r="AV27" s="99">
        <f t="shared" si="33"/>
        <v>0</v>
      </c>
      <c r="AW27" s="98"/>
      <c r="AX27" s="100"/>
    </row>
    <row r="28" spans="1:50" s="96" customFormat="1" ht="22.5" hidden="1" customHeight="1">
      <c r="A28" s="90" t="s">
        <v>47</v>
      </c>
      <c r="B28" s="91" t="s">
        <v>42</v>
      </c>
      <c r="C28" s="92">
        <f t="shared" si="19"/>
        <v>133</v>
      </c>
      <c r="D28" s="132">
        <f t="shared" si="34"/>
        <v>80</v>
      </c>
      <c r="E28" s="132">
        <f t="shared" si="35"/>
        <v>53</v>
      </c>
      <c r="F28" s="94">
        <f t="shared" si="20"/>
        <v>133</v>
      </c>
      <c r="G28" s="94">
        <f t="shared" si="36"/>
        <v>80</v>
      </c>
      <c r="H28" s="94">
        <f t="shared" si="36"/>
        <v>53</v>
      </c>
      <c r="I28" s="94">
        <f t="shared" si="21"/>
        <v>2</v>
      </c>
      <c r="J28" s="94">
        <f t="shared" si="37"/>
        <v>1</v>
      </c>
      <c r="K28" s="94">
        <f t="shared" si="37"/>
        <v>1</v>
      </c>
      <c r="L28" s="94">
        <f t="shared" si="22"/>
        <v>2</v>
      </c>
      <c r="M28" s="93">
        <v>1</v>
      </c>
      <c r="N28" s="93">
        <v>1</v>
      </c>
      <c r="O28" s="94">
        <f t="shared" si="23"/>
        <v>0</v>
      </c>
      <c r="P28" s="93"/>
      <c r="Q28" s="93"/>
      <c r="R28" s="94">
        <f t="shared" si="24"/>
        <v>0</v>
      </c>
      <c r="S28" s="93"/>
      <c r="T28" s="93"/>
      <c r="U28" s="94">
        <f t="shared" si="25"/>
        <v>131</v>
      </c>
      <c r="V28" s="93">
        <v>79</v>
      </c>
      <c r="W28" s="93">
        <v>52</v>
      </c>
      <c r="X28" s="93"/>
      <c r="Y28" s="93"/>
      <c r="Z28" s="93"/>
      <c r="AA28" s="94">
        <f t="shared" si="26"/>
        <v>0</v>
      </c>
      <c r="AB28" s="93"/>
      <c r="AC28" s="93"/>
      <c r="AD28" s="94">
        <f t="shared" si="27"/>
        <v>0</v>
      </c>
      <c r="AE28" s="93"/>
      <c r="AF28" s="93"/>
      <c r="AG28" s="94">
        <f t="shared" si="28"/>
        <v>0</v>
      </c>
      <c r="AH28" s="93"/>
      <c r="AI28" s="93"/>
      <c r="AJ28" s="94">
        <f t="shared" si="29"/>
        <v>0</v>
      </c>
      <c r="AK28" s="93"/>
      <c r="AL28" s="93"/>
      <c r="AM28" s="94">
        <f t="shared" si="30"/>
        <v>0</v>
      </c>
      <c r="AN28" s="93"/>
      <c r="AO28" s="93"/>
      <c r="AP28" s="94">
        <f t="shared" si="31"/>
        <v>0</v>
      </c>
      <c r="AQ28" s="93"/>
      <c r="AR28" s="93"/>
      <c r="AS28" s="92">
        <f t="shared" si="32"/>
        <v>0</v>
      </c>
      <c r="AT28" s="93"/>
      <c r="AU28" s="93"/>
      <c r="AV28" s="94">
        <f t="shared" si="33"/>
        <v>0</v>
      </c>
      <c r="AW28" s="93"/>
      <c r="AX28" s="95"/>
    </row>
    <row r="29" spans="1:50" s="96" customFormat="1" ht="22.5" hidden="1" customHeight="1">
      <c r="A29" s="88">
        <v>23.3</v>
      </c>
      <c r="B29" s="89" t="s">
        <v>43</v>
      </c>
      <c r="C29" s="97">
        <f t="shared" si="19"/>
        <v>135</v>
      </c>
      <c r="D29" s="137">
        <f t="shared" si="34"/>
        <v>80</v>
      </c>
      <c r="E29" s="137">
        <f t="shared" si="35"/>
        <v>55</v>
      </c>
      <c r="F29" s="99">
        <f t="shared" si="20"/>
        <v>135</v>
      </c>
      <c r="G29" s="99">
        <f t="shared" si="36"/>
        <v>80</v>
      </c>
      <c r="H29" s="99">
        <f t="shared" si="36"/>
        <v>55</v>
      </c>
      <c r="I29" s="99">
        <f t="shared" si="21"/>
        <v>5</v>
      </c>
      <c r="J29" s="99">
        <f t="shared" si="37"/>
        <v>2</v>
      </c>
      <c r="K29" s="99">
        <f t="shared" si="37"/>
        <v>3</v>
      </c>
      <c r="L29" s="99">
        <f t="shared" si="22"/>
        <v>4</v>
      </c>
      <c r="M29" s="98">
        <v>2</v>
      </c>
      <c r="N29" s="98">
        <v>2</v>
      </c>
      <c r="O29" s="99">
        <f t="shared" si="23"/>
        <v>0</v>
      </c>
      <c r="P29" s="98"/>
      <c r="Q29" s="98"/>
      <c r="R29" s="99">
        <f t="shared" si="24"/>
        <v>1</v>
      </c>
      <c r="S29" s="98"/>
      <c r="T29" s="98">
        <v>1</v>
      </c>
      <c r="U29" s="99">
        <f t="shared" si="25"/>
        <v>130</v>
      </c>
      <c r="V29" s="98">
        <v>78</v>
      </c>
      <c r="W29" s="98">
        <v>52</v>
      </c>
      <c r="X29" s="98"/>
      <c r="Y29" s="98"/>
      <c r="Z29" s="98"/>
      <c r="AA29" s="99">
        <f t="shared" si="26"/>
        <v>0</v>
      </c>
      <c r="AB29" s="98"/>
      <c r="AC29" s="98"/>
      <c r="AD29" s="99">
        <f t="shared" si="27"/>
        <v>0</v>
      </c>
      <c r="AE29" s="98"/>
      <c r="AF29" s="98"/>
      <c r="AG29" s="99">
        <f t="shared" si="28"/>
        <v>0</v>
      </c>
      <c r="AH29" s="98"/>
      <c r="AI29" s="98"/>
      <c r="AJ29" s="99">
        <f t="shared" si="29"/>
        <v>0</v>
      </c>
      <c r="AK29" s="98"/>
      <c r="AL29" s="98"/>
      <c r="AM29" s="99">
        <f t="shared" si="30"/>
        <v>0</v>
      </c>
      <c r="AN29" s="98"/>
      <c r="AO29" s="98"/>
      <c r="AP29" s="99">
        <f t="shared" si="31"/>
        <v>0</v>
      </c>
      <c r="AQ29" s="98"/>
      <c r="AR29" s="98"/>
      <c r="AS29" s="97">
        <f t="shared" si="32"/>
        <v>0</v>
      </c>
      <c r="AT29" s="98"/>
      <c r="AU29" s="98"/>
      <c r="AV29" s="99">
        <f t="shared" si="33"/>
        <v>0</v>
      </c>
      <c r="AW29" s="98"/>
      <c r="AX29" s="100"/>
    </row>
    <row r="30" spans="1:50" s="96" customFormat="1" ht="22.5" hidden="1" customHeight="1">
      <c r="A30" s="90" t="s">
        <v>41</v>
      </c>
      <c r="B30" s="91" t="s">
        <v>42</v>
      </c>
      <c r="C30" s="92">
        <f t="shared" ref="C30:C39" si="38">SUM(D30:E30)</f>
        <v>141</v>
      </c>
      <c r="D30" s="132">
        <f t="shared" si="34"/>
        <v>81</v>
      </c>
      <c r="E30" s="132">
        <f t="shared" si="35"/>
        <v>60</v>
      </c>
      <c r="F30" s="94">
        <f t="shared" ref="F30:F39" si="39">SUM(G30:H30)</f>
        <v>141</v>
      </c>
      <c r="G30" s="94">
        <f>J30+V30</f>
        <v>81</v>
      </c>
      <c r="H30" s="94">
        <f>K30+W30</f>
        <v>60</v>
      </c>
      <c r="I30" s="94">
        <f t="shared" ref="I30:I39" si="40">SUM(J30:K30)</f>
        <v>9</v>
      </c>
      <c r="J30" s="94">
        <f t="shared" ref="J30:K32" si="41">M30+P30+S30</f>
        <v>5</v>
      </c>
      <c r="K30" s="94">
        <f t="shared" si="41"/>
        <v>4</v>
      </c>
      <c r="L30" s="94">
        <f t="shared" ref="L30:L39" si="42">SUM(M30:N30)</f>
        <v>9</v>
      </c>
      <c r="M30" s="93">
        <v>5</v>
      </c>
      <c r="N30" s="93">
        <v>4</v>
      </c>
      <c r="O30" s="94"/>
      <c r="P30" s="93"/>
      <c r="Q30" s="93"/>
      <c r="R30" s="94">
        <f t="shared" ref="R30:R39" si="43">SUM(S30:T30)</f>
        <v>0</v>
      </c>
      <c r="S30" s="93"/>
      <c r="T30" s="93"/>
      <c r="U30" s="94">
        <f t="shared" ref="U30:U39" si="44">SUM(V30:W30)</f>
        <v>132</v>
      </c>
      <c r="V30" s="93">
        <v>76</v>
      </c>
      <c r="W30" s="93">
        <v>56</v>
      </c>
      <c r="X30" s="93"/>
      <c r="Y30" s="93"/>
      <c r="Z30" s="93"/>
      <c r="AA30" s="94">
        <f t="shared" ref="AA30:AA39" si="45">SUM(AB30:AC30)</f>
        <v>0</v>
      </c>
      <c r="AB30" s="93"/>
      <c r="AC30" s="93"/>
      <c r="AD30" s="94">
        <f t="shared" ref="AD30:AD39" si="46">SUM(AE30:AF30)</f>
        <v>0</v>
      </c>
      <c r="AE30" s="93"/>
      <c r="AF30" s="93"/>
      <c r="AG30" s="94">
        <f t="shared" ref="AG30:AG39" si="47">SUM(AH30:AI30)</f>
        <v>0</v>
      </c>
      <c r="AH30" s="93"/>
      <c r="AI30" s="93"/>
      <c r="AJ30" s="94">
        <f t="shared" ref="AJ30:AJ39" si="48">SUM(AK30:AL30)</f>
        <v>0</v>
      </c>
      <c r="AK30" s="93"/>
      <c r="AL30" s="93"/>
      <c r="AM30" s="94">
        <f t="shared" ref="AM30:AM39" si="49">SUM(AN30:AO30)</f>
        <v>0</v>
      </c>
      <c r="AN30" s="93"/>
      <c r="AO30" s="93"/>
      <c r="AP30" s="94">
        <f t="shared" ref="AP30:AP39" si="50">SUM(AQ30:AR30)</f>
        <v>0</v>
      </c>
      <c r="AQ30" s="93"/>
      <c r="AR30" s="93"/>
      <c r="AS30" s="92">
        <f t="shared" ref="AS30:AS39" si="51">SUM(AT30:AU30)</f>
        <v>0</v>
      </c>
      <c r="AT30" s="93"/>
      <c r="AU30" s="93"/>
      <c r="AV30" s="94">
        <f t="shared" ref="AV30:AV39" si="52">SUM(AW30:AX30)</f>
        <v>0</v>
      </c>
      <c r="AW30" s="93"/>
      <c r="AX30" s="95"/>
    </row>
    <row r="31" spans="1:50" s="96" customFormat="1" ht="22.5" hidden="1" customHeight="1">
      <c r="A31" s="101">
        <v>24.3</v>
      </c>
      <c r="B31" s="91" t="s">
        <v>43</v>
      </c>
      <c r="C31" s="92">
        <f t="shared" si="38"/>
        <v>142</v>
      </c>
      <c r="D31" s="132">
        <f t="shared" si="34"/>
        <v>81</v>
      </c>
      <c r="E31" s="132">
        <f t="shared" si="35"/>
        <v>61</v>
      </c>
      <c r="F31" s="94">
        <f t="shared" si="39"/>
        <v>141</v>
      </c>
      <c r="G31" s="94">
        <v>80</v>
      </c>
      <c r="H31" s="94">
        <v>61</v>
      </c>
      <c r="I31" s="94">
        <f t="shared" si="40"/>
        <v>4</v>
      </c>
      <c r="J31" s="94">
        <f t="shared" si="41"/>
        <v>2</v>
      </c>
      <c r="K31" s="94">
        <f t="shared" si="41"/>
        <v>2</v>
      </c>
      <c r="L31" s="94">
        <f t="shared" si="42"/>
        <v>4</v>
      </c>
      <c r="M31" s="93">
        <v>2</v>
      </c>
      <c r="N31" s="93">
        <v>2</v>
      </c>
      <c r="O31" s="94"/>
      <c r="P31" s="93"/>
      <c r="Q31" s="93"/>
      <c r="R31" s="94">
        <f t="shared" si="43"/>
        <v>0</v>
      </c>
      <c r="S31" s="93"/>
      <c r="T31" s="93"/>
      <c r="U31" s="94">
        <f t="shared" si="44"/>
        <v>137</v>
      </c>
      <c r="V31" s="93">
        <v>78</v>
      </c>
      <c r="W31" s="93">
        <v>59</v>
      </c>
      <c r="X31" s="93"/>
      <c r="Y31" s="93"/>
      <c r="Z31" s="93"/>
      <c r="AA31" s="94">
        <f t="shared" si="45"/>
        <v>0</v>
      </c>
      <c r="AB31" s="93"/>
      <c r="AC31" s="93"/>
      <c r="AD31" s="94">
        <f t="shared" si="46"/>
        <v>0</v>
      </c>
      <c r="AE31" s="93"/>
      <c r="AF31" s="93"/>
      <c r="AG31" s="94">
        <f t="shared" si="47"/>
        <v>0</v>
      </c>
      <c r="AH31" s="93"/>
      <c r="AI31" s="93"/>
      <c r="AJ31" s="94">
        <f t="shared" si="48"/>
        <v>0</v>
      </c>
      <c r="AK31" s="93"/>
      <c r="AL31" s="93"/>
      <c r="AM31" s="94">
        <f t="shared" si="49"/>
        <v>1</v>
      </c>
      <c r="AN31" s="93">
        <v>1</v>
      </c>
      <c r="AO31" s="93"/>
      <c r="AP31" s="94">
        <f t="shared" si="50"/>
        <v>0</v>
      </c>
      <c r="AQ31" s="93"/>
      <c r="AR31" s="93"/>
      <c r="AS31" s="92">
        <f t="shared" si="51"/>
        <v>0</v>
      </c>
      <c r="AT31" s="93"/>
      <c r="AU31" s="93"/>
      <c r="AV31" s="94">
        <f t="shared" si="52"/>
        <v>0</v>
      </c>
      <c r="AW31" s="93"/>
      <c r="AX31" s="95"/>
    </row>
    <row r="32" spans="1:50" s="96" customFormat="1" ht="22.5" hidden="1" customHeight="1">
      <c r="A32" s="110" t="s">
        <v>41</v>
      </c>
      <c r="B32" s="111" t="s">
        <v>42</v>
      </c>
      <c r="C32" s="112">
        <f t="shared" si="38"/>
        <v>175</v>
      </c>
      <c r="D32" s="138">
        <f t="shared" si="34"/>
        <v>116</v>
      </c>
      <c r="E32" s="138">
        <f t="shared" si="35"/>
        <v>59</v>
      </c>
      <c r="F32" s="114">
        <f t="shared" si="39"/>
        <v>172</v>
      </c>
      <c r="G32" s="114">
        <f t="shared" ref="G32:H39" si="53">J32+V32</f>
        <v>113</v>
      </c>
      <c r="H32" s="114">
        <f t="shared" si="53"/>
        <v>59</v>
      </c>
      <c r="I32" s="114">
        <f t="shared" si="40"/>
        <v>5</v>
      </c>
      <c r="J32" s="114">
        <f t="shared" si="41"/>
        <v>4</v>
      </c>
      <c r="K32" s="114">
        <f t="shared" si="41"/>
        <v>1</v>
      </c>
      <c r="L32" s="114">
        <f t="shared" si="42"/>
        <v>5</v>
      </c>
      <c r="M32" s="113">
        <v>4</v>
      </c>
      <c r="N32" s="113">
        <v>1</v>
      </c>
      <c r="O32" s="114">
        <f t="shared" ref="O32:O39" si="54">SUM(P32:Q32)</f>
        <v>0</v>
      </c>
      <c r="P32" s="113"/>
      <c r="Q32" s="113"/>
      <c r="R32" s="114">
        <f t="shared" si="43"/>
        <v>0</v>
      </c>
      <c r="S32" s="113"/>
      <c r="T32" s="113"/>
      <c r="U32" s="114">
        <f t="shared" si="44"/>
        <v>167</v>
      </c>
      <c r="V32" s="113">
        <v>109</v>
      </c>
      <c r="W32" s="113">
        <v>58</v>
      </c>
      <c r="X32" s="113"/>
      <c r="Y32" s="113"/>
      <c r="Z32" s="113"/>
      <c r="AA32" s="114">
        <f t="shared" si="45"/>
        <v>0</v>
      </c>
      <c r="AB32" s="113"/>
      <c r="AC32" s="113"/>
      <c r="AD32" s="114">
        <f t="shared" si="46"/>
        <v>0</v>
      </c>
      <c r="AE32" s="113"/>
      <c r="AF32" s="113"/>
      <c r="AG32" s="114">
        <f t="shared" si="47"/>
        <v>1</v>
      </c>
      <c r="AH32" s="113">
        <v>1</v>
      </c>
      <c r="AI32" s="113"/>
      <c r="AJ32" s="114">
        <f t="shared" si="48"/>
        <v>0</v>
      </c>
      <c r="AK32" s="113"/>
      <c r="AL32" s="113"/>
      <c r="AM32" s="114">
        <f t="shared" si="49"/>
        <v>2</v>
      </c>
      <c r="AN32" s="113">
        <v>2</v>
      </c>
      <c r="AO32" s="113"/>
      <c r="AP32" s="114">
        <f t="shared" si="50"/>
        <v>0</v>
      </c>
      <c r="AQ32" s="113"/>
      <c r="AR32" s="113"/>
      <c r="AS32" s="112">
        <f t="shared" si="51"/>
        <v>0</v>
      </c>
      <c r="AT32" s="113"/>
      <c r="AU32" s="113"/>
      <c r="AV32" s="114">
        <f t="shared" si="52"/>
        <v>0</v>
      </c>
      <c r="AW32" s="113"/>
      <c r="AX32" s="115"/>
    </row>
    <row r="33" spans="1:50" s="96" customFormat="1" ht="22.5" hidden="1" customHeight="1">
      <c r="A33" s="101">
        <v>25.3</v>
      </c>
      <c r="B33" s="91" t="s">
        <v>43</v>
      </c>
      <c r="C33" s="92">
        <f t="shared" si="38"/>
        <v>175</v>
      </c>
      <c r="D33" s="132">
        <f t="shared" si="34"/>
        <v>116</v>
      </c>
      <c r="E33" s="132">
        <f t="shared" si="35"/>
        <v>59</v>
      </c>
      <c r="F33" s="94">
        <f t="shared" si="39"/>
        <v>172</v>
      </c>
      <c r="G33" s="94">
        <f t="shared" si="53"/>
        <v>113</v>
      </c>
      <c r="H33" s="94">
        <f t="shared" si="53"/>
        <v>59</v>
      </c>
      <c r="I33" s="94">
        <f t="shared" si="40"/>
        <v>6</v>
      </c>
      <c r="J33" s="94">
        <f t="shared" ref="J33:K39" si="55">M33+P33+S33</f>
        <v>4</v>
      </c>
      <c r="K33" s="94">
        <f t="shared" si="55"/>
        <v>2</v>
      </c>
      <c r="L33" s="94">
        <f t="shared" si="42"/>
        <v>5</v>
      </c>
      <c r="M33" s="93">
        <v>3</v>
      </c>
      <c r="N33" s="93">
        <v>2</v>
      </c>
      <c r="O33" s="94">
        <f t="shared" si="54"/>
        <v>1</v>
      </c>
      <c r="P33" s="93">
        <v>1</v>
      </c>
      <c r="Q33" s="93">
        <v>0</v>
      </c>
      <c r="R33" s="94">
        <f t="shared" si="43"/>
        <v>0</v>
      </c>
      <c r="S33" s="93"/>
      <c r="T33" s="93"/>
      <c r="U33" s="94">
        <f t="shared" si="44"/>
        <v>166</v>
      </c>
      <c r="V33" s="93">
        <v>109</v>
      </c>
      <c r="W33" s="93">
        <v>57</v>
      </c>
      <c r="X33" s="93"/>
      <c r="Y33" s="93"/>
      <c r="Z33" s="93"/>
      <c r="AA33" s="94">
        <f t="shared" si="45"/>
        <v>0</v>
      </c>
      <c r="AB33" s="93"/>
      <c r="AC33" s="93"/>
      <c r="AD33" s="94">
        <f t="shared" si="46"/>
        <v>0</v>
      </c>
      <c r="AE33" s="93"/>
      <c r="AF33" s="93"/>
      <c r="AG33" s="94">
        <f t="shared" si="47"/>
        <v>0</v>
      </c>
      <c r="AH33" s="93"/>
      <c r="AI33" s="93"/>
      <c r="AJ33" s="94">
        <f t="shared" si="48"/>
        <v>0</v>
      </c>
      <c r="AK33" s="93"/>
      <c r="AL33" s="93"/>
      <c r="AM33" s="94">
        <f t="shared" si="49"/>
        <v>3</v>
      </c>
      <c r="AN33" s="93">
        <v>3</v>
      </c>
      <c r="AO33" s="93"/>
      <c r="AP33" s="94">
        <f t="shared" si="50"/>
        <v>0</v>
      </c>
      <c r="AQ33" s="93"/>
      <c r="AR33" s="93"/>
      <c r="AS33" s="92">
        <f t="shared" si="51"/>
        <v>0</v>
      </c>
      <c r="AT33" s="93"/>
      <c r="AU33" s="93"/>
      <c r="AV33" s="94">
        <f t="shared" si="52"/>
        <v>0</v>
      </c>
      <c r="AW33" s="93"/>
      <c r="AX33" s="95"/>
    </row>
    <row r="34" spans="1:50" s="96" customFormat="1" ht="22.5" customHeight="1">
      <c r="A34" s="110" t="s">
        <v>41</v>
      </c>
      <c r="B34" s="111" t="s">
        <v>42</v>
      </c>
      <c r="C34" s="112">
        <f>SUM(D34:E34)</f>
        <v>153</v>
      </c>
      <c r="D34" s="138">
        <f t="shared" si="34"/>
        <v>91</v>
      </c>
      <c r="E34" s="138">
        <f t="shared" si="35"/>
        <v>62</v>
      </c>
      <c r="F34" s="114">
        <f>SUM(G34:H34)</f>
        <v>151</v>
      </c>
      <c r="G34" s="114">
        <f t="shared" ref="G34:H37" si="56">J34+V34</f>
        <v>89</v>
      </c>
      <c r="H34" s="114">
        <f t="shared" si="56"/>
        <v>62</v>
      </c>
      <c r="I34" s="114">
        <f>SUM(J34:K34)</f>
        <v>5</v>
      </c>
      <c r="J34" s="114">
        <f t="shared" si="55"/>
        <v>4</v>
      </c>
      <c r="K34" s="114">
        <f t="shared" si="55"/>
        <v>1</v>
      </c>
      <c r="L34" s="114">
        <f>SUM(M34:N34)</f>
        <v>5</v>
      </c>
      <c r="M34" s="113">
        <v>4</v>
      </c>
      <c r="N34" s="113">
        <v>1</v>
      </c>
      <c r="O34" s="114">
        <f t="shared" si="54"/>
        <v>0</v>
      </c>
      <c r="P34" s="113"/>
      <c r="Q34" s="113"/>
      <c r="R34" s="114">
        <f>SUM(S34:T34)</f>
        <v>0</v>
      </c>
      <c r="S34" s="113"/>
      <c r="T34" s="113"/>
      <c r="U34" s="114">
        <f>SUM(V34:W34)</f>
        <v>146</v>
      </c>
      <c r="V34" s="113">
        <v>85</v>
      </c>
      <c r="W34" s="113">
        <v>61</v>
      </c>
      <c r="X34" s="113"/>
      <c r="Y34" s="113"/>
      <c r="Z34" s="113"/>
      <c r="AA34" s="114">
        <f>SUM(AB34:AC34)</f>
        <v>0</v>
      </c>
      <c r="AB34" s="113"/>
      <c r="AC34" s="113"/>
      <c r="AD34" s="114">
        <f>SUM(AE34:AF34)</f>
        <v>0</v>
      </c>
      <c r="AE34" s="113"/>
      <c r="AF34" s="113"/>
      <c r="AG34" s="114">
        <f>SUM(AH34:AI34)</f>
        <v>0</v>
      </c>
      <c r="AH34" s="113"/>
      <c r="AI34" s="113"/>
      <c r="AJ34" s="114">
        <f>SUM(AK34:AL34)</f>
        <v>1</v>
      </c>
      <c r="AK34" s="113">
        <v>1</v>
      </c>
      <c r="AL34" s="113"/>
      <c r="AM34" s="114">
        <f>SUM(AN34:AO34)</f>
        <v>1</v>
      </c>
      <c r="AN34" s="113">
        <v>1</v>
      </c>
      <c r="AO34" s="113"/>
      <c r="AP34" s="114">
        <f>SUM(AQ34:AR34)</f>
        <v>0</v>
      </c>
      <c r="AQ34" s="113"/>
      <c r="AR34" s="113"/>
      <c r="AS34" s="112">
        <f>SUM(AT34:AU34)</f>
        <v>0</v>
      </c>
      <c r="AT34" s="113"/>
      <c r="AU34" s="113"/>
      <c r="AV34" s="114">
        <f>SUM(AW34:AX34)</f>
        <v>0</v>
      </c>
      <c r="AW34" s="113"/>
      <c r="AX34" s="115"/>
    </row>
    <row r="35" spans="1:50" s="96" customFormat="1" ht="22.5" customHeight="1">
      <c r="A35" s="88" t="s">
        <v>48</v>
      </c>
      <c r="B35" s="89" t="s">
        <v>43</v>
      </c>
      <c r="C35" s="97">
        <f>SUM(D35:E35)</f>
        <v>155</v>
      </c>
      <c r="D35" s="137">
        <f t="shared" si="34"/>
        <v>95</v>
      </c>
      <c r="E35" s="137">
        <f t="shared" si="35"/>
        <v>60</v>
      </c>
      <c r="F35" s="99">
        <f>SUM(G35:H35)</f>
        <v>148</v>
      </c>
      <c r="G35" s="99">
        <f t="shared" si="56"/>
        <v>88</v>
      </c>
      <c r="H35" s="99">
        <f t="shared" si="56"/>
        <v>60</v>
      </c>
      <c r="I35" s="99">
        <f>SUM(J35:K35)</f>
        <v>3</v>
      </c>
      <c r="J35" s="99">
        <f t="shared" si="55"/>
        <v>3</v>
      </c>
      <c r="K35" s="99">
        <f t="shared" si="55"/>
        <v>0</v>
      </c>
      <c r="L35" s="99">
        <f>SUM(M35:N35)</f>
        <v>3</v>
      </c>
      <c r="M35" s="98">
        <v>3</v>
      </c>
      <c r="N35" s="98"/>
      <c r="O35" s="99">
        <f t="shared" si="54"/>
        <v>0</v>
      </c>
      <c r="P35" s="98"/>
      <c r="Q35" s="98"/>
      <c r="R35" s="99">
        <f>SUM(S35:T35)</f>
        <v>0</v>
      </c>
      <c r="S35" s="98"/>
      <c r="T35" s="98"/>
      <c r="U35" s="99">
        <f>SUM(V35:W35)</f>
        <v>145</v>
      </c>
      <c r="V35" s="98">
        <v>85</v>
      </c>
      <c r="W35" s="98">
        <v>60</v>
      </c>
      <c r="X35" s="98"/>
      <c r="Y35" s="98"/>
      <c r="Z35" s="98"/>
      <c r="AA35" s="99">
        <f>SUM(AB35:AC35)</f>
        <v>0</v>
      </c>
      <c r="AB35" s="98"/>
      <c r="AC35" s="98"/>
      <c r="AD35" s="99">
        <f>SUM(AE35:AF35)</f>
        <v>0</v>
      </c>
      <c r="AE35" s="98"/>
      <c r="AF35" s="98"/>
      <c r="AG35" s="99">
        <f>SUM(AH35:AI35)</f>
        <v>0</v>
      </c>
      <c r="AH35" s="98"/>
      <c r="AI35" s="98"/>
      <c r="AJ35" s="99">
        <f>SUM(AK35:AL35)</f>
        <v>3</v>
      </c>
      <c r="AK35" s="98">
        <v>3</v>
      </c>
      <c r="AL35" s="98"/>
      <c r="AM35" s="99">
        <f>SUM(AN35:AO35)</f>
        <v>4</v>
      </c>
      <c r="AN35" s="98">
        <v>4</v>
      </c>
      <c r="AO35" s="98"/>
      <c r="AP35" s="99">
        <f>SUM(AQ35:AR35)</f>
        <v>0</v>
      </c>
      <c r="AQ35" s="98"/>
      <c r="AR35" s="98"/>
      <c r="AS35" s="97">
        <f>SUM(AT35:AU35)</f>
        <v>0</v>
      </c>
      <c r="AT35" s="98"/>
      <c r="AU35" s="98"/>
      <c r="AV35" s="99">
        <f>SUM(AW35:AX35)</f>
        <v>0</v>
      </c>
      <c r="AW35" s="98"/>
      <c r="AX35" s="100"/>
    </row>
    <row r="36" spans="1:50" s="96" customFormat="1" ht="22.5" customHeight="1">
      <c r="A36" s="90" t="s">
        <v>41</v>
      </c>
      <c r="B36" s="91" t="s">
        <v>42</v>
      </c>
      <c r="C36" s="92">
        <f>SUM(D36:E36)</f>
        <v>187</v>
      </c>
      <c r="D36" s="132">
        <f t="shared" si="34"/>
        <v>118</v>
      </c>
      <c r="E36" s="132">
        <f t="shared" si="35"/>
        <v>69</v>
      </c>
      <c r="F36" s="94">
        <f>SUM(G36:H36)</f>
        <v>185</v>
      </c>
      <c r="G36" s="94">
        <f t="shared" si="56"/>
        <v>116</v>
      </c>
      <c r="H36" s="94">
        <f t="shared" si="56"/>
        <v>69</v>
      </c>
      <c r="I36" s="94">
        <f>SUM(J36:K36)</f>
        <v>7</v>
      </c>
      <c r="J36" s="94">
        <f t="shared" si="55"/>
        <v>5</v>
      </c>
      <c r="K36" s="94">
        <f t="shared" si="55"/>
        <v>2</v>
      </c>
      <c r="L36" s="94">
        <f>SUM(M36:N36)</f>
        <v>7</v>
      </c>
      <c r="M36" s="93">
        <v>5</v>
      </c>
      <c r="N36" s="93">
        <v>2</v>
      </c>
      <c r="O36" s="94">
        <f>SUM(P36:Q36)</f>
        <v>0</v>
      </c>
      <c r="P36" s="93"/>
      <c r="Q36" s="93"/>
      <c r="R36" s="94">
        <f>SUM(S36:T36)</f>
        <v>0</v>
      </c>
      <c r="S36" s="93"/>
      <c r="T36" s="93"/>
      <c r="U36" s="94">
        <f>SUM(V36:W36)</f>
        <v>178</v>
      </c>
      <c r="V36" s="93">
        <v>111</v>
      </c>
      <c r="W36" s="93">
        <v>67</v>
      </c>
      <c r="X36" s="93"/>
      <c r="Y36" s="93"/>
      <c r="Z36" s="93"/>
      <c r="AA36" s="94">
        <f>SUM(AB36:AC36)</f>
        <v>0</v>
      </c>
      <c r="AB36" s="93"/>
      <c r="AC36" s="93"/>
      <c r="AD36" s="94">
        <f>SUM(AE36:AF36)</f>
        <v>0</v>
      </c>
      <c r="AE36" s="93"/>
      <c r="AF36" s="93"/>
      <c r="AG36" s="94">
        <f>SUM(AH36:AI36)</f>
        <v>0</v>
      </c>
      <c r="AH36" s="93"/>
      <c r="AI36" s="93"/>
      <c r="AJ36" s="94">
        <f>SUM(AK36:AL36)</f>
        <v>0</v>
      </c>
      <c r="AK36" s="93">
        <v>0</v>
      </c>
      <c r="AL36" s="93"/>
      <c r="AM36" s="94">
        <f>SUM(AN36:AO36)</f>
        <v>2</v>
      </c>
      <c r="AN36" s="93">
        <v>2</v>
      </c>
      <c r="AO36" s="93"/>
      <c r="AP36" s="94">
        <f>SUM(AQ36:AR36)</f>
        <v>0</v>
      </c>
      <c r="AQ36" s="93"/>
      <c r="AR36" s="93"/>
      <c r="AS36" s="92">
        <f>SUM(AT36:AU36)</f>
        <v>0</v>
      </c>
      <c r="AT36" s="93"/>
      <c r="AU36" s="93"/>
      <c r="AV36" s="94">
        <f>SUM(AW36:AX36)</f>
        <v>0</v>
      </c>
      <c r="AW36" s="93"/>
      <c r="AX36" s="95"/>
    </row>
    <row r="37" spans="1:50" s="96" customFormat="1" ht="22.5" customHeight="1">
      <c r="A37" s="101" t="s">
        <v>49</v>
      </c>
      <c r="B37" s="91" t="s">
        <v>43</v>
      </c>
      <c r="C37" s="92">
        <f>SUM(D37:E37)</f>
        <v>188</v>
      </c>
      <c r="D37" s="132">
        <f t="shared" si="34"/>
        <v>118</v>
      </c>
      <c r="E37" s="132">
        <f t="shared" si="35"/>
        <v>70</v>
      </c>
      <c r="F37" s="94">
        <f>SUM(G37:H37)</f>
        <v>185</v>
      </c>
      <c r="G37" s="94">
        <f t="shared" si="56"/>
        <v>115</v>
      </c>
      <c r="H37" s="94">
        <f t="shared" si="56"/>
        <v>70</v>
      </c>
      <c r="I37" s="94">
        <f>SUM(J37:K37)</f>
        <v>7</v>
      </c>
      <c r="J37" s="94">
        <f t="shared" si="55"/>
        <v>5</v>
      </c>
      <c r="K37" s="94">
        <f t="shared" si="55"/>
        <v>2</v>
      </c>
      <c r="L37" s="94">
        <f>SUM(M37:N37)</f>
        <v>7</v>
      </c>
      <c r="M37" s="93">
        <v>5</v>
      </c>
      <c r="N37" s="93">
        <v>2</v>
      </c>
      <c r="O37" s="94">
        <f>SUM(P37:Q37)</f>
        <v>0</v>
      </c>
      <c r="P37" s="93"/>
      <c r="Q37" s="93"/>
      <c r="R37" s="94">
        <f>SUM(S37:T37)</f>
        <v>0</v>
      </c>
      <c r="S37" s="93"/>
      <c r="T37" s="93"/>
      <c r="U37" s="94">
        <f>SUM(V37:W37)</f>
        <v>178</v>
      </c>
      <c r="V37" s="93">
        <v>110</v>
      </c>
      <c r="W37" s="93">
        <v>68</v>
      </c>
      <c r="X37" s="93"/>
      <c r="Y37" s="93"/>
      <c r="Z37" s="93"/>
      <c r="AA37" s="94">
        <f>SUM(AB37:AC37)</f>
        <v>0</v>
      </c>
      <c r="AB37" s="93"/>
      <c r="AC37" s="93"/>
      <c r="AD37" s="94">
        <f>SUM(AE37:AF37)</f>
        <v>0</v>
      </c>
      <c r="AE37" s="93"/>
      <c r="AF37" s="93"/>
      <c r="AG37" s="94">
        <f>SUM(AH37:AI37)</f>
        <v>0</v>
      </c>
      <c r="AH37" s="93"/>
      <c r="AI37" s="93"/>
      <c r="AJ37" s="94">
        <f>SUM(AK37:AL37)</f>
        <v>0</v>
      </c>
      <c r="AK37" s="93"/>
      <c r="AL37" s="93"/>
      <c r="AM37" s="94">
        <f>SUM(AN37:AO37)</f>
        <v>3</v>
      </c>
      <c r="AN37" s="93">
        <v>3</v>
      </c>
      <c r="AO37" s="93"/>
      <c r="AP37" s="94">
        <f>SUM(AQ37:AR37)</f>
        <v>0</v>
      </c>
      <c r="AQ37" s="93"/>
      <c r="AR37" s="93"/>
      <c r="AS37" s="92">
        <f>SUM(AT37:AU37)</f>
        <v>0</v>
      </c>
      <c r="AT37" s="93"/>
      <c r="AU37" s="93"/>
      <c r="AV37" s="94">
        <f>SUM(AW37:AX37)</f>
        <v>0</v>
      </c>
      <c r="AW37" s="93"/>
      <c r="AX37" s="95"/>
    </row>
    <row r="38" spans="1:50" s="103" customFormat="1" ht="22.5" customHeight="1">
      <c r="A38" s="110" t="s">
        <v>41</v>
      </c>
      <c r="B38" s="111" t="s">
        <v>42</v>
      </c>
      <c r="C38" s="112">
        <f t="shared" si="38"/>
        <v>170</v>
      </c>
      <c r="D38" s="138">
        <f t="shared" si="34"/>
        <v>116</v>
      </c>
      <c r="E38" s="138">
        <f t="shared" si="35"/>
        <v>54</v>
      </c>
      <c r="F38" s="114">
        <f t="shared" si="39"/>
        <v>169</v>
      </c>
      <c r="G38" s="114">
        <f t="shared" si="53"/>
        <v>115</v>
      </c>
      <c r="H38" s="114">
        <f t="shared" si="53"/>
        <v>54</v>
      </c>
      <c r="I38" s="114">
        <f t="shared" si="40"/>
        <v>5</v>
      </c>
      <c r="J38" s="114">
        <f t="shared" si="55"/>
        <v>3</v>
      </c>
      <c r="K38" s="114">
        <f t="shared" si="55"/>
        <v>2</v>
      </c>
      <c r="L38" s="114">
        <f t="shared" si="42"/>
        <v>5</v>
      </c>
      <c r="M38" s="113">
        <v>3</v>
      </c>
      <c r="N38" s="113">
        <v>2</v>
      </c>
      <c r="O38" s="114">
        <f t="shared" si="54"/>
        <v>0</v>
      </c>
      <c r="P38" s="113"/>
      <c r="Q38" s="113"/>
      <c r="R38" s="114">
        <f t="shared" si="43"/>
        <v>0</v>
      </c>
      <c r="S38" s="113"/>
      <c r="T38" s="113"/>
      <c r="U38" s="114">
        <f t="shared" si="44"/>
        <v>164</v>
      </c>
      <c r="V38" s="113">
        <v>112</v>
      </c>
      <c r="W38" s="113">
        <v>52</v>
      </c>
      <c r="X38" s="113"/>
      <c r="Y38" s="113"/>
      <c r="Z38" s="113"/>
      <c r="AA38" s="114">
        <f t="shared" si="45"/>
        <v>0</v>
      </c>
      <c r="AB38" s="113"/>
      <c r="AC38" s="113"/>
      <c r="AD38" s="114">
        <f t="shared" si="46"/>
        <v>0</v>
      </c>
      <c r="AE38" s="113"/>
      <c r="AF38" s="113"/>
      <c r="AG38" s="114">
        <f t="shared" si="47"/>
        <v>0</v>
      </c>
      <c r="AH38" s="113"/>
      <c r="AI38" s="113"/>
      <c r="AJ38" s="114">
        <f t="shared" si="48"/>
        <v>0</v>
      </c>
      <c r="AK38" s="113">
        <v>0</v>
      </c>
      <c r="AL38" s="113"/>
      <c r="AM38" s="114">
        <f t="shared" si="49"/>
        <v>1</v>
      </c>
      <c r="AN38" s="113">
        <v>1</v>
      </c>
      <c r="AO38" s="113"/>
      <c r="AP38" s="114">
        <f t="shared" si="50"/>
        <v>0</v>
      </c>
      <c r="AQ38" s="113"/>
      <c r="AR38" s="113"/>
      <c r="AS38" s="112">
        <f t="shared" si="51"/>
        <v>0</v>
      </c>
      <c r="AT38" s="113"/>
      <c r="AU38" s="113"/>
      <c r="AV38" s="114">
        <f t="shared" si="52"/>
        <v>0</v>
      </c>
      <c r="AW38" s="113"/>
      <c r="AX38" s="115"/>
    </row>
    <row r="39" spans="1:50" s="103" customFormat="1" ht="22.5" customHeight="1">
      <c r="A39" s="101" t="s">
        <v>50</v>
      </c>
      <c r="B39" s="91" t="s">
        <v>43</v>
      </c>
      <c r="C39" s="92">
        <f t="shared" si="38"/>
        <v>170</v>
      </c>
      <c r="D39" s="132">
        <f t="shared" si="34"/>
        <v>116</v>
      </c>
      <c r="E39" s="132">
        <f t="shared" si="35"/>
        <v>54</v>
      </c>
      <c r="F39" s="94">
        <f t="shared" si="39"/>
        <v>169</v>
      </c>
      <c r="G39" s="94">
        <f t="shared" si="53"/>
        <v>115</v>
      </c>
      <c r="H39" s="94">
        <f t="shared" si="53"/>
        <v>54</v>
      </c>
      <c r="I39" s="94">
        <f t="shared" si="40"/>
        <v>4</v>
      </c>
      <c r="J39" s="94">
        <f t="shared" si="55"/>
        <v>2</v>
      </c>
      <c r="K39" s="94">
        <f t="shared" si="55"/>
        <v>2</v>
      </c>
      <c r="L39" s="94">
        <f t="shared" si="42"/>
        <v>4</v>
      </c>
      <c r="M39" s="93">
        <v>2</v>
      </c>
      <c r="N39" s="93">
        <v>2</v>
      </c>
      <c r="O39" s="94">
        <f t="shared" si="54"/>
        <v>0</v>
      </c>
      <c r="P39" s="93"/>
      <c r="Q39" s="93"/>
      <c r="R39" s="94">
        <f t="shared" si="43"/>
        <v>0</v>
      </c>
      <c r="S39" s="93"/>
      <c r="T39" s="93"/>
      <c r="U39" s="94">
        <f t="shared" si="44"/>
        <v>165</v>
      </c>
      <c r="V39" s="93">
        <v>113</v>
      </c>
      <c r="W39" s="93">
        <v>52</v>
      </c>
      <c r="X39" s="93"/>
      <c r="Y39" s="93"/>
      <c r="Z39" s="93"/>
      <c r="AA39" s="94">
        <f t="shared" si="45"/>
        <v>0</v>
      </c>
      <c r="AB39" s="93"/>
      <c r="AC39" s="93"/>
      <c r="AD39" s="94">
        <f t="shared" si="46"/>
        <v>0</v>
      </c>
      <c r="AE39" s="93"/>
      <c r="AF39" s="93"/>
      <c r="AG39" s="94">
        <f t="shared" si="47"/>
        <v>0</v>
      </c>
      <c r="AH39" s="93"/>
      <c r="AI39" s="93"/>
      <c r="AJ39" s="94">
        <f t="shared" si="48"/>
        <v>0</v>
      </c>
      <c r="AK39" s="93"/>
      <c r="AL39" s="93"/>
      <c r="AM39" s="94">
        <f t="shared" si="49"/>
        <v>1</v>
      </c>
      <c r="AN39" s="93">
        <v>1</v>
      </c>
      <c r="AO39" s="93"/>
      <c r="AP39" s="94">
        <f t="shared" si="50"/>
        <v>0</v>
      </c>
      <c r="AQ39" s="93"/>
      <c r="AR39" s="93"/>
      <c r="AS39" s="92">
        <f t="shared" si="51"/>
        <v>0</v>
      </c>
      <c r="AT39" s="93"/>
      <c r="AU39" s="93"/>
      <c r="AV39" s="94">
        <f t="shared" si="52"/>
        <v>0</v>
      </c>
      <c r="AW39" s="93"/>
      <c r="AX39" s="95"/>
    </row>
    <row r="40" spans="1:50" s="103" customFormat="1" ht="22.5" customHeight="1">
      <c r="A40" s="110" t="s">
        <v>41</v>
      </c>
      <c r="B40" s="111" t="s">
        <v>42</v>
      </c>
      <c r="C40" s="112">
        <f t="shared" ref="C40:C45" si="57">SUM(D40:E40)</f>
        <v>180</v>
      </c>
      <c r="D40" s="138">
        <f t="shared" si="34"/>
        <v>119</v>
      </c>
      <c r="E40" s="138">
        <f t="shared" si="35"/>
        <v>61</v>
      </c>
      <c r="F40" s="114">
        <f t="shared" ref="F40:F45" si="58">SUM(G40:H40)</f>
        <v>178</v>
      </c>
      <c r="G40" s="114">
        <f>J40+V40</f>
        <v>117</v>
      </c>
      <c r="H40" s="114">
        <f>K40+W40</f>
        <v>61</v>
      </c>
      <c r="I40" s="114">
        <f t="shared" ref="I40:I45" si="59">SUM(J40:K40)</f>
        <v>1</v>
      </c>
      <c r="J40" s="114">
        <f t="shared" ref="J40:K43" si="60">M40+P40+S40</f>
        <v>0</v>
      </c>
      <c r="K40" s="114">
        <f t="shared" si="60"/>
        <v>1</v>
      </c>
      <c r="L40" s="114">
        <f t="shared" ref="L40:L45" si="61">SUM(M40:N40)</f>
        <v>1</v>
      </c>
      <c r="M40" s="113"/>
      <c r="N40" s="113">
        <v>1</v>
      </c>
      <c r="O40" s="114">
        <f t="shared" ref="O40:O45" si="62">SUM(P40:Q40)</f>
        <v>0</v>
      </c>
      <c r="P40" s="113"/>
      <c r="Q40" s="113"/>
      <c r="R40" s="114">
        <f t="shared" ref="R40:R45" si="63">SUM(S40:T40)</f>
        <v>0</v>
      </c>
      <c r="S40" s="113"/>
      <c r="T40" s="113"/>
      <c r="U40" s="114">
        <f t="shared" ref="U40:U45" si="64">SUM(V40:W40)</f>
        <v>177</v>
      </c>
      <c r="V40" s="113">
        <v>117</v>
      </c>
      <c r="W40" s="113">
        <v>60</v>
      </c>
      <c r="X40" s="113"/>
      <c r="Y40" s="113"/>
      <c r="Z40" s="113"/>
      <c r="AA40" s="114">
        <f t="shared" ref="AA40:AA45" si="65">SUM(AB40:AC40)</f>
        <v>0</v>
      </c>
      <c r="AB40" s="113"/>
      <c r="AC40" s="113"/>
      <c r="AD40" s="114">
        <f t="shared" ref="AD40:AD45" si="66">SUM(AE40:AF40)</f>
        <v>0</v>
      </c>
      <c r="AE40" s="113"/>
      <c r="AF40" s="113"/>
      <c r="AG40" s="114">
        <f t="shared" ref="AG40:AG45" si="67">SUM(AH40:AI40)</f>
        <v>0</v>
      </c>
      <c r="AH40" s="113"/>
      <c r="AI40" s="113"/>
      <c r="AJ40" s="114">
        <f t="shared" ref="AJ40:AJ45" si="68">SUM(AK40:AL40)</f>
        <v>0</v>
      </c>
      <c r="AK40" s="113">
        <v>0</v>
      </c>
      <c r="AL40" s="113"/>
      <c r="AM40" s="114">
        <f t="shared" ref="AM40:AM45" si="69">SUM(AN40:AO40)</f>
        <v>2</v>
      </c>
      <c r="AN40" s="113">
        <v>2</v>
      </c>
      <c r="AO40" s="113"/>
      <c r="AP40" s="114">
        <f t="shared" ref="AP40:AP45" si="70">SUM(AQ40:AR40)</f>
        <v>0</v>
      </c>
      <c r="AQ40" s="113"/>
      <c r="AR40" s="113"/>
      <c r="AS40" s="112">
        <f t="shared" ref="AS40:AS45" si="71">SUM(AT40:AU40)</f>
        <v>0</v>
      </c>
      <c r="AT40" s="113"/>
      <c r="AU40" s="113"/>
      <c r="AV40" s="114">
        <f t="shared" ref="AV40:AV45" si="72">SUM(AW40:AX40)</f>
        <v>0</v>
      </c>
      <c r="AW40" s="113"/>
      <c r="AX40" s="115"/>
    </row>
    <row r="41" spans="1:50" s="103" customFormat="1" ht="22.5" customHeight="1">
      <c r="A41" s="88" t="s">
        <v>51</v>
      </c>
      <c r="B41" s="89" t="s">
        <v>43</v>
      </c>
      <c r="C41" s="97">
        <f t="shared" si="57"/>
        <v>181</v>
      </c>
      <c r="D41" s="137">
        <f t="shared" si="34"/>
        <v>119</v>
      </c>
      <c r="E41" s="137">
        <f t="shared" si="35"/>
        <v>62</v>
      </c>
      <c r="F41" s="99">
        <f t="shared" si="58"/>
        <v>177</v>
      </c>
      <c r="G41" s="99">
        <f>J41+V41</f>
        <v>115</v>
      </c>
      <c r="H41" s="99">
        <f>K41+W41</f>
        <v>62</v>
      </c>
      <c r="I41" s="99">
        <f t="shared" si="59"/>
        <v>1</v>
      </c>
      <c r="J41" s="99">
        <f t="shared" si="60"/>
        <v>0</v>
      </c>
      <c r="K41" s="99">
        <f t="shared" si="60"/>
        <v>1</v>
      </c>
      <c r="L41" s="99">
        <f t="shared" si="61"/>
        <v>1</v>
      </c>
      <c r="M41" s="98"/>
      <c r="N41" s="98">
        <v>1</v>
      </c>
      <c r="O41" s="99">
        <f t="shared" si="62"/>
        <v>0</v>
      </c>
      <c r="P41" s="98"/>
      <c r="Q41" s="98"/>
      <c r="R41" s="99">
        <f t="shared" si="63"/>
        <v>0</v>
      </c>
      <c r="S41" s="98"/>
      <c r="T41" s="98"/>
      <c r="U41" s="99">
        <f t="shared" si="64"/>
        <v>176</v>
      </c>
      <c r="V41" s="98">
        <v>115</v>
      </c>
      <c r="W41" s="98">
        <v>61</v>
      </c>
      <c r="X41" s="98"/>
      <c r="Y41" s="98"/>
      <c r="Z41" s="98"/>
      <c r="AA41" s="99">
        <f t="shared" si="65"/>
        <v>0</v>
      </c>
      <c r="AB41" s="98"/>
      <c r="AC41" s="98"/>
      <c r="AD41" s="99">
        <f t="shared" si="66"/>
        <v>0</v>
      </c>
      <c r="AE41" s="98"/>
      <c r="AF41" s="98"/>
      <c r="AG41" s="99">
        <f t="shared" si="67"/>
        <v>0</v>
      </c>
      <c r="AH41" s="98"/>
      <c r="AI41" s="98"/>
      <c r="AJ41" s="99">
        <f t="shared" si="68"/>
        <v>0</v>
      </c>
      <c r="AK41" s="98"/>
      <c r="AL41" s="98"/>
      <c r="AM41" s="99">
        <f t="shared" si="69"/>
        <v>4</v>
      </c>
      <c r="AN41" s="98">
        <v>4</v>
      </c>
      <c r="AO41" s="98"/>
      <c r="AP41" s="99">
        <f t="shared" si="70"/>
        <v>0</v>
      </c>
      <c r="AQ41" s="98"/>
      <c r="AR41" s="98"/>
      <c r="AS41" s="97">
        <f t="shared" si="71"/>
        <v>0</v>
      </c>
      <c r="AT41" s="98"/>
      <c r="AU41" s="98"/>
      <c r="AV41" s="99">
        <f t="shared" si="72"/>
        <v>0</v>
      </c>
      <c r="AW41" s="98"/>
      <c r="AX41" s="100"/>
    </row>
    <row r="42" spans="1:50" s="103" customFormat="1" ht="22.5" customHeight="1">
      <c r="A42" s="110" t="s">
        <v>41</v>
      </c>
      <c r="B42" s="111" t="s">
        <v>42</v>
      </c>
      <c r="C42" s="112">
        <f t="shared" si="57"/>
        <v>173</v>
      </c>
      <c r="D42" s="138">
        <f t="shared" si="34"/>
        <v>120</v>
      </c>
      <c r="E42" s="138">
        <f t="shared" si="35"/>
        <v>53</v>
      </c>
      <c r="F42" s="114">
        <f t="shared" si="58"/>
        <v>172</v>
      </c>
      <c r="G42" s="114">
        <f>J42+V42+Y42</f>
        <v>119</v>
      </c>
      <c r="H42" s="114">
        <f>K42+W42+Z42</f>
        <v>53</v>
      </c>
      <c r="I42" s="114">
        <f t="shared" si="59"/>
        <v>8</v>
      </c>
      <c r="J42" s="114">
        <f t="shared" si="60"/>
        <v>8</v>
      </c>
      <c r="K42" s="114">
        <f t="shared" si="60"/>
        <v>0</v>
      </c>
      <c r="L42" s="114">
        <f t="shared" si="61"/>
        <v>8</v>
      </c>
      <c r="M42" s="113">
        <v>8</v>
      </c>
      <c r="N42" s="113"/>
      <c r="O42" s="114">
        <f t="shared" si="62"/>
        <v>0</v>
      </c>
      <c r="P42" s="113"/>
      <c r="Q42" s="113"/>
      <c r="R42" s="114">
        <f t="shared" si="63"/>
        <v>0</v>
      </c>
      <c r="S42" s="113"/>
      <c r="T42" s="113"/>
      <c r="U42" s="114">
        <f t="shared" si="64"/>
        <v>163</v>
      </c>
      <c r="V42" s="113">
        <v>110</v>
      </c>
      <c r="W42" s="113">
        <v>53</v>
      </c>
      <c r="X42" s="138">
        <f>Y42+Z42</f>
        <v>1</v>
      </c>
      <c r="Y42" s="113">
        <v>1</v>
      </c>
      <c r="Z42" s="113"/>
      <c r="AA42" s="114">
        <f t="shared" si="65"/>
        <v>0</v>
      </c>
      <c r="AB42" s="113"/>
      <c r="AC42" s="113"/>
      <c r="AD42" s="114">
        <f t="shared" si="66"/>
        <v>0</v>
      </c>
      <c r="AE42" s="113"/>
      <c r="AF42" s="113"/>
      <c r="AG42" s="114">
        <f t="shared" si="67"/>
        <v>0</v>
      </c>
      <c r="AH42" s="113"/>
      <c r="AI42" s="113"/>
      <c r="AJ42" s="114">
        <f t="shared" si="68"/>
        <v>0</v>
      </c>
      <c r="AK42" s="113">
        <v>0</v>
      </c>
      <c r="AL42" s="113"/>
      <c r="AM42" s="114">
        <f t="shared" si="69"/>
        <v>1</v>
      </c>
      <c r="AN42" s="113">
        <v>1</v>
      </c>
      <c r="AO42" s="113"/>
      <c r="AP42" s="114">
        <f t="shared" si="70"/>
        <v>0</v>
      </c>
      <c r="AQ42" s="113"/>
      <c r="AR42" s="113"/>
      <c r="AS42" s="112">
        <f t="shared" si="71"/>
        <v>0</v>
      </c>
      <c r="AT42" s="113"/>
      <c r="AU42" s="113"/>
      <c r="AV42" s="114">
        <f t="shared" si="72"/>
        <v>0</v>
      </c>
      <c r="AW42" s="113"/>
      <c r="AX42" s="115"/>
    </row>
    <row r="43" spans="1:50" s="103" customFormat="1" ht="22.5" customHeight="1">
      <c r="A43" s="88" t="s">
        <v>52</v>
      </c>
      <c r="B43" s="89" t="s">
        <v>43</v>
      </c>
      <c r="C43" s="97">
        <f t="shared" si="57"/>
        <v>169</v>
      </c>
      <c r="D43" s="137">
        <f t="shared" si="34"/>
        <v>116</v>
      </c>
      <c r="E43" s="137">
        <f t="shared" si="35"/>
        <v>53</v>
      </c>
      <c r="F43" s="99">
        <f t="shared" si="58"/>
        <v>167</v>
      </c>
      <c r="G43" s="99">
        <f>J43+V43</f>
        <v>116</v>
      </c>
      <c r="H43" s="99">
        <f>K43+W43</f>
        <v>51</v>
      </c>
      <c r="I43" s="99">
        <f t="shared" si="59"/>
        <v>3</v>
      </c>
      <c r="J43" s="99">
        <f t="shared" si="60"/>
        <v>3</v>
      </c>
      <c r="K43" s="99">
        <f t="shared" si="60"/>
        <v>0</v>
      </c>
      <c r="L43" s="99">
        <f t="shared" si="61"/>
        <v>2</v>
      </c>
      <c r="M43" s="98">
        <v>2</v>
      </c>
      <c r="N43" s="98"/>
      <c r="O43" s="99">
        <f t="shared" si="62"/>
        <v>0</v>
      </c>
      <c r="P43" s="98"/>
      <c r="Q43" s="98"/>
      <c r="R43" s="99">
        <f t="shared" si="63"/>
        <v>1</v>
      </c>
      <c r="S43" s="98">
        <v>1</v>
      </c>
      <c r="T43" s="98"/>
      <c r="U43" s="99">
        <f t="shared" si="64"/>
        <v>164</v>
      </c>
      <c r="V43" s="98">
        <v>113</v>
      </c>
      <c r="W43" s="98">
        <v>51</v>
      </c>
      <c r="X43" s="98"/>
      <c r="Y43" s="98"/>
      <c r="Z43" s="98"/>
      <c r="AA43" s="99">
        <f t="shared" si="65"/>
        <v>0</v>
      </c>
      <c r="AB43" s="98"/>
      <c r="AC43" s="98"/>
      <c r="AD43" s="99">
        <f t="shared" si="66"/>
        <v>0</v>
      </c>
      <c r="AE43" s="98"/>
      <c r="AF43" s="98"/>
      <c r="AG43" s="99">
        <f t="shared" si="67"/>
        <v>0</v>
      </c>
      <c r="AH43" s="98"/>
      <c r="AI43" s="98"/>
      <c r="AJ43" s="99">
        <f t="shared" si="68"/>
        <v>0</v>
      </c>
      <c r="AK43" s="98"/>
      <c r="AL43" s="98"/>
      <c r="AM43" s="99">
        <f t="shared" si="69"/>
        <v>2</v>
      </c>
      <c r="AN43" s="98"/>
      <c r="AO43" s="98">
        <v>2</v>
      </c>
      <c r="AP43" s="99">
        <f t="shared" si="70"/>
        <v>0</v>
      </c>
      <c r="AQ43" s="98"/>
      <c r="AR43" s="98"/>
      <c r="AS43" s="97">
        <f t="shared" si="71"/>
        <v>0</v>
      </c>
      <c r="AT43" s="98"/>
      <c r="AU43" s="98"/>
      <c r="AV43" s="99">
        <f t="shared" si="72"/>
        <v>0</v>
      </c>
      <c r="AW43" s="98"/>
      <c r="AX43" s="100"/>
    </row>
    <row r="44" spans="1:50" s="103" customFormat="1" ht="22.5" customHeight="1">
      <c r="A44" s="90" t="s">
        <v>41</v>
      </c>
      <c r="B44" s="91" t="s">
        <v>42</v>
      </c>
      <c r="C44" s="92">
        <f t="shared" si="57"/>
        <v>164</v>
      </c>
      <c r="D44" s="132">
        <f>G44+AB44+AE44+AH44+AK44+AN44+AQ44</f>
        <v>99</v>
      </c>
      <c r="E44" s="132">
        <f>H44+AC44+AF44+AI44+AL44+AO44+AR44</f>
        <v>65</v>
      </c>
      <c r="F44" s="94">
        <f>SUM(G44:H44)</f>
        <v>161</v>
      </c>
      <c r="G44" s="94">
        <f>J44+V44+Y44</f>
        <v>98</v>
      </c>
      <c r="H44" s="94">
        <f>K44+W44+Z44</f>
        <v>63</v>
      </c>
      <c r="I44" s="94">
        <f t="shared" si="59"/>
        <v>7</v>
      </c>
      <c r="J44" s="94">
        <f t="shared" ref="J44:J45" si="73">M44+P44+S44</f>
        <v>5</v>
      </c>
      <c r="K44" s="134">
        <f t="shared" ref="K44:K45" si="74">N44+Q44+T44</f>
        <v>2</v>
      </c>
      <c r="L44" s="94">
        <f t="shared" si="61"/>
        <v>6</v>
      </c>
      <c r="M44" s="93">
        <v>4</v>
      </c>
      <c r="N44" s="93">
        <v>2</v>
      </c>
      <c r="O44" s="134">
        <f t="shared" si="62"/>
        <v>0</v>
      </c>
      <c r="P44" s="93"/>
      <c r="Q44" s="93"/>
      <c r="R44" s="134">
        <f t="shared" si="63"/>
        <v>1</v>
      </c>
      <c r="S44" s="93">
        <v>1</v>
      </c>
      <c r="T44" s="93"/>
      <c r="U44" s="134">
        <f t="shared" si="64"/>
        <v>154</v>
      </c>
      <c r="V44" s="93">
        <v>93</v>
      </c>
      <c r="W44" s="93">
        <v>61</v>
      </c>
      <c r="X44" s="132">
        <f>Y44+Z44</f>
        <v>0</v>
      </c>
      <c r="Y44" s="93"/>
      <c r="Z44" s="93"/>
      <c r="AA44" s="94">
        <f t="shared" si="65"/>
        <v>0</v>
      </c>
      <c r="AB44" s="93"/>
      <c r="AC44" s="93"/>
      <c r="AD44" s="94">
        <f t="shared" si="66"/>
        <v>0</v>
      </c>
      <c r="AE44" s="93"/>
      <c r="AF44" s="93"/>
      <c r="AG44" s="94">
        <f t="shared" si="67"/>
        <v>0</v>
      </c>
      <c r="AH44" s="93"/>
      <c r="AI44" s="93"/>
      <c r="AJ44" s="94">
        <f t="shared" si="68"/>
        <v>0</v>
      </c>
      <c r="AK44" s="93">
        <v>0</v>
      </c>
      <c r="AL44" s="93"/>
      <c r="AM44" s="94">
        <f t="shared" si="69"/>
        <v>3</v>
      </c>
      <c r="AN44" s="93">
        <v>1</v>
      </c>
      <c r="AO44" s="93">
        <v>2</v>
      </c>
      <c r="AP44" s="94">
        <f t="shared" si="70"/>
        <v>0</v>
      </c>
      <c r="AQ44" s="93"/>
      <c r="AR44" s="93"/>
      <c r="AS44" s="135">
        <f t="shared" si="71"/>
        <v>0</v>
      </c>
      <c r="AT44" s="93"/>
      <c r="AU44" s="93"/>
      <c r="AV44" s="134">
        <f t="shared" si="72"/>
        <v>0</v>
      </c>
      <c r="AW44" s="93"/>
      <c r="AX44" s="95"/>
    </row>
    <row r="45" spans="1:50" s="103" customFormat="1" ht="22.5" customHeight="1">
      <c r="A45" s="101" t="s">
        <v>59</v>
      </c>
      <c r="B45" s="91" t="s">
        <v>43</v>
      </c>
      <c r="C45" s="92">
        <f t="shared" si="57"/>
        <v>164</v>
      </c>
      <c r="D45" s="132">
        <f t="shared" ref="D45" si="75">G45+AB45+AE45+AH45+AK45+AN45+AQ45</f>
        <v>99</v>
      </c>
      <c r="E45" s="132">
        <f t="shared" ref="E45:E55" si="76">H45+AC45+AF45+AI45+AL45+AO45+AR45</f>
        <v>65</v>
      </c>
      <c r="F45" s="94">
        <f t="shared" si="58"/>
        <v>163</v>
      </c>
      <c r="G45" s="94">
        <f>J45+V45</f>
        <v>98</v>
      </c>
      <c r="H45" s="94">
        <f>K45+W45</f>
        <v>65</v>
      </c>
      <c r="I45" s="94">
        <f t="shared" si="59"/>
        <v>5</v>
      </c>
      <c r="J45" s="94">
        <f t="shared" si="73"/>
        <v>2</v>
      </c>
      <c r="K45" s="134">
        <f t="shared" si="74"/>
        <v>3</v>
      </c>
      <c r="L45" s="94">
        <f t="shared" si="61"/>
        <v>3</v>
      </c>
      <c r="M45" s="93">
        <v>1</v>
      </c>
      <c r="N45" s="93">
        <v>2</v>
      </c>
      <c r="O45" s="134">
        <f t="shared" si="62"/>
        <v>0</v>
      </c>
      <c r="P45" s="93"/>
      <c r="Q45" s="93"/>
      <c r="R45" s="134">
        <f t="shared" si="63"/>
        <v>2</v>
      </c>
      <c r="S45" s="93">
        <v>1</v>
      </c>
      <c r="T45" s="93">
        <v>1</v>
      </c>
      <c r="U45" s="134">
        <f t="shared" si="64"/>
        <v>158</v>
      </c>
      <c r="V45" s="93">
        <v>96</v>
      </c>
      <c r="W45" s="93">
        <v>62</v>
      </c>
      <c r="X45" s="132"/>
      <c r="Y45" s="93"/>
      <c r="Z45" s="93"/>
      <c r="AA45" s="94">
        <f t="shared" si="65"/>
        <v>0</v>
      </c>
      <c r="AB45" s="93"/>
      <c r="AC45" s="93"/>
      <c r="AD45" s="94">
        <f t="shared" si="66"/>
        <v>0</v>
      </c>
      <c r="AE45" s="93"/>
      <c r="AF45" s="93"/>
      <c r="AG45" s="94">
        <f t="shared" si="67"/>
        <v>0</v>
      </c>
      <c r="AH45" s="93"/>
      <c r="AI45" s="93"/>
      <c r="AJ45" s="94">
        <f t="shared" si="68"/>
        <v>0</v>
      </c>
      <c r="AK45" s="93"/>
      <c r="AL45" s="93"/>
      <c r="AM45" s="94">
        <f t="shared" si="69"/>
        <v>1</v>
      </c>
      <c r="AN45" s="93">
        <v>1</v>
      </c>
      <c r="AO45" s="93"/>
      <c r="AP45" s="94">
        <f t="shared" si="70"/>
        <v>0</v>
      </c>
      <c r="AQ45" s="93"/>
      <c r="AR45" s="93"/>
      <c r="AS45" s="135">
        <f t="shared" si="71"/>
        <v>0</v>
      </c>
      <c r="AT45" s="93"/>
      <c r="AU45" s="93"/>
      <c r="AV45" s="134">
        <f t="shared" si="72"/>
        <v>0</v>
      </c>
      <c r="AW45" s="93"/>
      <c r="AX45" s="95"/>
    </row>
    <row r="46" spans="1:50" s="103" customFormat="1" ht="22.5" customHeight="1">
      <c r="A46" s="110" t="s">
        <v>61</v>
      </c>
      <c r="B46" s="111" t="s">
        <v>42</v>
      </c>
      <c r="C46" s="112">
        <f t="shared" ref="C46:C47" si="77">SUM(D46:E46)</f>
        <v>185</v>
      </c>
      <c r="D46" s="138">
        <f>G46+AB46+AE46+AH46+AK46+AN46+AQ46</f>
        <v>131</v>
      </c>
      <c r="E46" s="138">
        <f t="shared" si="76"/>
        <v>54</v>
      </c>
      <c r="F46" s="114">
        <f>SUM(G46:H46)</f>
        <v>184</v>
      </c>
      <c r="G46" s="114">
        <f>J46+V46+Y46</f>
        <v>130</v>
      </c>
      <c r="H46" s="114">
        <f>K46+W46+Z46</f>
        <v>54</v>
      </c>
      <c r="I46" s="114">
        <f t="shared" ref="I46:I47" si="78">SUM(J46:K46)</f>
        <v>5</v>
      </c>
      <c r="J46" s="114">
        <f t="shared" ref="J46:J53" si="79">M46+P46+S46</f>
        <v>2</v>
      </c>
      <c r="K46" s="139">
        <f t="shared" ref="K46:K53" si="80">N46+Q46+T46</f>
        <v>3</v>
      </c>
      <c r="L46" s="114">
        <f t="shared" ref="L46:L53" si="81">SUM(M46:N46)</f>
        <v>5</v>
      </c>
      <c r="M46" s="113">
        <v>2</v>
      </c>
      <c r="N46" s="113">
        <v>3</v>
      </c>
      <c r="O46" s="139">
        <f t="shared" ref="O46:O53" si="82">SUM(P46:Q46)</f>
        <v>0</v>
      </c>
      <c r="P46" s="113"/>
      <c r="Q46" s="113"/>
      <c r="R46" s="139">
        <f t="shared" ref="R46:R53" si="83">SUM(S46:T46)</f>
        <v>0</v>
      </c>
      <c r="S46" s="113"/>
      <c r="T46" s="113"/>
      <c r="U46" s="139">
        <f t="shared" ref="U46:U53" si="84">SUM(V46:W46)</f>
        <v>179</v>
      </c>
      <c r="V46" s="113">
        <v>128</v>
      </c>
      <c r="W46" s="113">
        <v>51</v>
      </c>
      <c r="X46" s="138">
        <f>Y46+Z46</f>
        <v>0</v>
      </c>
      <c r="Y46" s="113"/>
      <c r="Z46" s="113"/>
      <c r="AA46" s="114">
        <f t="shared" ref="AA46:AA53" si="85">SUM(AB46:AC46)</f>
        <v>0</v>
      </c>
      <c r="AB46" s="113"/>
      <c r="AC46" s="113"/>
      <c r="AD46" s="114">
        <f t="shared" ref="AD46:AD53" si="86">SUM(AE46:AF46)</f>
        <v>0</v>
      </c>
      <c r="AE46" s="113"/>
      <c r="AF46" s="113"/>
      <c r="AG46" s="114">
        <f t="shared" ref="AG46:AG53" si="87">SUM(AH46:AI46)</f>
        <v>0</v>
      </c>
      <c r="AH46" s="113"/>
      <c r="AI46" s="113"/>
      <c r="AJ46" s="114">
        <f t="shared" ref="AJ46:AJ53" si="88">SUM(AK46:AL46)</f>
        <v>0</v>
      </c>
      <c r="AK46" s="113">
        <v>0</v>
      </c>
      <c r="AL46" s="113"/>
      <c r="AM46" s="114">
        <f t="shared" ref="AM46:AM53" si="89">SUM(AN46:AO46)</f>
        <v>1</v>
      </c>
      <c r="AN46" s="113">
        <v>1</v>
      </c>
      <c r="AO46" s="113"/>
      <c r="AP46" s="114">
        <f t="shared" ref="AP46:AP53" si="90">SUM(AQ46:AR46)</f>
        <v>0</v>
      </c>
      <c r="AQ46" s="113"/>
      <c r="AR46" s="113"/>
      <c r="AS46" s="140">
        <f t="shared" ref="AS46:AS53" si="91">SUM(AT46:AU46)</f>
        <v>0</v>
      </c>
      <c r="AT46" s="113"/>
      <c r="AU46" s="113"/>
      <c r="AV46" s="139">
        <f t="shared" ref="AV46:AV53" si="92">SUM(AW46:AX46)</f>
        <v>0</v>
      </c>
      <c r="AW46" s="113"/>
      <c r="AX46" s="115"/>
    </row>
    <row r="47" spans="1:50" s="103" customFormat="1" ht="22.5" customHeight="1">
      <c r="A47" s="88" t="s">
        <v>62</v>
      </c>
      <c r="B47" s="89" t="s">
        <v>43</v>
      </c>
      <c r="C47" s="97">
        <f t="shared" si="77"/>
        <v>187</v>
      </c>
      <c r="D47" s="137">
        <f t="shared" ref="D47" si="93">G47+AB47+AE47+AH47+AK47+AN47+AQ47</f>
        <v>133</v>
      </c>
      <c r="E47" s="137">
        <f t="shared" si="76"/>
        <v>54</v>
      </c>
      <c r="F47" s="99">
        <f t="shared" ref="F47" si="94">SUM(G47:H47)</f>
        <v>185</v>
      </c>
      <c r="G47" s="99">
        <f>J47+V47</f>
        <v>131</v>
      </c>
      <c r="H47" s="99">
        <f>K47+W47</f>
        <v>54</v>
      </c>
      <c r="I47" s="99">
        <f t="shared" si="78"/>
        <v>6</v>
      </c>
      <c r="J47" s="99">
        <f t="shared" si="79"/>
        <v>3</v>
      </c>
      <c r="K47" s="141">
        <f t="shared" si="80"/>
        <v>3</v>
      </c>
      <c r="L47" s="99">
        <f t="shared" si="81"/>
        <v>6</v>
      </c>
      <c r="M47" s="98">
        <v>3</v>
      </c>
      <c r="N47" s="98">
        <v>3</v>
      </c>
      <c r="O47" s="141">
        <f t="shared" si="82"/>
        <v>0</v>
      </c>
      <c r="P47" s="98"/>
      <c r="Q47" s="98"/>
      <c r="R47" s="141">
        <f t="shared" si="83"/>
        <v>0</v>
      </c>
      <c r="S47" s="98"/>
      <c r="T47" s="98"/>
      <c r="U47" s="141">
        <f t="shared" si="84"/>
        <v>179</v>
      </c>
      <c r="V47" s="98">
        <v>128</v>
      </c>
      <c r="W47" s="98">
        <v>51</v>
      </c>
      <c r="X47" s="137"/>
      <c r="Y47" s="98"/>
      <c r="Z47" s="98"/>
      <c r="AA47" s="99">
        <f t="shared" si="85"/>
        <v>0</v>
      </c>
      <c r="AB47" s="98"/>
      <c r="AC47" s="98"/>
      <c r="AD47" s="99">
        <f t="shared" si="86"/>
        <v>0</v>
      </c>
      <c r="AE47" s="98"/>
      <c r="AF47" s="98"/>
      <c r="AG47" s="99">
        <f t="shared" si="87"/>
        <v>0</v>
      </c>
      <c r="AH47" s="98"/>
      <c r="AI47" s="98"/>
      <c r="AJ47" s="99">
        <f t="shared" si="88"/>
        <v>0</v>
      </c>
      <c r="AK47" s="98"/>
      <c r="AL47" s="98"/>
      <c r="AM47" s="99">
        <f t="shared" si="89"/>
        <v>2</v>
      </c>
      <c r="AN47" s="98">
        <v>2</v>
      </c>
      <c r="AO47" s="98"/>
      <c r="AP47" s="99">
        <f t="shared" si="90"/>
        <v>0</v>
      </c>
      <c r="AQ47" s="98"/>
      <c r="AR47" s="98"/>
      <c r="AS47" s="142">
        <f t="shared" si="91"/>
        <v>0</v>
      </c>
      <c r="AT47" s="98"/>
      <c r="AU47" s="98"/>
      <c r="AV47" s="141">
        <f t="shared" si="92"/>
        <v>0</v>
      </c>
      <c r="AW47" s="98"/>
      <c r="AX47" s="100"/>
    </row>
    <row r="48" spans="1:50" s="103" customFormat="1" ht="22.5" customHeight="1">
      <c r="A48" s="90" t="s">
        <v>61</v>
      </c>
      <c r="B48" s="91" t="s">
        <v>65</v>
      </c>
      <c r="C48" s="92">
        <f t="shared" ref="C48:C53" si="95">SUM(D48:E48)</f>
        <v>143</v>
      </c>
      <c r="D48" s="132">
        <f>G48+AB48+AE48+AH48+AK48+AN48+AQ48</f>
        <v>95</v>
      </c>
      <c r="E48" s="132">
        <f t="shared" si="76"/>
        <v>48</v>
      </c>
      <c r="F48" s="94">
        <f>SUM(G48:H48)</f>
        <v>142</v>
      </c>
      <c r="G48" s="94">
        <f>J48+V48+Y48</f>
        <v>94</v>
      </c>
      <c r="H48" s="94">
        <f>K48+W48+Z48</f>
        <v>48</v>
      </c>
      <c r="I48" s="94">
        <f t="shared" ref="I48:I49" si="96">SUM(J48:K48)</f>
        <v>4</v>
      </c>
      <c r="J48" s="94">
        <f t="shared" si="79"/>
        <v>2</v>
      </c>
      <c r="K48" s="134">
        <f t="shared" si="80"/>
        <v>2</v>
      </c>
      <c r="L48" s="94">
        <f t="shared" si="81"/>
        <v>3</v>
      </c>
      <c r="M48" s="93">
        <v>1</v>
      </c>
      <c r="N48" s="93">
        <v>2</v>
      </c>
      <c r="O48" s="134">
        <f t="shared" si="82"/>
        <v>1</v>
      </c>
      <c r="P48" s="93">
        <v>1</v>
      </c>
      <c r="Q48" s="93"/>
      <c r="R48" s="134">
        <f t="shared" si="83"/>
        <v>0</v>
      </c>
      <c r="S48" s="93"/>
      <c r="T48" s="93"/>
      <c r="U48" s="134">
        <f t="shared" si="84"/>
        <v>138</v>
      </c>
      <c r="V48" s="93">
        <v>92</v>
      </c>
      <c r="W48" s="93">
        <v>46</v>
      </c>
      <c r="X48" s="132">
        <f>Y48+Z48</f>
        <v>0</v>
      </c>
      <c r="Y48" s="93"/>
      <c r="Z48" s="93"/>
      <c r="AA48" s="94">
        <f t="shared" si="85"/>
        <v>0</v>
      </c>
      <c r="AB48" s="93"/>
      <c r="AC48" s="93"/>
      <c r="AD48" s="94">
        <f t="shared" si="86"/>
        <v>0</v>
      </c>
      <c r="AE48" s="93"/>
      <c r="AF48" s="93"/>
      <c r="AG48" s="94">
        <f t="shared" si="87"/>
        <v>0</v>
      </c>
      <c r="AH48" s="93"/>
      <c r="AI48" s="93"/>
      <c r="AJ48" s="94">
        <f t="shared" si="88"/>
        <v>0</v>
      </c>
      <c r="AK48" s="93"/>
      <c r="AL48" s="93"/>
      <c r="AM48" s="94">
        <f t="shared" si="89"/>
        <v>1</v>
      </c>
      <c r="AN48" s="93">
        <v>1</v>
      </c>
      <c r="AO48" s="93"/>
      <c r="AP48" s="94">
        <f t="shared" si="90"/>
        <v>0</v>
      </c>
      <c r="AQ48" s="93"/>
      <c r="AR48" s="93"/>
      <c r="AS48" s="135">
        <f t="shared" si="91"/>
        <v>0</v>
      </c>
      <c r="AT48" s="93"/>
      <c r="AU48" s="93"/>
      <c r="AV48" s="134">
        <f t="shared" si="92"/>
        <v>0</v>
      </c>
      <c r="AW48" s="93"/>
      <c r="AX48" s="95"/>
    </row>
    <row r="49" spans="1:50" s="103" customFormat="1" ht="22.5" customHeight="1">
      <c r="A49" s="88" t="s">
        <v>64</v>
      </c>
      <c r="B49" s="89" t="s">
        <v>66</v>
      </c>
      <c r="C49" s="97">
        <f t="shared" si="95"/>
        <v>143</v>
      </c>
      <c r="D49" s="137">
        <f t="shared" ref="D49" si="97">G49+AB49+AE49+AH49+AK49+AN49+AQ49</f>
        <v>95</v>
      </c>
      <c r="E49" s="137">
        <f t="shared" si="76"/>
        <v>48</v>
      </c>
      <c r="F49" s="99">
        <f t="shared" ref="F49" si="98">SUM(G49:H49)</f>
        <v>141</v>
      </c>
      <c r="G49" s="99">
        <f>J49+V49</f>
        <v>95</v>
      </c>
      <c r="H49" s="99">
        <f>K49+W49</f>
        <v>46</v>
      </c>
      <c r="I49" s="99">
        <f t="shared" si="96"/>
        <v>3</v>
      </c>
      <c r="J49" s="99">
        <f t="shared" si="79"/>
        <v>1</v>
      </c>
      <c r="K49" s="141">
        <f t="shared" si="80"/>
        <v>2</v>
      </c>
      <c r="L49" s="99">
        <f t="shared" si="81"/>
        <v>3</v>
      </c>
      <c r="M49" s="98">
        <v>1</v>
      </c>
      <c r="N49" s="98">
        <v>2</v>
      </c>
      <c r="O49" s="141">
        <f t="shared" si="82"/>
        <v>0</v>
      </c>
      <c r="P49" s="98"/>
      <c r="Q49" s="98"/>
      <c r="R49" s="141">
        <f t="shared" si="83"/>
        <v>0</v>
      </c>
      <c r="S49" s="98"/>
      <c r="T49" s="98"/>
      <c r="U49" s="141">
        <f t="shared" si="84"/>
        <v>138</v>
      </c>
      <c r="V49" s="98">
        <v>94</v>
      </c>
      <c r="W49" s="98">
        <v>44</v>
      </c>
      <c r="X49" s="137"/>
      <c r="Y49" s="98"/>
      <c r="Z49" s="98"/>
      <c r="AA49" s="99">
        <f t="shared" si="85"/>
        <v>0</v>
      </c>
      <c r="AB49" s="98"/>
      <c r="AC49" s="98"/>
      <c r="AD49" s="99">
        <f t="shared" si="86"/>
        <v>0</v>
      </c>
      <c r="AE49" s="98"/>
      <c r="AF49" s="98"/>
      <c r="AG49" s="99">
        <f t="shared" si="87"/>
        <v>0</v>
      </c>
      <c r="AH49" s="98"/>
      <c r="AI49" s="98"/>
      <c r="AJ49" s="99">
        <f t="shared" si="88"/>
        <v>0</v>
      </c>
      <c r="AK49" s="98"/>
      <c r="AL49" s="98"/>
      <c r="AM49" s="99">
        <f t="shared" si="89"/>
        <v>2</v>
      </c>
      <c r="AN49" s="98"/>
      <c r="AO49" s="98">
        <v>2</v>
      </c>
      <c r="AP49" s="99">
        <f t="shared" si="90"/>
        <v>0</v>
      </c>
      <c r="AQ49" s="98"/>
      <c r="AR49" s="98"/>
      <c r="AS49" s="142">
        <f t="shared" si="91"/>
        <v>0</v>
      </c>
      <c r="AT49" s="98"/>
      <c r="AU49" s="98"/>
      <c r="AV49" s="141">
        <f t="shared" si="92"/>
        <v>0</v>
      </c>
      <c r="AW49" s="98"/>
      <c r="AX49" s="100"/>
    </row>
    <row r="50" spans="1:50" s="96" customFormat="1" ht="22.5" customHeight="1">
      <c r="A50" s="90" t="s">
        <v>61</v>
      </c>
      <c r="B50" s="91" t="s">
        <v>65</v>
      </c>
      <c r="C50" s="92">
        <f t="shared" si="95"/>
        <v>185</v>
      </c>
      <c r="D50" s="132">
        <f>G50+AB50+AE50+AH50+AK50+AN50+AQ50</f>
        <v>125</v>
      </c>
      <c r="E50" s="132">
        <f t="shared" ref="E50:E53" si="99">H50+AC50+AF50+AI50+AL50+AO50+AR50</f>
        <v>60</v>
      </c>
      <c r="F50" s="94">
        <f>SUM(G50:H50)</f>
        <v>184</v>
      </c>
      <c r="G50" s="94">
        <f>J50+V50+Y50</f>
        <v>124</v>
      </c>
      <c r="H50" s="94">
        <f>K50+W50+Z50</f>
        <v>60</v>
      </c>
      <c r="I50" s="94">
        <f t="shared" ref="I50:I51" si="100">SUM(J50:K50)</f>
        <v>6</v>
      </c>
      <c r="J50" s="94">
        <f t="shared" si="79"/>
        <v>4</v>
      </c>
      <c r="K50" s="134">
        <f t="shared" si="80"/>
        <v>2</v>
      </c>
      <c r="L50" s="94">
        <f t="shared" si="81"/>
        <v>5</v>
      </c>
      <c r="M50" s="93">
        <v>4</v>
      </c>
      <c r="N50" s="93">
        <v>1</v>
      </c>
      <c r="O50" s="134">
        <f t="shared" si="82"/>
        <v>1</v>
      </c>
      <c r="P50" s="93"/>
      <c r="Q50" s="93">
        <v>1</v>
      </c>
      <c r="R50" s="134">
        <f t="shared" si="83"/>
        <v>0</v>
      </c>
      <c r="S50" s="93"/>
      <c r="T50" s="93"/>
      <c r="U50" s="134">
        <f t="shared" si="84"/>
        <v>178</v>
      </c>
      <c r="V50" s="93">
        <v>120</v>
      </c>
      <c r="W50" s="93">
        <v>58</v>
      </c>
      <c r="X50" s="132">
        <f>Y50+Z50</f>
        <v>0</v>
      </c>
      <c r="Y50" s="93"/>
      <c r="Z50" s="93"/>
      <c r="AA50" s="94">
        <f t="shared" si="85"/>
        <v>0</v>
      </c>
      <c r="AB50" s="93"/>
      <c r="AC50" s="93"/>
      <c r="AD50" s="94">
        <f t="shared" si="86"/>
        <v>0</v>
      </c>
      <c r="AE50" s="93"/>
      <c r="AF50" s="93"/>
      <c r="AG50" s="94">
        <f t="shared" si="87"/>
        <v>0</v>
      </c>
      <c r="AH50" s="93"/>
      <c r="AI50" s="93"/>
      <c r="AJ50" s="94">
        <f t="shared" si="88"/>
        <v>0</v>
      </c>
      <c r="AK50" s="93"/>
      <c r="AL50" s="93"/>
      <c r="AM50" s="94">
        <f t="shared" si="89"/>
        <v>1</v>
      </c>
      <c r="AN50" s="93">
        <v>1</v>
      </c>
      <c r="AO50" s="93"/>
      <c r="AP50" s="94">
        <f t="shared" si="90"/>
        <v>0</v>
      </c>
      <c r="AQ50" s="93"/>
      <c r="AR50" s="93"/>
      <c r="AS50" s="135">
        <f t="shared" si="91"/>
        <v>0</v>
      </c>
      <c r="AT50" s="93"/>
      <c r="AU50" s="93"/>
      <c r="AV50" s="134">
        <f t="shared" si="92"/>
        <v>0</v>
      </c>
      <c r="AW50" s="93"/>
      <c r="AX50" s="95"/>
    </row>
    <row r="51" spans="1:50" s="96" customFormat="1" ht="22.5" customHeight="1">
      <c r="A51" s="88" t="s">
        <v>67</v>
      </c>
      <c r="B51" s="89" t="s">
        <v>66</v>
      </c>
      <c r="C51" s="97">
        <f t="shared" si="95"/>
        <v>186</v>
      </c>
      <c r="D51" s="137">
        <f t="shared" ref="D51" si="101">G51+AB51+AE51+AH51+AK51+AN51+AQ51</f>
        <v>126</v>
      </c>
      <c r="E51" s="137">
        <f t="shared" si="99"/>
        <v>60</v>
      </c>
      <c r="F51" s="99">
        <f t="shared" ref="F51" si="102">SUM(G51:H51)</f>
        <v>186</v>
      </c>
      <c r="G51" s="99">
        <f>J51+V51</f>
        <v>126</v>
      </c>
      <c r="H51" s="99">
        <f>K51+W51</f>
        <v>60</v>
      </c>
      <c r="I51" s="99">
        <f t="shared" si="100"/>
        <v>4</v>
      </c>
      <c r="J51" s="99">
        <f t="shared" si="79"/>
        <v>3</v>
      </c>
      <c r="K51" s="141">
        <f t="shared" si="80"/>
        <v>1</v>
      </c>
      <c r="L51" s="99">
        <f t="shared" si="81"/>
        <v>4</v>
      </c>
      <c r="M51" s="98">
        <v>3</v>
      </c>
      <c r="N51" s="98">
        <v>1</v>
      </c>
      <c r="O51" s="141">
        <f t="shared" si="82"/>
        <v>0</v>
      </c>
      <c r="P51" s="98"/>
      <c r="Q51" s="98"/>
      <c r="R51" s="141">
        <f t="shared" si="83"/>
        <v>0</v>
      </c>
      <c r="S51" s="98"/>
      <c r="T51" s="98"/>
      <c r="U51" s="141">
        <f t="shared" si="84"/>
        <v>182</v>
      </c>
      <c r="V51" s="98">
        <v>123</v>
      </c>
      <c r="W51" s="98">
        <v>59</v>
      </c>
      <c r="X51" s="137"/>
      <c r="Y51" s="98"/>
      <c r="Z51" s="98"/>
      <c r="AA51" s="99">
        <f t="shared" si="85"/>
        <v>0</v>
      </c>
      <c r="AB51" s="98"/>
      <c r="AC51" s="98"/>
      <c r="AD51" s="99">
        <f t="shared" si="86"/>
        <v>0</v>
      </c>
      <c r="AE51" s="98"/>
      <c r="AF51" s="98"/>
      <c r="AG51" s="99">
        <f t="shared" si="87"/>
        <v>0</v>
      </c>
      <c r="AH51" s="98"/>
      <c r="AI51" s="98"/>
      <c r="AJ51" s="99">
        <f t="shared" si="88"/>
        <v>0</v>
      </c>
      <c r="AK51" s="98"/>
      <c r="AL51" s="98"/>
      <c r="AM51" s="99">
        <f t="shared" si="89"/>
        <v>0</v>
      </c>
      <c r="AN51" s="98"/>
      <c r="AO51" s="98"/>
      <c r="AP51" s="99">
        <f t="shared" si="90"/>
        <v>0</v>
      </c>
      <c r="AQ51" s="98"/>
      <c r="AR51" s="98"/>
      <c r="AS51" s="142">
        <f t="shared" si="91"/>
        <v>0</v>
      </c>
      <c r="AT51" s="98"/>
      <c r="AU51" s="98"/>
      <c r="AV51" s="141">
        <f t="shared" si="92"/>
        <v>0</v>
      </c>
      <c r="AW51" s="98"/>
      <c r="AX51" s="100"/>
    </row>
    <row r="52" spans="1:50" s="103" customFormat="1" ht="22.5" customHeight="1">
      <c r="A52" s="116" t="s">
        <v>61</v>
      </c>
      <c r="B52" s="117" t="s">
        <v>65</v>
      </c>
      <c r="C52" s="118">
        <f t="shared" si="95"/>
        <v>186</v>
      </c>
      <c r="D52" s="126">
        <f>G52+AB52+AE52+AH52+AK52+AN52+AQ52</f>
        <v>122</v>
      </c>
      <c r="E52" s="126">
        <f t="shared" si="99"/>
        <v>64</v>
      </c>
      <c r="F52" s="102">
        <f>SUM(G52:H52)</f>
        <v>185</v>
      </c>
      <c r="G52" s="102">
        <f>J52+V52+Y52</f>
        <v>121</v>
      </c>
      <c r="H52" s="102">
        <f>K52+W52+Z52</f>
        <v>64</v>
      </c>
      <c r="I52" s="102">
        <f t="shared" ref="I52:I53" si="103">SUM(J52:K52)</f>
        <v>1</v>
      </c>
      <c r="J52" s="102">
        <f t="shared" si="79"/>
        <v>1</v>
      </c>
      <c r="K52" s="128">
        <f t="shared" si="80"/>
        <v>0</v>
      </c>
      <c r="L52" s="102">
        <f t="shared" si="81"/>
        <v>1</v>
      </c>
      <c r="M52" s="119">
        <v>1</v>
      </c>
      <c r="N52" s="119"/>
      <c r="O52" s="128">
        <f t="shared" si="82"/>
        <v>0</v>
      </c>
      <c r="P52" s="119"/>
      <c r="Q52" s="119"/>
      <c r="R52" s="128">
        <f t="shared" si="83"/>
        <v>0</v>
      </c>
      <c r="S52" s="119"/>
      <c r="T52" s="119"/>
      <c r="U52" s="128">
        <f t="shared" si="84"/>
        <v>184</v>
      </c>
      <c r="V52" s="119">
        <v>120</v>
      </c>
      <c r="W52" s="119">
        <v>64</v>
      </c>
      <c r="X52" s="126">
        <f>Y52+Z52</f>
        <v>0</v>
      </c>
      <c r="Y52" s="119"/>
      <c r="Z52" s="119"/>
      <c r="AA52" s="102">
        <f t="shared" si="85"/>
        <v>0</v>
      </c>
      <c r="AB52" s="119"/>
      <c r="AC52" s="119"/>
      <c r="AD52" s="102">
        <f t="shared" si="86"/>
        <v>0</v>
      </c>
      <c r="AE52" s="119"/>
      <c r="AF52" s="119"/>
      <c r="AG52" s="102">
        <f t="shared" si="87"/>
        <v>0</v>
      </c>
      <c r="AH52" s="119"/>
      <c r="AI52" s="119"/>
      <c r="AJ52" s="102">
        <f t="shared" si="88"/>
        <v>0</v>
      </c>
      <c r="AK52" s="119"/>
      <c r="AL52" s="119"/>
      <c r="AM52" s="102">
        <f t="shared" si="89"/>
        <v>1</v>
      </c>
      <c r="AN52" s="119">
        <v>1</v>
      </c>
      <c r="AO52" s="119"/>
      <c r="AP52" s="102">
        <f t="shared" si="90"/>
        <v>0</v>
      </c>
      <c r="AQ52" s="119"/>
      <c r="AR52" s="119"/>
      <c r="AS52" s="130">
        <f t="shared" si="91"/>
        <v>0</v>
      </c>
      <c r="AT52" s="119"/>
      <c r="AU52" s="119"/>
      <c r="AV52" s="128">
        <f t="shared" si="92"/>
        <v>0</v>
      </c>
      <c r="AW52" s="119"/>
      <c r="AX52" s="120"/>
    </row>
    <row r="53" spans="1:50" s="103" customFormat="1" ht="22.5" customHeight="1">
      <c r="A53" s="143" t="s">
        <v>68</v>
      </c>
      <c r="B53" s="144" t="s">
        <v>66</v>
      </c>
      <c r="C53" s="145">
        <f t="shared" si="95"/>
        <v>189</v>
      </c>
      <c r="D53" s="146">
        <f t="shared" ref="D53" si="104">G53+AB53+AE53+AH53+AK53+AN53+AQ53</f>
        <v>125</v>
      </c>
      <c r="E53" s="146">
        <f t="shared" si="99"/>
        <v>64</v>
      </c>
      <c r="F53" s="147">
        <f>SUM(G53:H53)</f>
        <v>188</v>
      </c>
      <c r="G53" s="147">
        <f>J53+V53</f>
        <v>125</v>
      </c>
      <c r="H53" s="147">
        <f>K53+W53</f>
        <v>63</v>
      </c>
      <c r="I53" s="147">
        <f t="shared" si="103"/>
        <v>2</v>
      </c>
      <c r="J53" s="147">
        <f t="shared" si="79"/>
        <v>2</v>
      </c>
      <c r="K53" s="148">
        <f t="shared" si="80"/>
        <v>0</v>
      </c>
      <c r="L53" s="147">
        <f t="shared" si="81"/>
        <v>1</v>
      </c>
      <c r="M53" s="149">
        <v>1</v>
      </c>
      <c r="N53" s="149"/>
      <c r="O53" s="148">
        <f t="shared" si="82"/>
        <v>0</v>
      </c>
      <c r="P53" s="149"/>
      <c r="Q53" s="149"/>
      <c r="R53" s="148">
        <f t="shared" si="83"/>
        <v>1</v>
      </c>
      <c r="S53" s="149">
        <v>1</v>
      </c>
      <c r="T53" s="149"/>
      <c r="U53" s="148">
        <f t="shared" si="84"/>
        <v>186</v>
      </c>
      <c r="V53" s="149">
        <v>123</v>
      </c>
      <c r="W53" s="149">
        <v>63</v>
      </c>
      <c r="X53" s="146"/>
      <c r="Y53" s="149"/>
      <c r="Z53" s="149"/>
      <c r="AA53" s="147">
        <f t="shared" si="85"/>
        <v>0</v>
      </c>
      <c r="AB53" s="149"/>
      <c r="AC53" s="149"/>
      <c r="AD53" s="147">
        <f t="shared" si="86"/>
        <v>0</v>
      </c>
      <c r="AE53" s="149"/>
      <c r="AF53" s="149"/>
      <c r="AG53" s="147">
        <f t="shared" si="87"/>
        <v>0</v>
      </c>
      <c r="AH53" s="149"/>
      <c r="AI53" s="149"/>
      <c r="AJ53" s="147">
        <f t="shared" si="88"/>
        <v>0</v>
      </c>
      <c r="AK53" s="149"/>
      <c r="AL53" s="149"/>
      <c r="AM53" s="147">
        <f t="shared" si="89"/>
        <v>1</v>
      </c>
      <c r="AN53" s="149"/>
      <c r="AO53" s="149">
        <v>1</v>
      </c>
      <c r="AP53" s="147">
        <f t="shared" si="90"/>
        <v>0</v>
      </c>
      <c r="AQ53" s="149"/>
      <c r="AR53" s="150"/>
      <c r="AS53" s="151">
        <f t="shared" si="91"/>
        <v>0</v>
      </c>
      <c r="AT53" s="149"/>
      <c r="AU53" s="149"/>
      <c r="AV53" s="148">
        <f t="shared" si="92"/>
        <v>0</v>
      </c>
      <c r="AW53" s="149"/>
      <c r="AX53" s="150"/>
    </row>
    <row r="54" spans="1:50" s="103" customFormat="1" ht="22.5" customHeight="1">
      <c r="A54" s="116" t="s">
        <v>61</v>
      </c>
      <c r="B54" s="117" t="s">
        <v>65</v>
      </c>
      <c r="C54" s="118">
        <f t="shared" ref="C54:C55" si="105">SUM(D54:E54)</f>
        <v>172</v>
      </c>
      <c r="D54" s="126">
        <f>G54+AB54+AE54+AH54+AK54+AN54+AQ54</f>
        <v>126</v>
      </c>
      <c r="E54" s="126">
        <f t="shared" si="76"/>
        <v>46</v>
      </c>
      <c r="F54" s="102">
        <f>SUM(G54:H54)</f>
        <v>172</v>
      </c>
      <c r="G54" s="102">
        <f>J54+V54+Y54</f>
        <v>126</v>
      </c>
      <c r="H54" s="102">
        <f>K54+W54+Z54</f>
        <v>46</v>
      </c>
      <c r="I54" s="102">
        <f t="shared" ref="I54:I55" si="106">SUM(J54:K54)</f>
        <v>5</v>
      </c>
      <c r="J54" s="102">
        <f t="shared" ref="J54:J55" si="107">M54+P54+S54</f>
        <v>5</v>
      </c>
      <c r="K54" s="128">
        <f t="shared" ref="K54:K55" si="108">N54+Q54+T54</f>
        <v>0</v>
      </c>
      <c r="L54" s="102">
        <f t="shared" ref="L54:L55" si="109">SUM(M54:N54)</f>
        <v>5</v>
      </c>
      <c r="M54" s="119">
        <v>5</v>
      </c>
      <c r="N54" s="119"/>
      <c r="O54" s="128">
        <f t="shared" ref="O54:O55" si="110">SUM(P54:Q54)</f>
        <v>0</v>
      </c>
      <c r="P54" s="119"/>
      <c r="Q54" s="119"/>
      <c r="R54" s="128">
        <f t="shared" ref="R54:R55" si="111">SUM(S54:T54)</f>
        <v>0</v>
      </c>
      <c r="S54" s="119"/>
      <c r="T54" s="119"/>
      <c r="U54" s="128">
        <f t="shared" ref="U54:U55" si="112">SUM(V54:W54)</f>
        <v>167</v>
      </c>
      <c r="V54" s="119">
        <v>121</v>
      </c>
      <c r="W54" s="119">
        <v>46</v>
      </c>
      <c r="X54" s="126">
        <f>Y54+Z54</f>
        <v>0</v>
      </c>
      <c r="Y54" s="119"/>
      <c r="Z54" s="119"/>
      <c r="AA54" s="102">
        <f t="shared" ref="AA54:AA55" si="113">SUM(AB54:AC54)</f>
        <v>0</v>
      </c>
      <c r="AB54" s="119"/>
      <c r="AC54" s="119"/>
      <c r="AD54" s="102">
        <f t="shared" ref="AD54:AD55" si="114">SUM(AE54:AF54)</f>
        <v>0</v>
      </c>
      <c r="AE54" s="119"/>
      <c r="AF54" s="119"/>
      <c r="AG54" s="102">
        <f t="shared" ref="AG54:AG55" si="115">SUM(AH54:AI54)</f>
        <v>0</v>
      </c>
      <c r="AH54" s="119"/>
      <c r="AI54" s="119"/>
      <c r="AJ54" s="102">
        <f t="shared" ref="AJ54:AJ55" si="116">SUM(AK54:AL54)</f>
        <v>0</v>
      </c>
      <c r="AK54" s="119"/>
      <c r="AL54" s="119"/>
      <c r="AM54" s="102">
        <f t="shared" ref="AM54:AM55" si="117">SUM(AN54:AO54)</f>
        <v>0</v>
      </c>
      <c r="AN54" s="119"/>
      <c r="AO54" s="119"/>
      <c r="AP54" s="102">
        <f t="shared" ref="AP54:AP55" si="118">SUM(AQ54:AR54)</f>
        <v>0</v>
      </c>
      <c r="AQ54" s="119"/>
      <c r="AR54" s="119"/>
      <c r="AS54" s="130">
        <f t="shared" ref="AS54:AS55" si="119">SUM(AT54:AU54)</f>
        <v>0</v>
      </c>
      <c r="AT54" s="119"/>
      <c r="AU54" s="119"/>
      <c r="AV54" s="128">
        <f t="shared" ref="AV54:AV55" si="120">SUM(AW54:AX54)</f>
        <v>0</v>
      </c>
      <c r="AW54" s="119"/>
      <c r="AX54" s="120"/>
    </row>
    <row r="55" spans="1:50" s="103" customFormat="1" ht="22.5" customHeight="1">
      <c r="A55" s="104" t="s">
        <v>69</v>
      </c>
      <c r="B55" s="105" t="s">
        <v>66</v>
      </c>
      <c r="C55" s="106">
        <f t="shared" si="105"/>
        <v>172</v>
      </c>
      <c r="D55" s="127">
        <f t="shared" ref="D55" si="121">G55+AB55+AE55+AH55+AK55+AN55+AQ55</f>
        <v>126</v>
      </c>
      <c r="E55" s="127">
        <f t="shared" si="76"/>
        <v>46</v>
      </c>
      <c r="F55" s="108">
        <f>SUM(G55:H55)</f>
        <v>172</v>
      </c>
      <c r="G55" s="108">
        <f>J55+V55</f>
        <v>126</v>
      </c>
      <c r="H55" s="108">
        <f>K55+W55</f>
        <v>46</v>
      </c>
      <c r="I55" s="108">
        <f t="shared" si="106"/>
        <v>3</v>
      </c>
      <c r="J55" s="108">
        <f t="shared" si="107"/>
        <v>3</v>
      </c>
      <c r="K55" s="129">
        <f t="shared" si="108"/>
        <v>0</v>
      </c>
      <c r="L55" s="108">
        <f t="shared" si="109"/>
        <v>3</v>
      </c>
      <c r="M55" s="107">
        <v>3</v>
      </c>
      <c r="N55" s="107"/>
      <c r="O55" s="129">
        <f>SUM(P55:Q55)</f>
        <v>0</v>
      </c>
      <c r="P55" s="107"/>
      <c r="Q55" s="107"/>
      <c r="R55" s="129">
        <f t="shared" si="111"/>
        <v>0</v>
      </c>
      <c r="S55" s="107"/>
      <c r="T55" s="107"/>
      <c r="U55" s="129">
        <f t="shared" si="112"/>
        <v>169</v>
      </c>
      <c r="V55" s="107">
        <v>123</v>
      </c>
      <c r="W55" s="107">
        <v>46</v>
      </c>
      <c r="X55" s="127"/>
      <c r="Y55" s="107"/>
      <c r="Z55" s="107"/>
      <c r="AA55" s="108">
        <f t="shared" si="113"/>
        <v>0</v>
      </c>
      <c r="AB55" s="107"/>
      <c r="AC55" s="107"/>
      <c r="AD55" s="108">
        <f t="shared" si="114"/>
        <v>0</v>
      </c>
      <c r="AE55" s="107"/>
      <c r="AF55" s="107"/>
      <c r="AG55" s="108">
        <f t="shared" si="115"/>
        <v>0</v>
      </c>
      <c r="AH55" s="107"/>
      <c r="AI55" s="107"/>
      <c r="AJ55" s="108">
        <f t="shared" si="116"/>
        <v>0</v>
      </c>
      <c r="AK55" s="107"/>
      <c r="AL55" s="107"/>
      <c r="AM55" s="108">
        <f t="shared" si="117"/>
        <v>0</v>
      </c>
      <c r="AN55" s="107"/>
      <c r="AO55" s="107"/>
      <c r="AP55" s="108">
        <f t="shared" si="118"/>
        <v>0</v>
      </c>
      <c r="AQ55" s="107"/>
      <c r="AR55" s="107"/>
      <c r="AS55" s="131">
        <f t="shared" si="119"/>
        <v>0</v>
      </c>
      <c r="AT55" s="107"/>
      <c r="AU55" s="107"/>
      <c r="AV55" s="129">
        <f t="shared" si="120"/>
        <v>0</v>
      </c>
      <c r="AW55" s="107"/>
      <c r="AX55" s="109"/>
    </row>
    <row r="56" spans="1:50" ht="18" customHeight="1">
      <c r="A56" s="36" t="s">
        <v>44</v>
      </c>
      <c r="B56" s="36"/>
      <c r="D56" s="4"/>
      <c r="E56" s="4"/>
      <c r="M56" s="4"/>
      <c r="N56" s="4"/>
      <c r="P56" s="4"/>
      <c r="Q56" s="4"/>
      <c r="S56" s="4"/>
      <c r="T56" s="4"/>
      <c r="V56" s="4"/>
      <c r="W56" s="4"/>
      <c r="X56" s="4"/>
      <c r="Y56" s="4"/>
      <c r="Z56" s="4"/>
      <c r="AB56" s="4"/>
      <c r="AC56" s="4"/>
      <c r="AE56" s="4"/>
      <c r="AF56" s="4"/>
      <c r="AH56" s="4"/>
      <c r="AI56" s="4"/>
      <c r="AK56" s="4"/>
      <c r="AL56" s="4"/>
      <c r="AN56" s="4"/>
      <c r="AO56" s="4"/>
      <c r="AQ56" s="4"/>
      <c r="AR56" s="4"/>
      <c r="AT56" s="4"/>
      <c r="AU56" s="4"/>
      <c r="AW56" s="4"/>
      <c r="AX56" s="4"/>
    </row>
  </sheetData>
  <phoneticPr fontId="13"/>
  <pageMargins left="0.59055118110236227" right="0.55118110236220474" top="0.78740157480314965" bottom="0.78740157480314965" header="0.31496062992125984" footer="0.31496062992125984"/>
  <pageSetup paperSize="9" scale="76" orientation="landscape" r:id="rId1"/>
  <headerFooter alignWithMargins="0"/>
  <colBreaks count="1" manualBreakCount="1">
    <brk id="5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R6.3</vt:lpstr>
      <vt:lpstr>R6.3!Print_Area</vt:lpstr>
      <vt:lpstr>Print_Area</vt:lpstr>
      <vt:lpstr>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元彦</dc:creator>
  <cp:lastModifiedBy>神戸　道典</cp:lastModifiedBy>
  <cp:lastPrinted>2021-06-30T12:09:12Z</cp:lastPrinted>
  <dcterms:created xsi:type="dcterms:W3CDTF">1998-07-09T06:08:22Z</dcterms:created>
  <dcterms:modified xsi:type="dcterms:W3CDTF">2024-02-26T06:11:14Z</dcterms:modified>
</cp:coreProperties>
</file>