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１　中学校および義務教育学校卒業後の進路状況\"/>
    </mc:Choice>
  </mc:AlternateContent>
  <xr:revisionPtr revIDLastSave="0" documentId="13_ncr:1_{2FCFF785-8B38-4C97-AD82-4EFC36185D96}" xr6:coauthVersionLast="47" xr6:coauthVersionMax="47" xr10:uidLastSave="{00000000-0000-0000-0000-000000000000}"/>
  <bookViews>
    <workbookView xWindow="15" yWindow="15" windowWidth="27090" windowHeight="16095" tabRatio="484" xr2:uid="{00000000-000D-0000-FFFF-FFFF00000000}"/>
  </bookViews>
  <sheets>
    <sheet name="Sheet1" sheetId="1" r:id="rId1"/>
  </sheets>
  <definedNames>
    <definedName name="_xlnm.Print_Area" localSheetId="0">Sheet1!$A$1:$AN$29</definedName>
    <definedName name="_xlnm.Print_Area">Sheet1!$A$3:$L$25</definedName>
    <definedName name="_xlnm.Print_Titles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N28" i="1"/>
  <c r="K28" i="1"/>
  <c r="L29" i="1"/>
  <c r="C29" i="1" s="1"/>
  <c r="M29" i="1"/>
  <c r="D29" i="1" s="1"/>
  <c r="N29" i="1"/>
  <c r="T29" i="1"/>
  <c r="Q29" i="1"/>
  <c r="H29" i="1"/>
  <c r="H28" i="1"/>
  <c r="E29" i="1"/>
  <c r="E28" i="1"/>
  <c r="B28" i="1"/>
  <c r="K29" i="1" l="1"/>
  <c r="B29" i="1"/>
  <c r="AL29" i="1"/>
  <c r="AI29" i="1"/>
  <c r="AF29" i="1"/>
  <c r="AC29" i="1"/>
  <c r="Z29" i="1"/>
  <c r="W29" i="1"/>
  <c r="AL27" i="1"/>
  <c r="AI27" i="1"/>
  <c r="AF27" i="1"/>
  <c r="AC27" i="1"/>
  <c r="Z27" i="1"/>
  <c r="W27" i="1"/>
  <c r="T27" i="1"/>
  <c r="Q27" i="1"/>
  <c r="N27" i="1"/>
  <c r="M27" i="1"/>
  <c r="D27" i="1" s="1"/>
  <c r="L27" i="1"/>
  <c r="H27" i="1"/>
  <c r="E27" i="1"/>
  <c r="K27" i="1" l="1"/>
  <c r="C27" i="1"/>
  <c r="B27" i="1" s="1"/>
  <c r="L28" i="1"/>
  <c r="AL26" i="1" l="1"/>
  <c r="AI26" i="1"/>
  <c r="AF26" i="1"/>
  <c r="AC26" i="1"/>
  <c r="Z26" i="1"/>
  <c r="W26" i="1"/>
  <c r="T26" i="1"/>
  <c r="Q26" i="1"/>
  <c r="N26" i="1"/>
  <c r="M26" i="1"/>
  <c r="D26" i="1" s="1"/>
  <c r="L26" i="1"/>
  <c r="K26" i="1" s="1"/>
  <c r="H26" i="1"/>
  <c r="E26" i="1"/>
  <c r="C26" i="1" l="1"/>
  <c r="B26" i="1" s="1"/>
  <c r="C28" i="1"/>
  <c r="D28" i="1"/>
  <c r="Q28" i="1"/>
  <c r="T28" i="1"/>
  <c r="W28" i="1"/>
  <c r="Z28" i="1"/>
  <c r="AC28" i="1"/>
  <c r="AF28" i="1"/>
  <c r="AI28" i="1"/>
  <c r="AL28" i="1"/>
  <c r="AF24" i="1" l="1"/>
  <c r="M22" i="1"/>
  <c r="AL25" i="1"/>
  <c r="AI25" i="1"/>
  <c r="AF25" i="1"/>
  <c r="AC25" i="1"/>
  <c r="Z25" i="1"/>
  <c r="W25" i="1"/>
  <c r="T25" i="1"/>
  <c r="Q25" i="1"/>
  <c r="N25" i="1"/>
  <c r="M25" i="1"/>
  <c r="D25" i="1" s="1"/>
  <c r="L25" i="1"/>
  <c r="C25" i="1" s="1"/>
  <c r="H25" i="1"/>
  <c r="E25" i="1"/>
  <c r="B25" i="1" l="1"/>
  <c r="K25" i="1"/>
  <c r="M24" i="1"/>
  <c r="D24" i="1" s="1"/>
  <c r="L24" i="1"/>
  <c r="C24" i="1" s="1"/>
  <c r="AL24" i="1"/>
  <c r="AI24" i="1"/>
  <c r="AC24" i="1"/>
  <c r="Z24" i="1"/>
  <c r="W24" i="1"/>
  <c r="T24" i="1"/>
  <c r="Q24" i="1"/>
  <c r="N24" i="1"/>
  <c r="H24" i="1"/>
  <c r="E24" i="1"/>
  <c r="K24" i="1" l="1"/>
  <c r="B24" i="1"/>
  <c r="L22" i="1"/>
  <c r="AL20" i="1"/>
  <c r="AI20" i="1"/>
  <c r="AF20" i="1"/>
  <c r="AC20" i="1"/>
  <c r="Z20" i="1"/>
  <c r="W20" i="1"/>
  <c r="T20" i="1"/>
  <c r="Q20" i="1"/>
  <c r="N20" i="1"/>
  <c r="M20" i="1"/>
  <c r="L20" i="1"/>
  <c r="K20" i="1" s="1"/>
  <c r="H20" i="1"/>
  <c r="E20" i="1"/>
  <c r="B20" i="1"/>
  <c r="AL19" i="1"/>
  <c r="AI19" i="1"/>
  <c r="AF19" i="1"/>
  <c r="AC19" i="1"/>
  <c r="Z19" i="1"/>
  <c r="W19" i="1"/>
  <c r="T19" i="1"/>
  <c r="Q19" i="1"/>
  <c r="N19" i="1"/>
  <c r="M19" i="1"/>
  <c r="L19" i="1"/>
  <c r="H19" i="1"/>
  <c r="E19" i="1"/>
  <c r="B19" i="1"/>
  <c r="M21" i="1"/>
  <c r="L21" i="1"/>
  <c r="B21" i="1"/>
  <c r="AL21" i="1"/>
  <c r="AI21" i="1"/>
  <c r="AF21" i="1"/>
  <c r="AC21" i="1"/>
  <c r="Z21" i="1"/>
  <c r="W21" i="1"/>
  <c r="T21" i="1"/>
  <c r="Q21" i="1"/>
  <c r="N21" i="1"/>
  <c r="H21" i="1"/>
  <c r="E21" i="1"/>
  <c r="AL18" i="1"/>
  <c r="AI18" i="1"/>
  <c r="AF18" i="1"/>
  <c r="AC18" i="1"/>
  <c r="Z18" i="1"/>
  <c r="W18" i="1"/>
  <c r="T18" i="1"/>
  <c r="Q18" i="1"/>
  <c r="N18" i="1"/>
  <c r="M18" i="1"/>
  <c r="L18" i="1"/>
  <c r="H18" i="1"/>
  <c r="E18" i="1"/>
  <c r="B18" i="1"/>
  <c r="B17" i="1"/>
  <c r="E17" i="1"/>
  <c r="H17" i="1"/>
  <c r="L17" i="1"/>
  <c r="M17" i="1"/>
  <c r="N17" i="1"/>
  <c r="Q17" i="1"/>
  <c r="T17" i="1"/>
  <c r="W17" i="1"/>
  <c r="Z17" i="1"/>
  <c r="AC17" i="1"/>
  <c r="AF17" i="1"/>
  <c r="AI17" i="1"/>
  <c r="AL17" i="1"/>
  <c r="AL15" i="1"/>
  <c r="AI15" i="1"/>
  <c r="AF15" i="1"/>
  <c r="AC15" i="1"/>
  <c r="Z15" i="1"/>
  <c r="W15" i="1"/>
  <c r="T15" i="1"/>
  <c r="Q15" i="1"/>
  <c r="N15" i="1"/>
  <c r="M15" i="1"/>
  <c r="L15" i="1"/>
  <c r="H15" i="1"/>
  <c r="E15" i="1"/>
  <c r="B15" i="1"/>
  <c r="M16" i="1"/>
  <c r="L16" i="1"/>
  <c r="AF16" i="1"/>
  <c r="B16" i="1"/>
  <c r="AL16" i="1"/>
  <c r="AI16" i="1"/>
  <c r="AC16" i="1"/>
  <c r="Z16" i="1"/>
  <c r="W16" i="1"/>
  <c r="T16" i="1"/>
  <c r="Q16" i="1"/>
  <c r="N16" i="1"/>
  <c r="H16" i="1"/>
  <c r="E16" i="1"/>
  <c r="K22" i="1"/>
  <c r="K21" i="1" l="1"/>
  <c r="K17" i="1"/>
  <c r="K15" i="1"/>
  <c r="K16" i="1"/>
  <c r="K18" i="1"/>
  <c r="K19" i="1"/>
</calcChain>
</file>

<file path=xl/sharedStrings.xml><?xml version="1.0" encoding="utf-8"?>
<sst xmlns="http://schemas.openxmlformats.org/spreadsheetml/2006/main" count="99" uniqueCount="60">
  <si>
    <t>（単位：人）</t>
  </si>
  <si>
    <t>A</t>
  </si>
  <si>
    <t>Ｂ専修学校</t>
  </si>
  <si>
    <t xml:space="preserve"> Ｅ</t>
  </si>
  <si>
    <t xml:space="preserve"> Ｆ</t>
  </si>
  <si>
    <t xml:space="preserve"> Ｇ</t>
  </si>
  <si>
    <t>Ａのうち就職</t>
  </si>
  <si>
    <t>Ｂのうち就職</t>
  </si>
  <si>
    <t>Ｃ,Ｄのうち</t>
  </si>
  <si>
    <t>卒業者総数</t>
  </si>
  <si>
    <t>高等学校等進学者</t>
  </si>
  <si>
    <t>（高等課程）</t>
  </si>
  <si>
    <t>計</t>
  </si>
  <si>
    <t>専修学校</t>
  </si>
  <si>
    <t>各種学校</t>
  </si>
  <si>
    <t>能力開発施設</t>
  </si>
  <si>
    <t>就職者</t>
  </si>
  <si>
    <t>死亡・</t>
  </si>
  <si>
    <t>している者</t>
  </si>
  <si>
    <t>就職している</t>
  </si>
  <si>
    <t>卒業年月</t>
  </si>
  <si>
    <t>（Ａ～Ｇ）</t>
  </si>
  <si>
    <t>進学者</t>
  </si>
  <si>
    <t>（一般課程）</t>
  </si>
  <si>
    <t>等入学者</t>
  </si>
  <si>
    <t>(Ａ～Ｄ除く）</t>
  </si>
  <si>
    <t>不詳等</t>
  </si>
  <si>
    <t>（再掲）</t>
  </si>
  <si>
    <t>者　（再掲）</t>
  </si>
  <si>
    <t>男</t>
  </si>
  <si>
    <t>女</t>
  </si>
  <si>
    <t>左記以外</t>
    <phoneticPr fontId="9"/>
  </si>
  <si>
    <t>の者</t>
    <phoneticPr fontId="9"/>
  </si>
  <si>
    <t>Ｃ 専修学校（一般課程）等入学者</t>
    <phoneticPr fontId="9"/>
  </si>
  <si>
    <t>Ｄ 公共職業　</t>
  </si>
  <si>
    <t>平成13. 3</t>
  </si>
  <si>
    <t>平成14. 3</t>
  </si>
  <si>
    <t>平成15. 3</t>
  </si>
  <si>
    <t>平成16. 3</t>
  </si>
  <si>
    <t>平成17. 3</t>
  </si>
  <si>
    <t>平成18. 3</t>
  </si>
  <si>
    <t>平成19. 3</t>
  </si>
  <si>
    <t>平成20. 3</t>
  </si>
  <si>
    <t>平成21. 3</t>
    <phoneticPr fontId="9"/>
  </si>
  <si>
    <t>平成22. 3</t>
    <phoneticPr fontId="9"/>
  </si>
  <si>
    <t>平成23. 3</t>
    <phoneticPr fontId="9"/>
  </si>
  <si>
    <t>平成24. 3</t>
    <phoneticPr fontId="9"/>
  </si>
  <si>
    <t>平成25. 3</t>
    <phoneticPr fontId="9"/>
  </si>
  <si>
    <t>平成27. 3</t>
    <phoneticPr fontId="9"/>
  </si>
  <si>
    <t>平成26. 3</t>
    <phoneticPr fontId="9"/>
  </si>
  <si>
    <t>平成28. 3</t>
    <phoneticPr fontId="9"/>
  </si>
  <si>
    <t>平成29. 3</t>
    <phoneticPr fontId="9"/>
  </si>
  <si>
    <t>平成30. 3</t>
    <phoneticPr fontId="9"/>
  </si>
  <si>
    <t>平成31. 3</t>
    <phoneticPr fontId="9"/>
  </si>
  <si>
    <t>１  中学校および義務教育学校卒業後の進路状況（毎年５月１日現在）</t>
    <rPh sb="9" eb="11">
      <t>ギム</t>
    </rPh>
    <rPh sb="11" eb="13">
      <t>キョウイク</t>
    </rPh>
    <rPh sb="13" eb="15">
      <t>ガッコウ</t>
    </rPh>
    <phoneticPr fontId="9"/>
  </si>
  <si>
    <t>　（１）　中学校および義務教育学校卒業者の進路状況</t>
    <rPh sb="11" eb="13">
      <t>ギム</t>
    </rPh>
    <rPh sb="13" eb="15">
      <t>キョウイク</t>
    </rPh>
    <rPh sb="15" eb="17">
      <t>ガッコウ</t>
    </rPh>
    <phoneticPr fontId="9"/>
  </si>
  <si>
    <t>令和 2. 3</t>
    <rPh sb="0" eb="2">
      <t>レイワ</t>
    </rPh>
    <phoneticPr fontId="9"/>
  </si>
  <si>
    <t>令和 3. 3</t>
    <rPh sb="0" eb="2">
      <t>レイワ</t>
    </rPh>
    <phoneticPr fontId="9"/>
  </si>
  <si>
    <t>令和 4. 3</t>
    <rPh sb="0" eb="2">
      <t>レイワ</t>
    </rPh>
    <phoneticPr fontId="9"/>
  </si>
  <si>
    <t>令和 5. 3</t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</si>
</sst>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9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1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Protection="1"/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Alignment="1" applyProtection="1">
      <alignment horizontal="centerContinuous"/>
    </xf>
    <xf numFmtId="0" fontId="4" fillId="0" borderId="11" xfId="0" applyFont="1" applyBorder="1" applyAlignment="1" applyProtection="1">
      <alignment horizontal="centerContinuous"/>
    </xf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0" xfId="0" applyFont="1" applyBorder="1" applyAlignment="1" applyProtection="1">
      <alignment horizontal="centerContinuous"/>
    </xf>
    <xf numFmtId="0" fontId="4" fillId="0" borderId="14" xfId="0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13" xfId="0" applyFont="1" applyBorder="1" applyAlignment="1" applyProtection="1">
      <alignment horizontal="center" vertical="top"/>
    </xf>
    <xf numFmtId="0" fontId="4" fillId="0" borderId="15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Continuous" vertical="center"/>
    </xf>
    <xf numFmtId="0" fontId="8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7" xfId="0" applyFont="1" applyBorder="1" applyProtection="1"/>
    <xf numFmtId="0" fontId="5" fillId="0" borderId="15" xfId="0" applyFont="1" applyBorder="1" applyProtection="1"/>
    <xf numFmtId="0" fontId="4" fillId="0" borderId="8" xfId="0" applyFont="1" applyBorder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6" fillId="0" borderId="8" xfId="0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Continuous"/>
    </xf>
    <xf numFmtId="0" fontId="4" fillId="0" borderId="12" xfId="0" applyFont="1" applyBorder="1" applyAlignment="1" applyProtection="1">
      <alignment horizontal="centerContinuous"/>
    </xf>
    <xf numFmtId="0" fontId="4" fillId="0" borderId="4" xfId="0" applyFont="1" applyBorder="1" applyAlignment="1" applyProtection="1">
      <alignment horizontal="centerContinuous"/>
    </xf>
    <xf numFmtId="0" fontId="3" fillId="0" borderId="14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/>
    </xf>
    <xf numFmtId="0" fontId="2" fillId="0" borderId="9" xfId="0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 wrapText="1"/>
    </xf>
    <xf numFmtId="0" fontId="3" fillId="0" borderId="10" xfId="0" applyFont="1" applyBorder="1" applyAlignment="1" applyProtection="1">
      <alignment horizontal="centerContinuous"/>
    </xf>
    <xf numFmtId="0" fontId="4" fillId="0" borderId="1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Continuous"/>
    </xf>
    <xf numFmtId="0" fontId="10" fillId="0" borderId="9" xfId="0" applyFont="1" applyBorder="1" applyAlignment="1" applyProtection="1">
      <alignment horizontal="centerContinuous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14" xfId="0" applyFont="1" applyBorder="1" applyAlignment="1" applyProtection="1">
      <alignment horizontal="centerContinuous" vertical="center"/>
    </xf>
    <xf numFmtId="0" fontId="10" fillId="0" borderId="1" xfId="0" applyFont="1" applyBorder="1" applyAlignment="1" applyProtection="1">
      <alignment horizontal="centerContinuous" vertical="center"/>
    </xf>
    <xf numFmtId="0" fontId="10" fillId="0" borderId="15" xfId="0" applyFont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3" fillId="0" borderId="0" xfId="0" applyFont="1" applyFill="1" applyBorder="1" applyProtection="1"/>
    <xf numFmtId="0" fontId="0" fillId="0" borderId="0" xfId="0" applyFill="1"/>
    <xf numFmtId="0" fontId="3" fillId="0" borderId="0" xfId="0" applyFont="1"/>
    <xf numFmtId="176" fontId="2" fillId="0" borderId="19" xfId="0" applyNumberFormat="1" applyFont="1" applyBorder="1" applyAlignment="1" applyProtection="1">
      <alignment vertical="center"/>
    </xf>
    <xf numFmtId="176" fontId="2" fillId="0" borderId="20" xfId="0" applyNumberFormat="1" applyFont="1" applyBorder="1" applyAlignment="1" applyProtection="1">
      <alignment vertical="center"/>
      <protection locked="0"/>
    </xf>
    <xf numFmtId="176" fontId="2" fillId="0" borderId="20" xfId="0" applyNumberFormat="1" applyFont="1" applyBorder="1" applyAlignment="1" applyProtection="1">
      <alignment vertical="center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7" fillId="0" borderId="20" xfId="0" applyNumberFormat="1" applyFont="1" applyBorder="1" applyAlignment="1" applyProtection="1">
      <alignment vertical="center"/>
      <protection locked="0"/>
    </xf>
    <xf numFmtId="176" fontId="7" fillId="0" borderId="20" xfId="0" applyNumberFormat="1" applyFont="1" applyBorder="1" applyAlignment="1" applyProtection="1">
      <alignment vertical="center"/>
    </xf>
    <xf numFmtId="176" fontId="7" fillId="0" borderId="21" xfId="0" applyNumberFormat="1" applyFont="1" applyBorder="1" applyAlignment="1" applyProtection="1">
      <alignment vertical="center"/>
      <protection locked="0"/>
    </xf>
    <xf numFmtId="176" fontId="2" fillId="0" borderId="20" xfId="0" applyNumberFormat="1" applyFont="1" applyBorder="1" applyAlignment="1">
      <alignment vertical="distributed"/>
    </xf>
    <xf numFmtId="0" fontId="4" fillId="0" borderId="18" xfId="0" applyFont="1" applyFill="1" applyBorder="1" applyAlignment="1" applyProtection="1">
      <alignment horizontal="center"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  <protection locked="0"/>
    </xf>
    <xf numFmtId="176" fontId="2" fillId="0" borderId="20" xfId="0" applyNumberFormat="1" applyFont="1" applyFill="1" applyBorder="1" applyAlignment="1">
      <alignment vertical="distributed"/>
    </xf>
    <xf numFmtId="176" fontId="2" fillId="0" borderId="20" xfId="0" applyNumberFormat="1" applyFont="1" applyFill="1" applyBorder="1" applyAlignment="1" applyProtection="1">
      <alignment vertical="center"/>
    </xf>
    <xf numFmtId="176" fontId="2" fillId="0" borderId="21" xfId="0" applyNumberFormat="1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</xf>
    <xf numFmtId="176" fontId="2" fillId="0" borderId="22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distributed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4" fillId="0" borderId="23" xfId="0" applyFont="1" applyFill="1" applyBorder="1" applyAlignment="1" applyProtection="1">
      <alignment horizontal="center" vertical="center"/>
    </xf>
    <xf numFmtId="176" fontId="2" fillId="0" borderId="24" xfId="0" applyNumberFormat="1" applyFont="1" applyFill="1" applyBorder="1" applyAlignment="1" applyProtection="1">
      <alignment vertical="center"/>
    </xf>
    <xf numFmtId="176" fontId="2" fillId="0" borderId="25" xfId="0" applyNumberFormat="1" applyFont="1" applyFill="1" applyBorder="1" applyAlignment="1" applyProtection="1">
      <alignment vertical="center"/>
      <protection locked="0"/>
    </xf>
    <xf numFmtId="176" fontId="2" fillId="0" borderId="25" xfId="0" applyNumberFormat="1" applyFont="1" applyFill="1" applyBorder="1" applyAlignment="1">
      <alignment vertical="distributed"/>
    </xf>
    <xf numFmtId="176" fontId="2" fillId="0" borderId="25" xfId="0" applyNumberFormat="1" applyFont="1" applyFill="1" applyBorder="1" applyAlignment="1" applyProtection="1">
      <alignment vertical="center"/>
    </xf>
    <xf numFmtId="176" fontId="2" fillId="0" borderId="26" xfId="0" applyNumberFormat="1" applyFont="1" applyFill="1" applyBorder="1" applyAlignment="1" applyProtection="1">
      <alignment vertical="center"/>
      <protection locked="0"/>
    </xf>
    <xf numFmtId="0" fontId="4" fillId="0" borderId="24" xfId="0" applyFont="1" applyBorder="1" applyAlignment="1">
      <alignment horizontal="center" vertical="center"/>
    </xf>
    <xf numFmtId="38" fontId="2" fillId="0" borderId="24" xfId="0" applyNumberFormat="1" applyFont="1" applyBorder="1" applyAlignment="1">
      <alignment vertical="center"/>
    </xf>
    <xf numFmtId="38" fontId="2" fillId="0" borderId="25" xfId="0" applyNumberFormat="1" applyFont="1" applyBorder="1" applyAlignment="1">
      <alignment vertical="center"/>
    </xf>
    <xf numFmtId="38" fontId="2" fillId="0" borderId="25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vertical="center"/>
    </xf>
    <xf numFmtId="0" fontId="3" fillId="0" borderId="25" xfId="0" applyFont="1" applyBorder="1"/>
    <xf numFmtId="0" fontId="3" fillId="0" borderId="26" xfId="0" applyFont="1" applyBorder="1"/>
    <xf numFmtId="0" fontId="4" fillId="0" borderId="19" xfId="0" applyFont="1" applyBorder="1" applyAlignment="1">
      <alignment horizontal="center" vertical="center"/>
    </xf>
    <xf numFmtId="38" fontId="2" fillId="0" borderId="19" xfId="0" applyNumberFormat="1" applyFont="1" applyBorder="1" applyAlignment="1">
      <alignment vertical="center"/>
    </xf>
    <xf numFmtId="38" fontId="2" fillId="0" borderId="20" xfId="0" applyNumberFormat="1" applyFont="1" applyBorder="1" applyAlignment="1">
      <alignment vertical="center"/>
    </xf>
    <xf numFmtId="38" fontId="2" fillId="0" borderId="20" xfId="0" applyNumberFormat="1" applyFont="1" applyBorder="1" applyAlignment="1">
      <alignment horizontal="right" vertical="center"/>
    </xf>
    <xf numFmtId="38" fontId="2" fillId="0" borderId="21" xfId="0" applyNumberFormat="1" applyFont="1" applyBorder="1" applyAlignment="1">
      <alignment vertical="center"/>
    </xf>
    <xf numFmtId="0" fontId="3" fillId="0" borderId="20" xfId="0" applyFont="1" applyBorder="1"/>
    <xf numFmtId="0" fontId="3" fillId="0" borderId="21" xfId="0" applyFont="1" applyBorder="1"/>
    <xf numFmtId="0" fontId="14" fillId="0" borderId="19" xfId="0" applyFont="1" applyBorder="1" applyAlignment="1">
      <alignment horizontal="center" vertical="center"/>
    </xf>
    <xf numFmtId="38" fontId="15" fillId="0" borderId="19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21" xfId="0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0" fillId="0" borderId="0" xfId="0" applyFont="1" applyBorder="1" applyProtection="1"/>
    <xf numFmtId="0" fontId="4" fillId="0" borderId="22" xfId="0" applyFont="1" applyBorder="1" applyAlignment="1">
      <alignment horizontal="center" vertical="center"/>
    </xf>
    <xf numFmtId="38" fontId="2" fillId="0" borderId="22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38" fontId="13" fillId="0" borderId="27" xfId="0" applyNumberFormat="1" applyFont="1" applyBorder="1" applyAlignment="1">
      <alignment vertical="center"/>
    </xf>
    <xf numFmtId="38" fontId="13" fillId="0" borderId="28" xfId="0" applyNumberFormat="1" applyFont="1" applyBorder="1" applyAlignment="1">
      <alignment vertical="center"/>
    </xf>
    <xf numFmtId="38" fontId="7" fillId="0" borderId="28" xfId="0" applyNumberFormat="1" applyFont="1" applyBorder="1" applyAlignment="1">
      <alignment vertical="center"/>
    </xf>
    <xf numFmtId="38" fontId="7" fillId="0" borderId="6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38" fontId="17" fillId="0" borderId="27" xfId="0" applyNumberFormat="1" applyFont="1" applyBorder="1" applyAlignment="1">
      <alignment vertical="center"/>
    </xf>
    <xf numFmtId="38" fontId="17" fillId="0" borderId="28" xfId="0" applyNumberFormat="1" applyFont="1" applyBorder="1" applyAlignment="1">
      <alignment vertical="center"/>
    </xf>
    <xf numFmtId="38" fontId="17" fillId="0" borderId="6" xfId="0" applyNumberFormat="1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showGridLines="0" showZeros="0" tabSelected="1" view="pageBreakPreview" zoomScaleNormal="100" zoomScaleSheetLayoutView="100" workbookViewId="0">
      <selection activeCell="AE29" sqref="AE29"/>
    </sheetView>
  </sheetViews>
  <sheetFormatPr defaultRowHeight="13.5" x14ac:dyDescent="0.15"/>
  <cols>
    <col min="1" max="1" width="9.75" customWidth="1"/>
    <col min="2" max="2" width="7" customWidth="1"/>
    <col min="3" max="5" width="6.5" customWidth="1"/>
    <col min="6" max="6" width="6.75" customWidth="1"/>
    <col min="7" max="7" width="6.375" customWidth="1"/>
    <col min="8" max="10" width="3.125" customWidth="1"/>
    <col min="11" max="12" width="3.5" customWidth="1"/>
    <col min="13" max="13" width="3.625" customWidth="1"/>
    <col min="14" max="14" width="3.5" customWidth="1"/>
    <col min="15" max="16" width="3.125" customWidth="1"/>
    <col min="17" max="17" width="3.5" customWidth="1"/>
    <col min="18" max="19" width="3.125" customWidth="1"/>
    <col min="20" max="28" width="3.625" customWidth="1"/>
    <col min="29" max="29" width="3" customWidth="1"/>
    <col min="30" max="30" width="2.75" customWidth="1"/>
    <col min="31" max="31" width="3.125" customWidth="1"/>
    <col min="32" max="32" width="3.75" customWidth="1"/>
    <col min="33" max="34" width="2.75" customWidth="1"/>
    <col min="35" max="35" width="3.25" customWidth="1"/>
    <col min="36" max="37" width="2.75" customWidth="1"/>
    <col min="38" max="38" width="2.875" customWidth="1"/>
    <col min="39" max="39" width="2.75" customWidth="1"/>
    <col min="40" max="40" width="3.125" customWidth="1"/>
  </cols>
  <sheetData>
    <row r="1" spans="1:40" ht="23.25" customHeight="1" x14ac:dyDescent="0.15">
      <c r="A1" s="34" t="s">
        <v>54</v>
      </c>
      <c r="B1" s="5"/>
      <c r="C1" s="5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111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s="62" customFormat="1" ht="23.25" customHeight="1" x14ac:dyDescent="0.15">
      <c r="A2" s="58" t="s">
        <v>55</v>
      </c>
      <c r="B2" s="59"/>
      <c r="C2" s="59"/>
      <c r="D2" s="59"/>
      <c r="E2" s="59"/>
      <c r="F2" s="59"/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1" t="s">
        <v>0</v>
      </c>
      <c r="AK2" s="60"/>
      <c r="AL2" s="60"/>
      <c r="AM2" s="60"/>
      <c r="AN2" s="60"/>
    </row>
    <row r="3" spans="1:40" ht="21.75" customHeight="1" x14ac:dyDescent="0.15">
      <c r="A3" s="15"/>
      <c r="B3" s="16"/>
      <c r="C3" s="16"/>
      <c r="D3" s="17"/>
      <c r="E3" s="16" t="s">
        <v>1</v>
      </c>
      <c r="F3" s="16"/>
      <c r="G3" s="17"/>
      <c r="H3" s="45" t="s">
        <v>2</v>
      </c>
      <c r="I3" s="45"/>
      <c r="J3" s="46"/>
      <c r="K3" s="50" t="s">
        <v>33</v>
      </c>
      <c r="L3" s="18"/>
      <c r="M3" s="18"/>
      <c r="N3" s="18"/>
      <c r="O3" s="18"/>
      <c r="P3" s="18"/>
      <c r="Q3" s="18"/>
      <c r="R3" s="18"/>
      <c r="S3" s="19"/>
      <c r="T3" s="52" t="s">
        <v>34</v>
      </c>
      <c r="U3" s="52"/>
      <c r="V3" s="53"/>
      <c r="W3" s="16" t="s">
        <v>3</v>
      </c>
      <c r="X3" s="16"/>
      <c r="Y3" s="17"/>
      <c r="Z3" s="16" t="s">
        <v>4</v>
      </c>
      <c r="AA3" s="16"/>
      <c r="AB3" s="17"/>
      <c r="AC3" s="16" t="s">
        <v>5</v>
      </c>
      <c r="AD3" s="16"/>
      <c r="AE3" s="20"/>
      <c r="AF3" s="40" t="s">
        <v>6</v>
      </c>
      <c r="AG3" s="38"/>
      <c r="AH3" s="39"/>
      <c r="AI3" s="40" t="s">
        <v>7</v>
      </c>
      <c r="AJ3" s="38"/>
      <c r="AK3" s="39"/>
      <c r="AL3" s="40" t="s">
        <v>8</v>
      </c>
      <c r="AM3" s="38"/>
      <c r="AN3" s="42"/>
    </row>
    <row r="4" spans="1:40" ht="21.75" customHeight="1" x14ac:dyDescent="0.15">
      <c r="A4" s="21"/>
      <c r="B4" s="22" t="s">
        <v>9</v>
      </c>
      <c r="C4" s="22"/>
      <c r="D4" s="23"/>
      <c r="E4" s="22" t="s">
        <v>10</v>
      </c>
      <c r="F4" s="22"/>
      <c r="G4" s="23"/>
      <c r="H4" s="47" t="s">
        <v>11</v>
      </c>
      <c r="I4" s="22"/>
      <c r="J4" s="23"/>
      <c r="K4" s="24"/>
      <c r="L4" s="24" t="s">
        <v>12</v>
      </c>
      <c r="M4" s="25"/>
      <c r="N4" s="4" t="s">
        <v>13</v>
      </c>
      <c r="O4" s="4"/>
      <c r="P4" s="44"/>
      <c r="Q4" s="4" t="s">
        <v>14</v>
      </c>
      <c r="R4" s="4"/>
      <c r="S4" s="44"/>
      <c r="T4" s="54" t="s">
        <v>15</v>
      </c>
      <c r="U4" s="54"/>
      <c r="V4" s="55"/>
      <c r="W4" s="3" t="s">
        <v>16</v>
      </c>
      <c r="X4" s="3"/>
      <c r="Y4" s="26"/>
      <c r="Z4" s="4" t="s">
        <v>31</v>
      </c>
      <c r="AA4" s="3"/>
      <c r="AB4" s="26"/>
      <c r="AC4" s="49" t="s">
        <v>17</v>
      </c>
      <c r="AD4" s="3"/>
      <c r="AE4" s="27"/>
      <c r="AF4" s="41" t="s">
        <v>18</v>
      </c>
      <c r="AG4" s="22"/>
      <c r="AH4" s="23"/>
      <c r="AI4" s="41" t="s">
        <v>18</v>
      </c>
      <c r="AJ4" s="22"/>
      <c r="AK4" s="23"/>
      <c r="AL4" s="41" t="s">
        <v>19</v>
      </c>
      <c r="AM4" s="22"/>
      <c r="AN4" s="43"/>
    </row>
    <row r="5" spans="1:40" ht="21.75" customHeight="1" x14ac:dyDescent="0.15">
      <c r="A5" s="28" t="s">
        <v>20</v>
      </c>
      <c r="B5" s="36"/>
      <c r="C5" s="35" t="s">
        <v>21</v>
      </c>
      <c r="D5" s="37"/>
      <c r="E5" s="2"/>
      <c r="F5" s="2"/>
      <c r="G5" s="29"/>
      <c r="H5" s="30" t="s">
        <v>22</v>
      </c>
      <c r="I5" s="2"/>
      <c r="J5" s="29"/>
      <c r="K5" s="31"/>
      <c r="L5" s="31"/>
      <c r="M5" s="32"/>
      <c r="N5" s="1" t="s">
        <v>23</v>
      </c>
      <c r="O5" s="2"/>
      <c r="P5" s="29"/>
      <c r="Q5" s="31"/>
      <c r="R5" s="31"/>
      <c r="S5" s="32"/>
      <c r="T5" s="56" t="s">
        <v>24</v>
      </c>
      <c r="U5" s="56"/>
      <c r="V5" s="57"/>
      <c r="W5" s="30" t="s">
        <v>25</v>
      </c>
      <c r="X5" s="2"/>
      <c r="Y5" s="29"/>
      <c r="Z5" s="48" t="s">
        <v>32</v>
      </c>
      <c r="AA5" s="2"/>
      <c r="AB5" s="29"/>
      <c r="AC5" s="48" t="s">
        <v>26</v>
      </c>
      <c r="AD5" s="2"/>
      <c r="AE5" s="33"/>
      <c r="AF5" s="1" t="s">
        <v>27</v>
      </c>
      <c r="AG5" s="2"/>
      <c r="AH5" s="29"/>
      <c r="AI5" s="1" t="s">
        <v>27</v>
      </c>
      <c r="AJ5" s="2"/>
      <c r="AK5" s="29"/>
      <c r="AL5" s="1" t="s">
        <v>28</v>
      </c>
      <c r="AM5" s="2"/>
      <c r="AN5" s="33"/>
    </row>
    <row r="6" spans="1:40" ht="21.75" customHeight="1" x14ac:dyDescent="0.15">
      <c r="A6" s="8"/>
      <c r="B6" s="13" t="s">
        <v>12</v>
      </c>
      <c r="C6" s="13" t="s">
        <v>29</v>
      </c>
      <c r="D6" s="13" t="s">
        <v>30</v>
      </c>
      <c r="E6" s="13" t="s">
        <v>12</v>
      </c>
      <c r="F6" s="13" t="s">
        <v>29</v>
      </c>
      <c r="G6" s="13" t="s">
        <v>30</v>
      </c>
      <c r="H6" s="13" t="s">
        <v>12</v>
      </c>
      <c r="I6" s="13" t="s">
        <v>29</v>
      </c>
      <c r="J6" s="13" t="s">
        <v>30</v>
      </c>
      <c r="K6" s="13" t="s">
        <v>12</v>
      </c>
      <c r="L6" s="13" t="s">
        <v>29</v>
      </c>
      <c r="M6" s="13" t="s">
        <v>30</v>
      </c>
      <c r="N6" s="13" t="s">
        <v>12</v>
      </c>
      <c r="O6" s="13" t="s">
        <v>29</v>
      </c>
      <c r="P6" s="13" t="s">
        <v>30</v>
      </c>
      <c r="Q6" s="13" t="s">
        <v>12</v>
      </c>
      <c r="R6" s="13" t="s">
        <v>29</v>
      </c>
      <c r="S6" s="13" t="s">
        <v>30</v>
      </c>
      <c r="T6" s="13" t="s">
        <v>12</v>
      </c>
      <c r="U6" s="13" t="s">
        <v>29</v>
      </c>
      <c r="V6" s="13" t="s">
        <v>30</v>
      </c>
      <c r="W6" s="13" t="s">
        <v>12</v>
      </c>
      <c r="X6" s="13" t="s">
        <v>29</v>
      </c>
      <c r="Y6" s="13" t="s">
        <v>30</v>
      </c>
      <c r="Z6" s="13" t="s">
        <v>12</v>
      </c>
      <c r="AA6" s="13" t="s">
        <v>29</v>
      </c>
      <c r="AB6" s="13" t="s">
        <v>30</v>
      </c>
      <c r="AC6" s="13" t="s">
        <v>12</v>
      </c>
      <c r="AD6" s="13" t="s">
        <v>29</v>
      </c>
      <c r="AE6" s="14" t="s">
        <v>30</v>
      </c>
      <c r="AF6" s="13" t="s">
        <v>12</v>
      </c>
      <c r="AG6" s="13" t="s">
        <v>29</v>
      </c>
      <c r="AH6" s="13" t="s">
        <v>30</v>
      </c>
      <c r="AI6" s="13" t="s">
        <v>12</v>
      </c>
      <c r="AJ6" s="13" t="s">
        <v>29</v>
      </c>
      <c r="AK6" s="13" t="s">
        <v>30</v>
      </c>
      <c r="AL6" s="13" t="s">
        <v>12</v>
      </c>
      <c r="AM6" s="13" t="s">
        <v>29</v>
      </c>
      <c r="AN6" s="14" t="s">
        <v>30</v>
      </c>
    </row>
    <row r="7" spans="1:40" ht="49.5" hidden="1" customHeight="1" x14ac:dyDescent="0.15">
      <c r="A7" s="9" t="s">
        <v>35</v>
      </c>
      <c r="B7" s="12">
        <v>16361</v>
      </c>
      <c r="C7" s="10">
        <v>8475</v>
      </c>
      <c r="D7" s="10">
        <v>7886</v>
      </c>
      <c r="E7" s="12">
        <v>15966</v>
      </c>
      <c r="F7" s="10">
        <v>8194</v>
      </c>
      <c r="G7" s="10">
        <v>7772</v>
      </c>
      <c r="H7" s="12">
        <v>13</v>
      </c>
      <c r="I7" s="10">
        <v>7</v>
      </c>
      <c r="J7" s="10">
        <v>6</v>
      </c>
      <c r="K7" s="12">
        <v>2</v>
      </c>
      <c r="L7" s="12">
        <v>0</v>
      </c>
      <c r="M7" s="12">
        <v>2</v>
      </c>
      <c r="N7" s="12">
        <v>0</v>
      </c>
      <c r="O7" s="10"/>
      <c r="P7" s="10"/>
      <c r="Q7" s="12">
        <v>2</v>
      </c>
      <c r="R7" s="10"/>
      <c r="S7" s="10">
        <v>2</v>
      </c>
      <c r="T7" s="12">
        <v>128</v>
      </c>
      <c r="U7" s="10">
        <v>110</v>
      </c>
      <c r="V7" s="10">
        <v>18</v>
      </c>
      <c r="W7" s="12">
        <v>81</v>
      </c>
      <c r="X7" s="10">
        <v>57</v>
      </c>
      <c r="Y7" s="10">
        <v>24</v>
      </c>
      <c r="Z7" s="12">
        <v>166</v>
      </c>
      <c r="AA7" s="10">
        <v>104</v>
      </c>
      <c r="AB7" s="10">
        <v>62</v>
      </c>
      <c r="AC7" s="12">
        <v>5</v>
      </c>
      <c r="AD7" s="10">
        <v>3</v>
      </c>
      <c r="AE7" s="11">
        <v>2</v>
      </c>
      <c r="AF7" s="12">
        <v>10</v>
      </c>
      <c r="AG7" s="10">
        <v>7</v>
      </c>
      <c r="AH7" s="10">
        <v>3</v>
      </c>
      <c r="AI7" s="12">
        <v>0</v>
      </c>
      <c r="AJ7" s="10"/>
      <c r="AK7" s="10"/>
      <c r="AL7" s="12">
        <v>0</v>
      </c>
      <c r="AM7" s="10"/>
      <c r="AN7" s="11"/>
    </row>
    <row r="8" spans="1:40" ht="49.5" hidden="1" customHeight="1" x14ac:dyDescent="0.15">
      <c r="A8" s="9" t="s">
        <v>36</v>
      </c>
      <c r="B8" s="64">
        <v>16073</v>
      </c>
      <c r="C8" s="65">
        <v>8269</v>
      </c>
      <c r="D8" s="65">
        <v>7804</v>
      </c>
      <c r="E8" s="66">
        <v>15634</v>
      </c>
      <c r="F8" s="65">
        <v>7990</v>
      </c>
      <c r="G8" s="65">
        <v>7644</v>
      </c>
      <c r="H8" s="66">
        <v>8</v>
      </c>
      <c r="I8" s="65">
        <v>2</v>
      </c>
      <c r="J8" s="65">
        <v>6</v>
      </c>
      <c r="K8" s="66">
        <v>1</v>
      </c>
      <c r="L8" s="66">
        <v>0</v>
      </c>
      <c r="M8" s="66">
        <v>1</v>
      </c>
      <c r="N8" s="66">
        <v>1</v>
      </c>
      <c r="O8" s="65"/>
      <c r="P8" s="65">
        <v>1</v>
      </c>
      <c r="Q8" s="66">
        <v>0</v>
      </c>
      <c r="R8" s="65"/>
      <c r="S8" s="65"/>
      <c r="T8" s="66">
        <v>114</v>
      </c>
      <c r="U8" s="65">
        <v>93</v>
      </c>
      <c r="V8" s="65">
        <v>21</v>
      </c>
      <c r="W8" s="66">
        <v>87</v>
      </c>
      <c r="X8" s="65">
        <v>63</v>
      </c>
      <c r="Y8" s="65">
        <v>24</v>
      </c>
      <c r="Z8" s="66">
        <v>225</v>
      </c>
      <c r="AA8" s="65">
        <v>119</v>
      </c>
      <c r="AB8" s="65">
        <v>106</v>
      </c>
      <c r="AC8" s="66">
        <v>4</v>
      </c>
      <c r="AD8" s="65">
        <v>2</v>
      </c>
      <c r="AE8" s="67">
        <v>2</v>
      </c>
      <c r="AF8" s="66">
        <v>12</v>
      </c>
      <c r="AG8" s="65">
        <v>7</v>
      </c>
      <c r="AH8" s="65">
        <v>5</v>
      </c>
      <c r="AI8" s="66">
        <v>0</v>
      </c>
      <c r="AJ8" s="65"/>
      <c r="AK8" s="65"/>
      <c r="AL8" s="66">
        <v>0</v>
      </c>
      <c r="AM8" s="65"/>
      <c r="AN8" s="67"/>
    </row>
    <row r="9" spans="1:40" ht="49.5" hidden="1" customHeight="1" x14ac:dyDescent="0.15">
      <c r="A9" s="9" t="s">
        <v>37</v>
      </c>
      <c r="B9" s="64">
        <v>15655</v>
      </c>
      <c r="C9" s="65">
        <v>8006</v>
      </c>
      <c r="D9" s="65">
        <v>7649</v>
      </c>
      <c r="E9" s="66">
        <v>15280</v>
      </c>
      <c r="F9" s="65">
        <v>7775</v>
      </c>
      <c r="G9" s="65">
        <v>7505</v>
      </c>
      <c r="H9" s="66">
        <v>10</v>
      </c>
      <c r="I9" s="65">
        <v>3</v>
      </c>
      <c r="J9" s="65">
        <v>7</v>
      </c>
      <c r="K9" s="66">
        <v>3</v>
      </c>
      <c r="L9" s="66">
        <v>1</v>
      </c>
      <c r="M9" s="66">
        <v>2</v>
      </c>
      <c r="N9" s="66">
        <v>0</v>
      </c>
      <c r="O9" s="65"/>
      <c r="P9" s="65"/>
      <c r="Q9" s="66">
        <v>3</v>
      </c>
      <c r="R9" s="65">
        <v>1</v>
      </c>
      <c r="S9" s="65">
        <v>2</v>
      </c>
      <c r="T9" s="66">
        <v>101</v>
      </c>
      <c r="U9" s="65">
        <v>82</v>
      </c>
      <c r="V9" s="65">
        <v>19</v>
      </c>
      <c r="W9" s="66">
        <v>71</v>
      </c>
      <c r="X9" s="65">
        <v>52</v>
      </c>
      <c r="Y9" s="65">
        <v>19</v>
      </c>
      <c r="Z9" s="66">
        <v>187</v>
      </c>
      <c r="AA9" s="65">
        <v>92</v>
      </c>
      <c r="AB9" s="65">
        <v>95</v>
      </c>
      <c r="AC9" s="66">
        <v>3</v>
      </c>
      <c r="AD9" s="65">
        <v>1</v>
      </c>
      <c r="AE9" s="67">
        <v>2</v>
      </c>
      <c r="AF9" s="66">
        <v>9</v>
      </c>
      <c r="AG9" s="65">
        <v>8</v>
      </c>
      <c r="AH9" s="65">
        <v>1</v>
      </c>
      <c r="AI9" s="66">
        <v>0</v>
      </c>
      <c r="AJ9" s="65"/>
      <c r="AK9" s="65"/>
      <c r="AL9" s="66">
        <v>0</v>
      </c>
      <c r="AM9" s="65"/>
      <c r="AN9" s="67"/>
    </row>
    <row r="10" spans="1:40" ht="49.5" hidden="1" customHeight="1" x14ac:dyDescent="0.15">
      <c r="A10" s="51" t="s">
        <v>38</v>
      </c>
      <c r="B10" s="64">
        <v>15526</v>
      </c>
      <c r="C10" s="65">
        <v>8042</v>
      </c>
      <c r="D10" s="65">
        <v>7484</v>
      </c>
      <c r="E10" s="66">
        <v>15237</v>
      </c>
      <c r="F10" s="65">
        <v>7870</v>
      </c>
      <c r="G10" s="65">
        <v>7367</v>
      </c>
      <c r="H10" s="66">
        <v>2</v>
      </c>
      <c r="I10" s="65">
        <v>1</v>
      </c>
      <c r="J10" s="65">
        <v>1</v>
      </c>
      <c r="K10" s="66">
        <v>3</v>
      </c>
      <c r="L10" s="66">
        <v>1</v>
      </c>
      <c r="M10" s="66">
        <v>2</v>
      </c>
      <c r="N10" s="66">
        <v>1</v>
      </c>
      <c r="O10" s="65">
        <v>0</v>
      </c>
      <c r="P10" s="65">
        <v>1</v>
      </c>
      <c r="Q10" s="66">
        <v>2</v>
      </c>
      <c r="R10" s="65">
        <v>1</v>
      </c>
      <c r="S10" s="65">
        <v>1</v>
      </c>
      <c r="T10" s="66">
        <v>46</v>
      </c>
      <c r="U10" s="65">
        <v>39</v>
      </c>
      <c r="V10" s="65">
        <v>7</v>
      </c>
      <c r="W10" s="66">
        <v>87</v>
      </c>
      <c r="X10" s="65">
        <v>60</v>
      </c>
      <c r="Y10" s="65">
        <v>27</v>
      </c>
      <c r="Z10" s="66">
        <v>150</v>
      </c>
      <c r="AA10" s="65">
        <v>71</v>
      </c>
      <c r="AB10" s="65">
        <v>79</v>
      </c>
      <c r="AC10" s="66">
        <v>1</v>
      </c>
      <c r="AD10" s="65">
        <v>0</v>
      </c>
      <c r="AE10" s="67">
        <v>1</v>
      </c>
      <c r="AF10" s="66">
        <v>12</v>
      </c>
      <c r="AG10" s="65">
        <v>7</v>
      </c>
      <c r="AH10" s="65">
        <v>5</v>
      </c>
      <c r="AI10" s="66">
        <v>0</v>
      </c>
      <c r="AJ10" s="68">
        <v>0</v>
      </c>
      <c r="AK10" s="68"/>
      <c r="AL10" s="69">
        <v>1</v>
      </c>
      <c r="AM10" s="68">
        <v>1</v>
      </c>
      <c r="AN10" s="70"/>
    </row>
    <row r="11" spans="1:40" ht="49.5" hidden="1" customHeight="1" x14ac:dyDescent="0.15">
      <c r="A11" s="51" t="s">
        <v>39</v>
      </c>
      <c r="B11" s="64">
        <v>14515</v>
      </c>
      <c r="C11" s="65">
        <v>7413</v>
      </c>
      <c r="D11" s="65">
        <v>7102</v>
      </c>
      <c r="E11" s="66">
        <v>14252</v>
      </c>
      <c r="F11" s="65">
        <v>7266</v>
      </c>
      <c r="G11" s="65">
        <v>6986</v>
      </c>
      <c r="H11" s="66">
        <v>3</v>
      </c>
      <c r="I11" s="65">
        <v>2</v>
      </c>
      <c r="J11" s="65">
        <v>1</v>
      </c>
      <c r="K11" s="66">
        <v>0</v>
      </c>
      <c r="L11" s="66"/>
      <c r="M11" s="66"/>
      <c r="N11" s="66">
        <v>0</v>
      </c>
      <c r="O11" s="65">
        <v>0</v>
      </c>
      <c r="P11" s="65"/>
      <c r="Q11" s="66">
        <v>0</v>
      </c>
      <c r="R11" s="65"/>
      <c r="S11" s="65"/>
      <c r="T11" s="66">
        <v>20</v>
      </c>
      <c r="U11" s="65">
        <v>18</v>
      </c>
      <c r="V11" s="65">
        <v>2</v>
      </c>
      <c r="W11" s="66">
        <v>74</v>
      </c>
      <c r="X11" s="65">
        <v>44</v>
      </c>
      <c r="Y11" s="65">
        <v>30</v>
      </c>
      <c r="Z11" s="66">
        <v>160</v>
      </c>
      <c r="AA11" s="65">
        <v>77</v>
      </c>
      <c r="AB11" s="65">
        <v>83</v>
      </c>
      <c r="AC11" s="66">
        <v>6</v>
      </c>
      <c r="AD11" s="65">
        <v>6</v>
      </c>
      <c r="AE11" s="67"/>
      <c r="AF11" s="66">
        <v>11</v>
      </c>
      <c r="AG11" s="65">
        <v>6</v>
      </c>
      <c r="AH11" s="65">
        <v>5</v>
      </c>
      <c r="AI11" s="66">
        <v>0</v>
      </c>
      <c r="AJ11" s="65">
        <v>0</v>
      </c>
      <c r="AK11" s="65"/>
      <c r="AL11" s="66">
        <v>2</v>
      </c>
      <c r="AM11" s="65">
        <v>2</v>
      </c>
      <c r="AN11" s="67"/>
    </row>
    <row r="12" spans="1:40" s="63" customFormat="1" ht="49.5" hidden="1" customHeight="1" x14ac:dyDescent="0.15">
      <c r="A12" s="51" t="s">
        <v>40</v>
      </c>
      <c r="B12" s="64">
        <v>14370</v>
      </c>
      <c r="C12" s="65">
        <v>7309</v>
      </c>
      <c r="D12" s="65">
        <v>7061</v>
      </c>
      <c r="E12" s="71">
        <v>14084</v>
      </c>
      <c r="F12" s="66">
        <v>7146</v>
      </c>
      <c r="G12" s="65">
        <v>6938</v>
      </c>
      <c r="H12" s="66">
        <v>7</v>
      </c>
      <c r="I12" s="65">
        <v>3</v>
      </c>
      <c r="J12" s="65">
        <v>4</v>
      </c>
      <c r="K12" s="66">
        <v>1</v>
      </c>
      <c r="L12" s="66"/>
      <c r="M12" s="66">
        <v>1</v>
      </c>
      <c r="N12" s="66">
        <v>1</v>
      </c>
      <c r="O12" s="65">
        <v>0</v>
      </c>
      <c r="P12" s="65">
        <v>1</v>
      </c>
      <c r="Q12" s="66">
        <v>0</v>
      </c>
      <c r="R12" s="65"/>
      <c r="S12" s="65"/>
      <c r="T12" s="66">
        <v>23</v>
      </c>
      <c r="U12" s="65">
        <v>22</v>
      </c>
      <c r="V12" s="65">
        <v>1</v>
      </c>
      <c r="W12" s="66">
        <v>83</v>
      </c>
      <c r="X12" s="65">
        <v>51</v>
      </c>
      <c r="Y12" s="65">
        <v>32</v>
      </c>
      <c r="Z12" s="66">
        <v>169</v>
      </c>
      <c r="AA12" s="65">
        <v>86</v>
      </c>
      <c r="AB12" s="65">
        <v>83</v>
      </c>
      <c r="AC12" s="66">
        <v>3</v>
      </c>
      <c r="AD12" s="65">
        <v>1</v>
      </c>
      <c r="AE12" s="67">
        <v>2</v>
      </c>
      <c r="AF12" s="66">
        <v>6</v>
      </c>
      <c r="AG12" s="65">
        <v>4</v>
      </c>
      <c r="AH12" s="65">
        <v>2</v>
      </c>
      <c r="AI12" s="66">
        <v>0</v>
      </c>
      <c r="AJ12" s="65">
        <v>0</v>
      </c>
      <c r="AK12" s="65"/>
      <c r="AL12" s="66">
        <v>0</v>
      </c>
      <c r="AM12" s="65">
        <v>0</v>
      </c>
      <c r="AN12" s="67"/>
    </row>
    <row r="13" spans="1:40" s="63" customFormat="1" ht="49.5" hidden="1" customHeight="1" x14ac:dyDescent="0.15">
      <c r="A13" s="51" t="s">
        <v>41</v>
      </c>
      <c r="B13" s="64">
        <v>13922</v>
      </c>
      <c r="C13" s="65">
        <v>7220</v>
      </c>
      <c r="D13" s="65">
        <v>6702</v>
      </c>
      <c r="E13" s="71">
        <v>13675</v>
      </c>
      <c r="F13" s="66">
        <v>7090</v>
      </c>
      <c r="G13" s="65">
        <v>6585</v>
      </c>
      <c r="H13" s="66">
        <v>9</v>
      </c>
      <c r="I13" s="65">
        <v>5</v>
      </c>
      <c r="J13" s="65">
        <v>4</v>
      </c>
      <c r="K13" s="66">
        <v>1</v>
      </c>
      <c r="L13" s="66">
        <v>1</v>
      </c>
      <c r="M13" s="66">
        <v>0</v>
      </c>
      <c r="N13" s="66">
        <v>0</v>
      </c>
      <c r="O13" s="65"/>
      <c r="P13" s="65"/>
      <c r="Q13" s="66">
        <v>1</v>
      </c>
      <c r="R13" s="65">
        <v>1</v>
      </c>
      <c r="S13" s="65"/>
      <c r="T13" s="66">
        <v>12</v>
      </c>
      <c r="U13" s="65">
        <v>12</v>
      </c>
      <c r="V13" s="65"/>
      <c r="W13" s="66">
        <v>65</v>
      </c>
      <c r="X13" s="65">
        <v>41</v>
      </c>
      <c r="Y13" s="65">
        <v>24</v>
      </c>
      <c r="Z13" s="66">
        <v>160</v>
      </c>
      <c r="AA13" s="65">
        <v>71</v>
      </c>
      <c r="AB13" s="65">
        <v>89</v>
      </c>
      <c r="AC13" s="66">
        <v>0</v>
      </c>
      <c r="AD13" s="65"/>
      <c r="AE13" s="67"/>
      <c r="AF13" s="66">
        <v>3</v>
      </c>
      <c r="AG13" s="65">
        <v>1</v>
      </c>
      <c r="AH13" s="65">
        <v>2</v>
      </c>
      <c r="AI13" s="66">
        <v>0</v>
      </c>
      <c r="AJ13" s="65"/>
      <c r="AK13" s="65"/>
      <c r="AL13" s="66">
        <v>0</v>
      </c>
      <c r="AM13" s="65"/>
      <c r="AN13" s="67"/>
    </row>
    <row r="14" spans="1:40" s="63" customFormat="1" ht="49.5" hidden="1" customHeight="1" x14ac:dyDescent="0.15">
      <c r="A14" s="51" t="s">
        <v>42</v>
      </c>
      <c r="B14" s="64">
        <v>13988</v>
      </c>
      <c r="C14" s="65">
        <v>7227</v>
      </c>
      <c r="D14" s="65">
        <v>6761</v>
      </c>
      <c r="E14" s="71">
        <v>13745</v>
      </c>
      <c r="F14" s="66">
        <v>7088</v>
      </c>
      <c r="G14" s="65">
        <v>6657</v>
      </c>
      <c r="H14" s="66">
        <v>5</v>
      </c>
      <c r="I14" s="65">
        <v>3</v>
      </c>
      <c r="J14" s="65">
        <v>2</v>
      </c>
      <c r="K14" s="66">
        <v>2</v>
      </c>
      <c r="L14" s="66">
        <v>1</v>
      </c>
      <c r="M14" s="66">
        <v>1</v>
      </c>
      <c r="N14" s="66">
        <v>0</v>
      </c>
      <c r="O14" s="65"/>
      <c r="P14" s="65"/>
      <c r="Q14" s="66">
        <v>2</v>
      </c>
      <c r="R14" s="65">
        <v>1</v>
      </c>
      <c r="S14" s="65">
        <v>1</v>
      </c>
      <c r="T14" s="66">
        <v>24</v>
      </c>
      <c r="U14" s="65">
        <v>22</v>
      </c>
      <c r="V14" s="65">
        <v>2</v>
      </c>
      <c r="W14" s="66">
        <v>78</v>
      </c>
      <c r="X14" s="65">
        <v>50</v>
      </c>
      <c r="Y14" s="65">
        <v>28</v>
      </c>
      <c r="Z14" s="66">
        <v>134</v>
      </c>
      <c r="AA14" s="65">
        <v>63</v>
      </c>
      <c r="AB14" s="65">
        <v>71</v>
      </c>
      <c r="AC14" s="66">
        <v>0</v>
      </c>
      <c r="AD14" s="65"/>
      <c r="AE14" s="67"/>
      <c r="AF14" s="66">
        <v>4</v>
      </c>
      <c r="AG14" s="65">
        <v>0</v>
      </c>
      <c r="AH14" s="65">
        <v>4</v>
      </c>
      <c r="AI14" s="66">
        <v>0</v>
      </c>
      <c r="AJ14" s="65"/>
      <c r="AK14" s="65"/>
      <c r="AL14" s="66">
        <v>0</v>
      </c>
      <c r="AM14" s="65"/>
      <c r="AN14" s="67"/>
    </row>
    <row r="15" spans="1:40" s="63" customFormat="1" ht="49.5" hidden="1" customHeight="1" x14ac:dyDescent="0.15">
      <c r="A15" s="51" t="s">
        <v>43</v>
      </c>
      <c r="B15" s="64">
        <f t="shared" ref="B15:B21" si="0">SUM(C15:D15)</f>
        <v>13746</v>
      </c>
      <c r="C15" s="65">
        <v>6981</v>
      </c>
      <c r="D15" s="65">
        <v>6765</v>
      </c>
      <c r="E15" s="71">
        <f t="shared" ref="E15:E21" si="1">SUM(F15:G15)</f>
        <v>13531</v>
      </c>
      <c r="F15" s="66">
        <v>6846</v>
      </c>
      <c r="G15" s="65">
        <v>6685</v>
      </c>
      <c r="H15" s="66">
        <f t="shared" ref="H15:H21" si="2">SUM(I15:J15)</f>
        <v>4</v>
      </c>
      <c r="I15" s="65">
        <v>2</v>
      </c>
      <c r="J15" s="65">
        <v>2</v>
      </c>
      <c r="K15" s="66">
        <f t="shared" ref="K15:K22" si="3">SUM(L15:M15)</f>
        <v>2</v>
      </c>
      <c r="L15" s="66">
        <f t="shared" ref="L15:M17" si="4">O15+R15</f>
        <v>0</v>
      </c>
      <c r="M15" s="66">
        <f t="shared" si="4"/>
        <v>2</v>
      </c>
      <c r="N15" s="66">
        <f t="shared" ref="N15:N21" si="5">SUM(O15:P15)</f>
        <v>1</v>
      </c>
      <c r="O15" s="65"/>
      <c r="P15" s="65">
        <v>1</v>
      </c>
      <c r="Q15" s="66">
        <f t="shared" ref="Q15:Q21" si="6">SUM(R15:S15)</f>
        <v>1</v>
      </c>
      <c r="R15" s="65"/>
      <c r="S15" s="65">
        <v>1</v>
      </c>
      <c r="T15" s="66">
        <f t="shared" ref="T15:T21" si="7">SUM(U15:V15)</f>
        <v>23</v>
      </c>
      <c r="U15" s="65">
        <v>20</v>
      </c>
      <c r="V15" s="65">
        <v>3</v>
      </c>
      <c r="W15" s="66">
        <f t="shared" ref="W15:W21" si="8">SUM(X15:Y15)</f>
        <v>51</v>
      </c>
      <c r="X15" s="65">
        <v>34</v>
      </c>
      <c r="Y15" s="65">
        <v>17</v>
      </c>
      <c r="Z15" s="66">
        <f t="shared" ref="Z15:Z21" si="9">SUM(AA15:AB15)</f>
        <v>135</v>
      </c>
      <c r="AA15" s="65">
        <v>79</v>
      </c>
      <c r="AB15" s="65">
        <v>56</v>
      </c>
      <c r="AC15" s="66">
        <f t="shared" ref="AC15:AC21" si="10">SUM(AD15:AE15)</f>
        <v>0</v>
      </c>
      <c r="AD15" s="65"/>
      <c r="AE15" s="67"/>
      <c r="AF15" s="66">
        <f t="shared" ref="AF15:AF21" si="11">SUM(AG15:AH15)</f>
        <v>5</v>
      </c>
      <c r="AG15" s="65">
        <v>1</v>
      </c>
      <c r="AH15" s="65">
        <v>4</v>
      </c>
      <c r="AI15" s="66">
        <f t="shared" ref="AI15:AI21" si="12">SUM(AJ15:AK15)</f>
        <v>0</v>
      </c>
      <c r="AJ15" s="65"/>
      <c r="AK15" s="65"/>
      <c r="AL15" s="66">
        <f t="shared" ref="AL15:AL21" si="13">SUM(AM15:AN15)</f>
        <v>0</v>
      </c>
      <c r="AM15" s="65"/>
      <c r="AN15" s="67"/>
    </row>
    <row r="16" spans="1:40" s="62" customFormat="1" ht="49.5" hidden="1" customHeight="1" x14ac:dyDescent="0.15">
      <c r="A16" s="72" t="s">
        <v>44</v>
      </c>
      <c r="B16" s="73">
        <f t="shared" si="0"/>
        <v>14439</v>
      </c>
      <c r="C16" s="74">
        <v>7362</v>
      </c>
      <c r="D16" s="74">
        <v>7077</v>
      </c>
      <c r="E16" s="75">
        <f t="shared" si="1"/>
        <v>14254</v>
      </c>
      <c r="F16" s="76">
        <v>7262</v>
      </c>
      <c r="G16" s="74">
        <v>6992</v>
      </c>
      <c r="H16" s="76">
        <f t="shared" si="2"/>
        <v>5</v>
      </c>
      <c r="I16" s="74">
        <v>1</v>
      </c>
      <c r="J16" s="74">
        <v>4</v>
      </c>
      <c r="K16" s="76">
        <f t="shared" si="3"/>
        <v>1</v>
      </c>
      <c r="L16" s="76">
        <f t="shared" si="4"/>
        <v>1</v>
      </c>
      <c r="M16" s="76">
        <f t="shared" si="4"/>
        <v>0</v>
      </c>
      <c r="N16" s="76">
        <f t="shared" si="5"/>
        <v>0</v>
      </c>
      <c r="O16" s="74"/>
      <c r="P16" s="74"/>
      <c r="Q16" s="76">
        <f t="shared" si="6"/>
        <v>1</v>
      </c>
      <c r="R16" s="74">
        <v>1</v>
      </c>
      <c r="S16" s="74"/>
      <c r="T16" s="76">
        <f t="shared" si="7"/>
        <v>19</v>
      </c>
      <c r="U16" s="74">
        <v>15</v>
      </c>
      <c r="V16" s="74">
        <v>4</v>
      </c>
      <c r="W16" s="76">
        <f t="shared" si="8"/>
        <v>33</v>
      </c>
      <c r="X16" s="74">
        <v>21</v>
      </c>
      <c r="Y16" s="74">
        <v>12</v>
      </c>
      <c r="Z16" s="76">
        <f t="shared" si="9"/>
        <v>126</v>
      </c>
      <c r="AA16" s="74">
        <v>62</v>
      </c>
      <c r="AB16" s="74">
        <v>64</v>
      </c>
      <c r="AC16" s="76">
        <f t="shared" si="10"/>
        <v>1</v>
      </c>
      <c r="AD16" s="74"/>
      <c r="AE16" s="77">
        <v>1</v>
      </c>
      <c r="AF16" s="76">
        <f t="shared" si="11"/>
        <v>3</v>
      </c>
      <c r="AG16" s="74">
        <v>1</v>
      </c>
      <c r="AH16" s="74">
        <v>2</v>
      </c>
      <c r="AI16" s="76">
        <f t="shared" si="12"/>
        <v>0</v>
      </c>
      <c r="AJ16" s="74"/>
      <c r="AK16" s="74"/>
      <c r="AL16" s="76">
        <f t="shared" si="13"/>
        <v>0</v>
      </c>
      <c r="AM16" s="74"/>
      <c r="AN16" s="77"/>
    </row>
    <row r="17" spans="1:40" ht="49.5" hidden="1" customHeight="1" x14ac:dyDescent="0.15">
      <c r="A17" s="78" t="s">
        <v>45</v>
      </c>
      <c r="B17" s="79">
        <f t="shared" si="0"/>
        <v>13773</v>
      </c>
      <c r="C17" s="80">
        <v>7077</v>
      </c>
      <c r="D17" s="80">
        <v>6696</v>
      </c>
      <c r="E17" s="81">
        <f t="shared" si="1"/>
        <v>13621</v>
      </c>
      <c r="F17" s="82">
        <v>6997</v>
      </c>
      <c r="G17" s="80">
        <v>6624</v>
      </c>
      <c r="H17" s="82">
        <f t="shared" si="2"/>
        <v>4</v>
      </c>
      <c r="I17" s="80">
        <v>1</v>
      </c>
      <c r="J17" s="80">
        <v>3</v>
      </c>
      <c r="K17" s="82">
        <f t="shared" si="3"/>
        <v>1</v>
      </c>
      <c r="L17" s="82">
        <f t="shared" si="4"/>
        <v>1</v>
      </c>
      <c r="M17" s="82">
        <f t="shared" si="4"/>
        <v>0</v>
      </c>
      <c r="N17" s="82">
        <f t="shared" si="5"/>
        <v>1</v>
      </c>
      <c r="O17" s="80">
        <v>1</v>
      </c>
      <c r="P17" s="80"/>
      <c r="Q17" s="82">
        <f t="shared" si="6"/>
        <v>0</v>
      </c>
      <c r="R17" s="80"/>
      <c r="S17" s="80"/>
      <c r="T17" s="82">
        <f t="shared" si="7"/>
        <v>8</v>
      </c>
      <c r="U17" s="80">
        <v>7</v>
      </c>
      <c r="V17" s="80">
        <v>1</v>
      </c>
      <c r="W17" s="82">
        <f t="shared" si="8"/>
        <v>33</v>
      </c>
      <c r="X17" s="80">
        <v>19</v>
      </c>
      <c r="Y17" s="80">
        <v>14</v>
      </c>
      <c r="Z17" s="82">
        <f t="shared" si="9"/>
        <v>106</v>
      </c>
      <c r="AA17" s="80">
        <v>52</v>
      </c>
      <c r="AB17" s="80">
        <v>54</v>
      </c>
      <c r="AC17" s="82">
        <f t="shared" si="10"/>
        <v>0</v>
      </c>
      <c r="AD17" s="80"/>
      <c r="AE17" s="83"/>
      <c r="AF17" s="82">
        <f t="shared" si="11"/>
        <v>2</v>
      </c>
      <c r="AG17" s="80">
        <v>1</v>
      </c>
      <c r="AH17" s="80">
        <v>1</v>
      </c>
      <c r="AI17" s="82">
        <f t="shared" si="12"/>
        <v>0</v>
      </c>
      <c r="AJ17" s="80"/>
      <c r="AK17" s="80"/>
      <c r="AL17" s="82">
        <f t="shared" si="13"/>
        <v>0</v>
      </c>
      <c r="AM17" s="80"/>
      <c r="AN17" s="83"/>
    </row>
    <row r="18" spans="1:40" s="63" customFormat="1" ht="49.5" hidden="1" customHeight="1" x14ac:dyDescent="0.15">
      <c r="A18" s="85" t="s">
        <v>46</v>
      </c>
      <c r="B18" s="86">
        <f t="shared" si="0"/>
        <v>14226</v>
      </c>
      <c r="C18" s="87">
        <v>7359</v>
      </c>
      <c r="D18" s="87">
        <v>6867</v>
      </c>
      <c r="E18" s="88">
        <f t="shared" si="1"/>
        <v>14067</v>
      </c>
      <c r="F18" s="89">
        <v>7260</v>
      </c>
      <c r="G18" s="87">
        <v>6807</v>
      </c>
      <c r="H18" s="89">
        <f t="shared" si="2"/>
        <v>2</v>
      </c>
      <c r="I18" s="87">
        <v>1</v>
      </c>
      <c r="J18" s="87">
        <v>1</v>
      </c>
      <c r="K18" s="89">
        <f t="shared" si="3"/>
        <v>2</v>
      </c>
      <c r="L18" s="89">
        <f t="shared" ref="L18:M22" si="14">O18+R18</f>
        <v>1</v>
      </c>
      <c r="M18" s="89">
        <f t="shared" si="14"/>
        <v>1</v>
      </c>
      <c r="N18" s="89">
        <f t="shared" si="5"/>
        <v>0</v>
      </c>
      <c r="O18" s="87"/>
      <c r="P18" s="87"/>
      <c r="Q18" s="89">
        <f t="shared" si="6"/>
        <v>2</v>
      </c>
      <c r="R18" s="87">
        <v>1</v>
      </c>
      <c r="S18" s="87">
        <v>1</v>
      </c>
      <c r="T18" s="89">
        <f t="shared" si="7"/>
        <v>10</v>
      </c>
      <c r="U18" s="87">
        <v>9</v>
      </c>
      <c r="V18" s="87">
        <v>1</v>
      </c>
      <c r="W18" s="89">
        <f t="shared" si="8"/>
        <v>28</v>
      </c>
      <c r="X18" s="87">
        <v>17</v>
      </c>
      <c r="Y18" s="87">
        <v>11</v>
      </c>
      <c r="Z18" s="89">
        <f t="shared" si="9"/>
        <v>116</v>
      </c>
      <c r="AA18" s="87">
        <v>71</v>
      </c>
      <c r="AB18" s="87">
        <v>45</v>
      </c>
      <c r="AC18" s="89">
        <f t="shared" si="10"/>
        <v>1</v>
      </c>
      <c r="AD18" s="87"/>
      <c r="AE18" s="90">
        <v>1</v>
      </c>
      <c r="AF18" s="89">
        <f t="shared" si="11"/>
        <v>5</v>
      </c>
      <c r="AG18" s="87">
        <v>4</v>
      </c>
      <c r="AH18" s="87">
        <v>1</v>
      </c>
      <c r="AI18" s="89">
        <f t="shared" si="12"/>
        <v>0</v>
      </c>
      <c r="AJ18" s="87"/>
      <c r="AK18" s="87"/>
      <c r="AL18" s="89">
        <f t="shared" si="13"/>
        <v>0</v>
      </c>
      <c r="AM18" s="87"/>
      <c r="AN18" s="90"/>
    </row>
    <row r="19" spans="1:40" s="63" customFormat="1" ht="49.5" hidden="1" customHeight="1" x14ac:dyDescent="0.15">
      <c r="A19" s="72" t="s">
        <v>47</v>
      </c>
      <c r="B19" s="73">
        <f t="shared" si="0"/>
        <v>14281</v>
      </c>
      <c r="C19" s="74">
        <v>7364</v>
      </c>
      <c r="D19" s="74">
        <v>6917</v>
      </c>
      <c r="E19" s="75">
        <f t="shared" si="1"/>
        <v>14121</v>
      </c>
      <c r="F19" s="76">
        <v>7260</v>
      </c>
      <c r="G19" s="74">
        <v>6861</v>
      </c>
      <c r="H19" s="76">
        <f t="shared" si="2"/>
        <v>4</v>
      </c>
      <c r="I19" s="74">
        <v>0</v>
      </c>
      <c r="J19" s="74">
        <v>4</v>
      </c>
      <c r="K19" s="76">
        <f t="shared" si="3"/>
        <v>5</v>
      </c>
      <c r="L19" s="76">
        <f t="shared" si="14"/>
        <v>3</v>
      </c>
      <c r="M19" s="76">
        <f t="shared" si="14"/>
        <v>2</v>
      </c>
      <c r="N19" s="76">
        <f t="shared" si="5"/>
        <v>2</v>
      </c>
      <c r="O19" s="74">
        <v>1</v>
      </c>
      <c r="P19" s="74">
        <v>1</v>
      </c>
      <c r="Q19" s="76">
        <f t="shared" si="6"/>
        <v>3</v>
      </c>
      <c r="R19" s="74">
        <v>2</v>
      </c>
      <c r="S19" s="74">
        <v>1</v>
      </c>
      <c r="T19" s="76">
        <f t="shared" si="7"/>
        <v>12</v>
      </c>
      <c r="U19" s="74">
        <v>11</v>
      </c>
      <c r="V19" s="74">
        <v>1</v>
      </c>
      <c r="W19" s="76">
        <f t="shared" si="8"/>
        <v>29</v>
      </c>
      <c r="X19" s="74">
        <v>20</v>
      </c>
      <c r="Y19" s="74">
        <v>9</v>
      </c>
      <c r="Z19" s="76">
        <f t="shared" si="9"/>
        <v>109</v>
      </c>
      <c r="AA19" s="74">
        <v>69</v>
      </c>
      <c r="AB19" s="74">
        <v>40</v>
      </c>
      <c r="AC19" s="76">
        <f t="shared" si="10"/>
        <v>1</v>
      </c>
      <c r="AD19" s="74">
        <v>1</v>
      </c>
      <c r="AE19" s="77"/>
      <c r="AF19" s="76">
        <f t="shared" si="11"/>
        <v>6</v>
      </c>
      <c r="AG19" s="74">
        <v>3</v>
      </c>
      <c r="AH19" s="74">
        <v>3</v>
      </c>
      <c r="AI19" s="76">
        <f t="shared" si="12"/>
        <v>0</v>
      </c>
      <c r="AJ19" s="74"/>
      <c r="AK19" s="74"/>
      <c r="AL19" s="76">
        <f t="shared" si="13"/>
        <v>1</v>
      </c>
      <c r="AM19" s="74">
        <v>1</v>
      </c>
      <c r="AN19" s="77"/>
    </row>
    <row r="20" spans="1:40" s="63" customFormat="1" ht="49.5" customHeight="1" x14ac:dyDescent="0.15">
      <c r="A20" s="72" t="s">
        <v>49</v>
      </c>
      <c r="B20" s="73">
        <f>SUM(C20:D20)</f>
        <v>14537</v>
      </c>
      <c r="C20" s="74">
        <v>7479</v>
      </c>
      <c r="D20" s="74">
        <v>7058</v>
      </c>
      <c r="E20" s="75">
        <f>SUM(F20:G20)</f>
        <v>14366</v>
      </c>
      <c r="F20" s="76">
        <v>7378</v>
      </c>
      <c r="G20" s="74">
        <v>6988</v>
      </c>
      <c r="H20" s="76">
        <f>SUM(I20:J20)</f>
        <v>13</v>
      </c>
      <c r="I20" s="74">
        <v>2</v>
      </c>
      <c r="J20" s="74">
        <v>11</v>
      </c>
      <c r="K20" s="76">
        <f>SUM(L20:M20)</f>
        <v>6</v>
      </c>
      <c r="L20" s="76">
        <f>O20+R20</f>
        <v>3</v>
      </c>
      <c r="M20" s="76">
        <f>P20+S20</f>
        <v>3</v>
      </c>
      <c r="N20" s="76">
        <f>SUM(O20:P20)</f>
        <v>2</v>
      </c>
      <c r="O20" s="74">
        <v>1</v>
      </c>
      <c r="P20" s="74">
        <v>1</v>
      </c>
      <c r="Q20" s="76">
        <f>SUM(R20:S20)</f>
        <v>4</v>
      </c>
      <c r="R20" s="74">
        <v>2</v>
      </c>
      <c r="S20" s="74">
        <v>2</v>
      </c>
      <c r="T20" s="76">
        <f>SUM(U20:V20)</f>
        <v>9</v>
      </c>
      <c r="U20" s="74">
        <v>9</v>
      </c>
      <c r="V20" s="74">
        <v>0</v>
      </c>
      <c r="W20" s="76">
        <f>SUM(X20:Y20)</f>
        <v>35</v>
      </c>
      <c r="X20" s="74">
        <v>29</v>
      </c>
      <c r="Y20" s="74">
        <v>6</v>
      </c>
      <c r="Z20" s="76">
        <f>SUM(AA20:AB20)</f>
        <v>107</v>
      </c>
      <c r="AA20" s="74">
        <v>57</v>
      </c>
      <c r="AB20" s="74">
        <v>50</v>
      </c>
      <c r="AC20" s="76">
        <f>SUM(AD20:AE20)</f>
        <v>1</v>
      </c>
      <c r="AD20" s="74">
        <v>1</v>
      </c>
      <c r="AE20" s="77"/>
      <c r="AF20" s="76">
        <f>SUM(AG20:AH20)</f>
        <v>4</v>
      </c>
      <c r="AG20" s="74">
        <v>1</v>
      </c>
      <c r="AH20" s="74">
        <v>3</v>
      </c>
      <c r="AI20" s="76">
        <f>SUM(AJ20:AK20)</f>
        <v>0</v>
      </c>
      <c r="AJ20" s="74"/>
      <c r="AK20" s="74"/>
      <c r="AL20" s="76">
        <f>SUM(AM20:AN20)</f>
        <v>0</v>
      </c>
      <c r="AM20" s="74"/>
      <c r="AN20" s="77"/>
    </row>
    <row r="21" spans="1:40" s="84" customFormat="1" ht="49.5" customHeight="1" x14ac:dyDescent="0.15">
      <c r="A21" s="78" t="s">
        <v>48</v>
      </c>
      <c r="B21" s="79">
        <f t="shared" si="0"/>
        <v>14411</v>
      </c>
      <c r="C21" s="80">
        <v>7345</v>
      </c>
      <c r="D21" s="80">
        <v>7066</v>
      </c>
      <c r="E21" s="81">
        <f t="shared" si="1"/>
        <v>14251</v>
      </c>
      <c r="F21" s="82">
        <v>7250</v>
      </c>
      <c r="G21" s="80">
        <v>7001</v>
      </c>
      <c r="H21" s="82">
        <f t="shared" si="2"/>
        <v>10</v>
      </c>
      <c r="I21" s="80">
        <v>0</v>
      </c>
      <c r="J21" s="80">
        <v>10</v>
      </c>
      <c r="K21" s="82">
        <f t="shared" si="3"/>
        <v>7</v>
      </c>
      <c r="L21" s="82">
        <f t="shared" si="14"/>
        <v>4</v>
      </c>
      <c r="M21" s="82">
        <f t="shared" si="14"/>
        <v>3</v>
      </c>
      <c r="N21" s="82">
        <f t="shared" si="5"/>
        <v>1</v>
      </c>
      <c r="O21" s="80">
        <v>1</v>
      </c>
      <c r="P21" s="80">
        <v>0</v>
      </c>
      <c r="Q21" s="82">
        <f t="shared" si="6"/>
        <v>6</v>
      </c>
      <c r="R21" s="80">
        <v>3</v>
      </c>
      <c r="S21" s="80">
        <v>3</v>
      </c>
      <c r="T21" s="82">
        <f t="shared" si="7"/>
        <v>9</v>
      </c>
      <c r="U21" s="80">
        <v>9</v>
      </c>
      <c r="V21" s="80">
        <v>0</v>
      </c>
      <c r="W21" s="82">
        <f t="shared" si="8"/>
        <v>24</v>
      </c>
      <c r="X21" s="80">
        <v>21</v>
      </c>
      <c r="Y21" s="80">
        <v>3</v>
      </c>
      <c r="Z21" s="82">
        <f t="shared" si="9"/>
        <v>110</v>
      </c>
      <c r="AA21" s="80">
        <v>61</v>
      </c>
      <c r="AB21" s="80">
        <v>49</v>
      </c>
      <c r="AC21" s="82">
        <f t="shared" si="10"/>
        <v>0</v>
      </c>
      <c r="AD21" s="80">
        <v>0</v>
      </c>
      <c r="AE21" s="83"/>
      <c r="AF21" s="82">
        <f t="shared" si="11"/>
        <v>3</v>
      </c>
      <c r="AG21" s="80">
        <v>3</v>
      </c>
      <c r="AH21" s="80">
        <v>0</v>
      </c>
      <c r="AI21" s="82">
        <f t="shared" si="12"/>
        <v>0</v>
      </c>
      <c r="AJ21" s="80"/>
      <c r="AK21" s="80"/>
      <c r="AL21" s="82">
        <f t="shared" si="13"/>
        <v>0</v>
      </c>
      <c r="AM21" s="80"/>
      <c r="AN21" s="83"/>
    </row>
    <row r="22" spans="1:40" ht="49.5" customHeight="1" x14ac:dyDescent="0.15">
      <c r="A22" s="91" t="s">
        <v>50</v>
      </c>
      <c r="B22" s="92">
        <v>14310</v>
      </c>
      <c r="C22" s="93">
        <v>7351</v>
      </c>
      <c r="D22" s="93">
        <v>6959</v>
      </c>
      <c r="E22" s="93">
        <v>14163</v>
      </c>
      <c r="F22" s="93">
        <v>7264</v>
      </c>
      <c r="G22" s="93">
        <v>6899</v>
      </c>
      <c r="H22" s="93">
        <v>3</v>
      </c>
      <c r="I22" s="93">
        <v>2</v>
      </c>
      <c r="J22" s="93">
        <v>1</v>
      </c>
      <c r="K22" s="94">
        <f t="shared" si="3"/>
        <v>3</v>
      </c>
      <c r="L22" s="93">
        <f t="shared" si="14"/>
        <v>1</v>
      </c>
      <c r="M22" s="93">
        <f>P22+S22</f>
        <v>2</v>
      </c>
      <c r="N22" s="93"/>
      <c r="O22" s="93"/>
      <c r="P22" s="93"/>
      <c r="Q22" s="93">
        <v>3</v>
      </c>
      <c r="R22" s="93">
        <v>1</v>
      </c>
      <c r="S22" s="93">
        <v>2</v>
      </c>
      <c r="T22" s="93">
        <v>6</v>
      </c>
      <c r="U22" s="93">
        <v>6</v>
      </c>
      <c r="V22" s="93"/>
      <c r="W22" s="93">
        <v>37</v>
      </c>
      <c r="X22" s="93">
        <v>26</v>
      </c>
      <c r="Y22" s="93">
        <v>11</v>
      </c>
      <c r="Z22" s="93">
        <v>96</v>
      </c>
      <c r="AA22" s="93">
        <v>51</v>
      </c>
      <c r="AB22" s="93">
        <v>45</v>
      </c>
      <c r="AC22" s="93">
        <v>2</v>
      </c>
      <c r="AD22" s="93">
        <v>1</v>
      </c>
      <c r="AE22" s="95">
        <v>1</v>
      </c>
      <c r="AF22" s="93">
        <v>1</v>
      </c>
      <c r="AG22" s="93">
        <v>1</v>
      </c>
      <c r="AH22" s="96"/>
      <c r="AI22" s="96"/>
      <c r="AJ22" s="96"/>
      <c r="AK22" s="96"/>
      <c r="AL22" s="96"/>
      <c r="AM22" s="96"/>
      <c r="AN22" s="97"/>
    </row>
    <row r="23" spans="1:40" ht="49.5" customHeight="1" x14ac:dyDescent="0.15">
      <c r="A23" s="98" t="s">
        <v>51</v>
      </c>
      <c r="B23" s="99">
        <v>14500</v>
      </c>
      <c r="C23" s="100">
        <v>7486</v>
      </c>
      <c r="D23" s="100">
        <v>7014</v>
      </c>
      <c r="E23" s="100">
        <v>14370</v>
      </c>
      <c r="F23" s="100">
        <v>7402</v>
      </c>
      <c r="G23" s="100">
        <v>6968</v>
      </c>
      <c r="H23" s="100">
        <v>5</v>
      </c>
      <c r="I23" s="100">
        <v>1</v>
      </c>
      <c r="J23" s="100">
        <v>4</v>
      </c>
      <c r="K23" s="101">
        <v>5</v>
      </c>
      <c r="L23" s="100">
        <v>3</v>
      </c>
      <c r="M23" s="100">
        <v>2</v>
      </c>
      <c r="N23" s="100">
        <v>2</v>
      </c>
      <c r="O23" s="100">
        <v>1</v>
      </c>
      <c r="P23" s="100">
        <v>1</v>
      </c>
      <c r="Q23" s="100">
        <v>3</v>
      </c>
      <c r="R23" s="100">
        <v>2</v>
      </c>
      <c r="S23" s="100">
        <v>1</v>
      </c>
      <c r="T23" s="100">
        <v>6</v>
      </c>
      <c r="U23" s="100">
        <v>5</v>
      </c>
      <c r="V23" s="100">
        <v>1</v>
      </c>
      <c r="W23" s="100">
        <v>26</v>
      </c>
      <c r="X23" s="100">
        <v>20</v>
      </c>
      <c r="Y23" s="100">
        <v>6</v>
      </c>
      <c r="Z23" s="100">
        <v>87</v>
      </c>
      <c r="AA23" s="100">
        <v>54</v>
      </c>
      <c r="AB23" s="100">
        <v>33</v>
      </c>
      <c r="AC23" s="100">
        <v>1</v>
      </c>
      <c r="AD23" s="100">
        <v>1</v>
      </c>
      <c r="AE23" s="102">
        <v>0</v>
      </c>
      <c r="AF23" s="100">
        <v>1</v>
      </c>
      <c r="AG23" s="100">
        <v>1</v>
      </c>
      <c r="AH23" s="103"/>
      <c r="AI23" s="103"/>
      <c r="AJ23" s="103"/>
      <c r="AK23" s="103"/>
      <c r="AL23" s="103"/>
      <c r="AM23" s="103"/>
      <c r="AN23" s="104"/>
    </row>
    <row r="24" spans="1:40" ht="49.5" customHeight="1" x14ac:dyDescent="0.15">
      <c r="A24" s="105" t="s">
        <v>52</v>
      </c>
      <c r="B24" s="106">
        <f t="shared" ref="B24:B27" si="15">C24+D24</f>
        <v>14299</v>
      </c>
      <c r="C24" s="107">
        <f t="shared" ref="C24:D28" si="16">F24+I24+L24+U24+X24+AA24+AD24</f>
        <v>7394</v>
      </c>
      <c r="D24" s="107">
        <f t="shared" si="16"/>
        <v>6905</v>
      </c>
      <c r="E24" s="107">
        <f t="shared" ref="E24:E27" si="17">F24+G24</f>
        <v>14168</v>
      </c>
      <c r="F24" s="107">
        <v>7307</v>
      </c>
      <c r="G24" s="107">
        <v>6861</v>
      </c>
      <c r="H24" s="107">
        <f t="shared" ref="H24:H27" si="18">I24+J24</f>
        <v>8</v>
      </c>
      <c r="I24" s="107">
        <v>4</v>
      </c>
      <c r="J24" s="107">
        <v>4</v>
      </c>
      <c r="K24" s="107">
        <f t="shared" ref="K24:K27" si="19">L24+M24</f>
        <v>3</v>
      </c>
      <c r="L24" s="107">
        <f t="shared" ref="L24:M25" si="20">O24+R24</f>
        <v>3</v>
      </c>
      <c r="M24" s="107">
        <f t="shared" si="20"/>
        <v>0</v>
      </c>
      <c r="N24" s="107">
        <f t="shared" ref="N24:N27" si="21">O24+P24</f>
        <v>0</v>
      </c>
      <c r="O24" s="107"/>
      <c r="P24" s="107"/>
      <c r="Q24" s="107">
        <f t="shared" ref="Q24:Q28" si="22">R24+S24</f>
        <v>3</v>
      </c>
      <c r="R24" s="107">
        <v>3</v>
      </c>
      <c r="S24" s="107"/>
      <c r="T24" s="107">
        <f t="shared" ref="T24:T28" si="23">U24+V24</f>
        <v>9</v>
      </c>
      <c r="U24" s="107">
        <v>9</v>
      </c>
      <c r="V24" s="107"/>
      <c r="W24" s="107">
        <f t="shared" ref="W24:W29" si="24">X24+Y24</f>
        <v>21</v>
      </c>
      <c r="X24" s="107">
        <v>15</v>
      </c>
      <c r="Y24" s="107">
        <v>6</v>
      </c>
      <c r="Z24" s="107">
        <f t="shared" ref="Z24:Z29" si="25">AA24+AB24</f>
        <v>90</v>
      </c>
      <c r="AA24" s="107">
        <v>56</v>
      </c>
      <c r="AB24" s="107">
        <v>34</v>
      </c>
      <c r="AC24" s="107">
        <f t="shared" ref="AC24:AC29" si="26">AD24+AE24</f>
        <v>0</v>
      </c>
      <c r="AD24" s="107"/>
      <c r="AE24" s="108"/>
      <c r="AF24" s="107">
        <f t="shared" ref="AF24:AF29" si="27">AG24+AH24</f>
        <v>4</v>
      </c>
      <c r="AG24" s="107">
        <v>3</v>
      </c>
      <c r="AH24" s="109">
        <v>1</v>
      </c>
      <c r="AI24" s="107">
        <f t="shared" ref="AI24:AI29" si="28">AJ24+AK24</f>
        <v>2</v>
      </c>
      <c r="AJ24" s="109">
        <v>2</v>
      </c>
      <c r="AK24" s="109"/>
      <c r="AL24" s="107">
        <f t="shared" ref="AL24:AL29" si="29">AM24+AN24</f>
        <v>0</v>
      </c>
      <c r="AM24" s="109"/>
      <c r="AN24" s="110"/>
    </row>
    <row r="25" spans="1:40" s="63" customFormat="1" ht="49.5" customHeight="1" x14ac:dyDescent="0.15">
      <c r="A25" s="112" t="s">
        <v>53</v>
      </c>
      <c r="B25" s="113">
        <f t="shared" si="15"/>
        <v>14007</v>
      </c>
      <c r="C25" s="114">
        <f t="shared" si="16"/>
        <v>7231</v>
      </c>
      <c r="D25" s="114">
        <f t="shared" si="16"/>
        <v>6776</v>
      </c>
      <c r="E25" s="114">
        <f t="shared" si="17"/>
        <v>13902</v>
      </c>
      <c r="F25" s="114">
        <v>7171</v>
      </c>
      <c r="G25" s="114">
        <v>6731</v>
      </c>
      <c r="H25" s="114">
        <f t="shared" si="18"/>
        <v>9</v>
      </c>
      <c r="I25" s="114">
        <v>0</v>
      </c>
      <c r="J25" s="114">
        <v>9</v>
      </c>
      <c r="K25" s="114">
        <f t="shared" si="19"/>
        <v>1</v>
      </c>
      <c r="L25" s="114">
        <f t="shared" si="20"/>
        <v>1</v>
      </c>
      <c r="M25" s="114">
        <f t="shared" si="20"/>
        <v>0</v>
      </c>
      <c r="N25" s="114">
        <f t="shared" si="21"/>
        <v>0</v>
      </c>
      <c r="O25" s="114"/>
      <c r="P25" s="114">
        <v>0</v>
      </c>
      <c r="Q25" s="114">
        <f t="shared" si="22"/>
        <v>1</v>
      </c>
      <c r="R25" s="114">
        <v>1</v>
      </c>
      <c r="S25" s="114"/>
      <c r="T25" s="114">
        <f t="shared" si="23"/>
        <v>2</v>
      </c>
      <c r="U25" s="114">
        <v>2</v>
      </c>
      <c r="V25" s="114"/>
      <c r="W25" s="114">
        <f t="shared" si="24"/>
        <v>27</v>
      </c>
      <c r="X25" s="114">
        <v>18</v>
      </c>
      <c r="Y25" s="114">
        <v>9</v>
      </c>
      <c r="Z25" s="114">
        <f t="shared" si="25"/>
        <v>66</v>
      </c>
      <c r="AA25" s="114">
        <v>39</v>
      </c>
      <c r="AB25" s="114">
        <v>27</v>
      </c>
      <c r="AC25" s="114">
        <f t="shared" si="26"/>
        <v>0</v>
      </c>
      <c r="AD25" s="114"/>
      <c r="AE25" s="115"/>
      <c r="AF25" s="114">
        <f t="shared" si="27"/>
        <v>0</v>
      </c>
      <c r="AG25" s="114"/>
      <c r="AH25" s="116"/>
      <c r="AI25" s="114">
        <f t="shared" si="28"/>
        <v>0</v>
      </c>
      <c r="AJ25" s="116"/>
      <c r="AK25" s="116"/>
      <c r="AL25" s="114">
        <f t="shared" si="29"/>
        <v>0</v>
      </c>
      <c r="AM25" s="116"/>
      <c r="AN25" s="117"/>
    </row>
    <row r="26" spans="1:40" ht="50.25" customHeight="1" x14ac:dyDescent="0.15">
      <c r="A26" s="98" t="s">
        <v>56</v>
      </c>
      <c r="B26" s="99">
        <f t="shared" si="15"/>
        <v>13753</v>
      </c>
      <c r="C26" s="100">
        <f t="shared" ref="C26" si="30">F26+I26+L26+U26+X26+AA26+AD26</f>
        <v>6980</v>
      </c>
      <c r="D26" s="100">
        <f>G26+J26+M26+V26+Y26+AB26+AE26</f>
        <v>6773</v>
      </c>
      <c r="E26" s="100">
        <f t="shared" si="17"/>
        <v>13633</v>
      </c>
      <c r="F26" s="100">
        <v>6920</v>
      </c>
      <c r="G26" s="100">
        <v>6713</v>
      </c>
      <c r="H26" s="100">
        <f t="shared" si="18"/>
        <v>6</v>
      </c>
      <c r="I26" s="100">
        <v>4</v>
      </c>
      <c r="J26" s="100">
        <v>2</v>
      </c>
      <c r="K26" s="100">
        <f t="shared" si="19"/>
        <v>0</v>
      </c>
      <c r="L26" s="100">
        <f t="shared" ref="L26" si="31">O26+R26</f>
        <v>0</v>
      </c>
      <c r="M26" s="100">
        <f t="shared" ref="M26" si="32">P26+S26</f>
        <v>0</v>
      </c>
      <c r="N26" s="100">
        <f t="shared" si="21"/>
        <v>0</v>
      </c>
      <c r="O26" s="100"/>
      <c r="P26" s="100"/>
      <c r="Q26" s="100">
        <f t="shared" si="22"/>
        <v>0</v>
      </c>
      <c r="R26" s="100"/>
      <c r="S26" s="100"/>
      <c r="T26" s="100">
        <f t="shared" si="23"/>
        <v>2</v>
      </c>
      <c r="U26" s="100">
        <v>2</v>
      </c>
      <c r="V26" s="100"/>
      <c r="W26" s="100">
        <f t="shared" si="24"/>
        <v>11</v>
      </c>
      <c r="X26" s="100">
        <v>10</v>
      </c>
      <c r="Y26" s="100">
        <v>1</v>
      </c>
      <c r="Z26" s="100">
        <f t="shared" si="25"/>
        <v>101</v>
      </c>
      <c r="AA26" s="100">
        <v>44</v>
      </c>
      <c r="AB26" s="100">
        <v>57</v>
      </c>
      <c r="AC26" s="100">
        <f t="shared" si="26"/>
        <v>0</v>
      </c>
      <c r="AD26" s="100"/>
      <c r="AE26" s="102"/>
      <c r="AF26" s="100">
        <f t="shared" si="27"/>
        <v>1</v>
      </c>
      <c r="AG26" s="100">
        <v>1</v>
      </c>
      <c r="AH26" s="125"/>
      <c r="AI26" s="100">
        <f t="shared" si="28"/>
        <v>0</v>
      </c>
      <c r="AJ26" s="125"/>
      <c r="AK26" s="125"/>
      <c r="AL26" s="100">
        <f t="shared" si="29"/>
        <v>0</v>
      </c>
      <c r="AM26" s="125"/>
      <c r="AN26" s="126"/>
    </row>
    <row r="27" spans="1:40" ht="50.25" customHeight="1" x14ac:dyDescent="0.15">
      <c r="A27" s="98" t="s">
        <v>57</v>
      </c>
      <c r="B27" s="99">
        <f t="shared" si="15"/>
        <v>13297</v>
      </c>
      <c r="C27" s="100">
        <f t="shared" ref="C27" si="33">F27+I27+L27+U27+X27+AA27+AD27</f>
        <v>6878</v>
      </c>
      <c r="D27" s="100">
        <f>G27+J27+M27+V27+Y27+AB27+AE27</f>
        <v>6419</v>
      </c>
      <c r="E27" s="100">
        <f t="shared" si="17"/>
        <v>13191</v>
      </c>
      <c r="F27" s="100">
        <v>6823</v>
      </c>
      <c r="G27" s="100">
        <v>6368</v>
      </c>
      <c r="H27" s="100">
        <f t="shared" si="18"/>
        <v>10</v>
      </c>
      <c r="I27" s="100">
        <v>1</v>
      </c>
      <c r="J27" s="100">
        <v>9</v>
      </c>
      <c r="K27" s="100">
        <f t="shared" si="19"/>
        <v>8</v>
      </c>
      <c r="L27" s="100">
        <f t="shared" ref="L27" si="34">O27+R27</f>
        <v>2</v>
      </c>
      <c r="M27" s="100">
        <f t="shared" ref="M27" si="35">P27+S27</f>
        <v>6</v>
      </c>
      <c r="N27" s="100">
        <f t="shared" si="21"/>
        <v>1</v>
      </c>
      <c r="O27" s="100">
        <v>1</v>
      </c>
      <c r="P27" s="100"/>
      <c r="Q27" s="100">
        <f t="shared" si="22"/>
        <v>7</v>
      </c>
      <c r="R27" s="100">
        <v>1</v>
      </c>
      <c r="S27" s="100">
        <v>6</v>
      </c>
      <c r="T27" s="100">
        <f t="shared" si="23"/>
        <v>0</v>
      </c>
      <c r="U27" s="100"/>
      <c r="V27" s="100"/>
      <c r="W27" s="100">
        <f t="shared" si="24"/>
        <v>12</v>
      </c>
      <c r="X27" s="100">
        <v>10</v>
      </c>
      <c r="Y27" s="100">
        <v>2</v>
      </c>
      <c r="Z27" s="100">
        <f t="shared" si="25"/>
        <v>74</v>
      </c>
      <c r="AA27" s="100">
        <v>41</v>
      </c>
      <c r="AB27" s="100">
        <v>33</v>
      </c>
      <c r="AC27" s="100">
        <f t="shared" si="26"/>
        <v>2</v>
      </c>
      <c r="AD27" s="100">
        <v>1</v>
      </c>
      <c r="AE27" s="102">
        <v>1</v>
      </c>
      <c r="AF27" s="100">
        <f t="shared" si="27"/>
        <v>0</v>
      </c>
      <c r="AG27" s="100"/>
      <c r="AH27" s="125"/>
      <c r="AI27" s="100">
        <f t="shared" si="28"/>
        <v>0</v>
      </c>
      <c r="AJ27" s="125"/>
      <c r="AK27" s="125"/>
      <c r="AL27" s="100">
        <f t="shared" si="29"/>
        <v>0</v>
      </c>
      <c r="AM27" s="125"/>
      <c r="AN27" s="126"/>
    </row>
    <row r="28" spans="1:40" ht="50.25" customHeight="1" x14ac:dyDescent="0.15">
      <c r="A28" s="118" t="s">
        <v>58</v>
      </c>
      <c r="B28" s="127">
        <f>C28+D28</f>
        <v>13781</v>
      </c>
      <c r="C28" s="128">
        <f t="shared" si="16"/>
        <v>7169</v>
      </c>
      <c r="D28" s="128">
        <f t="shared" si="16"/>
        <v>6612</v>
      </c>
      <c r="E28" s="128">
        <f>F28+G28</f>
        <v>13656</v>
      </c>
      <c r="F28" s="128">
        <v>7092</v>
      </c>
      <c r="G28" s="128">
        <v>6564</v>
      </c>
      <c r="H28" s="128">
        <f>I28+J28</f>
        <v>11</v>
      </c>
      <c r="I28" s="128">
        <v>6</v>
      </c>
      <c r="J28" s="128">
        <v>5</v>
      </c>
      <c r="K28" s="128">
        <f>L28+M28</f>
        <v>4</v>
      </c>
      <c r="L28" s="128">
        <f>O28+R28</f>
        <v>2</v>
      </c>
      <c r="M28" s="128">
        <f>P28+S28</f>
        <v>2</v>
      </c>
      <c r="N28" s="128">
        <f>O28+P28</f>
        <v>1</v>
      </c>
      <c r="O28" s="128">
        <v>0</v>
      </c>
      <c r="P28" s="128">
        <v>1</v>
      </c>
      <c r="Q28" s="128">
        <f t="shared" si="22"/>
        <v>3</v>
      </c>
      <c r="R28" s="128">
        <v>2</v>
      </c>
      <c r="S28" s="128">
        <v>1</v>
      </c>
      <c r="T28" s="128">
        <f t="shared" si="23"/>
        <v>3</v>
      </c>
      <c r="U28" s="128">
        <v>3</v>
      </c>
      <c r="V28" s="128">
        <v>0</v>
      </c>
      <c r="W28" s="128">
        <f t="shared" si="24"/>
        <v>11</v>
      </c>
      <c r="X28" s="128">
        <v>10</v>
      </c>
      <c r="Y28" s="128">
        <v>1</v>
      </c>
      <c r="Z28" s="128">
        <f t="shared" si="25"/>
        <v>96</v>
      </c>
      <c r="AA28" s="128">
        <v>56</v>
      </c>
      <c r="AB28" s="128">
        <v>40</v>
      </c>
      <c r="AC28" s="128">
        <f t="shared" si="26"/>
        <v>0</v>
      </c>
      <c r="AD28" s="128"/>
      <c r="AE28" s="129"/>
      <c r="AF28" s="128">
        <f t="shared" si="27"/>
        <v>1</v>
      </c>
      <c r="AG28" s="128">
        <v>1</v>
      </c>
      <c r="AH28" s="130"/>
      <c r="AI28" s="128">
        <f t="shared" si="28"/>
        <v>0</v>
      </c>
      <c r="AJ28" s="130"/>
      <c r="AK28" s="130"/>
      <c r="AL28" s="128">
        <f t="shared" si="29"/>
        <v>0</v>
      </c>
      <c r="AM28" s="130"/>
      <c r="AN28" s="131"/>
    </row>
    <row r="29" spans="1:40" ht="50.25" customHeight="1" x14ac:dyDescent="0.15">
      <c r="A29" s="118" t="s">
        <v>59</v>
      </c>
      <c r="B29" s="119">
        <f>C29+D29</f>
        <v>13710</v>
      </c>
      <c r="C29" s="128">
        <f>F29+I29+L29+U29+X29+AA29+AD29</f>
        <v>7051</v>
      </c>
      <c r="D29" s="128">
        <f>G29+J29+M29+V29+Y29+AB29+AE29</f>
        <v>6659</v>
      </c>
      <c r="E29" s="120">
        <f>F29+G29</f>
        <v>13581</v>
      </c>
      <c r="F29" s="121">
        <v>6984</v>
      </c>
      <c r="G29" s="121">
        <v>6597</v>
      </c>
      <c r="H29" s="120">
        <f>I29+J29</f>
        <v>14</v>
      </c>
      <c r="I29" s="121">
        <v>2</v>
      </c>
      <c r="J29" s="121">
        <v>12</v>
      </c>
      <c r="K29" s="120">
        <f>L29+M29</f>
        <v>1</v>
      </c>
      <c r="L29" s="128">
        <f>O29+R29</f>
        <v>1</v>
      </c>
      <c r="M29" s="128">
        <f>P29+S29</f>
        <v>0</v>
      </c>
      <c r="N29" s="120">
        <f>O29+P29</f>
        <v>0</v>
      </c>
      <c r="O29" s="121">
        <v>0</v>
      </c>
      <c r="P29" s="121">
        <v>0</v>
      </c>
      <c r="Q29" s="120">
        <f>R29+S29</f>
        <v>1</v>
      </c>
      <c r="R29" s="121">
        <v>1</v>
      </c>
      <c r="S29" s="121">
        <v>0</v>
      </c>
      <c r="T29" s="120">
        <f>U29+V29</f>
        <v>1</v>
      </c>
      <c r="U29" s="121">
        <v>1</v>
      </c>
      <c r="V29" s="121">
        <v>0</v>
      </c>
      <c r="W29" s="120">
        <f t="shared" si="24"/>
        <v>19</v>
      </c>
      <c r="X29" s="121">
        <v>16</v>
      </c>
      <c r="Y29" s="121">
        <v>3</v>
      </c>
      <c r="Z29" s="120">
        <f t="shared" si="25"/>
        <v>93</v>
      </c>
      <c r="AA29" s="121">
        <v>46</v>
      </c>
      <c r="AB29" s="121">
        <v>47</v>
      </c>
      <c r="AC29" s="120">
        <f t="shared" si="26"/>
        <v>1</v>
      </c>
      <c r="AD29" s="121">
        <v>1</v>
      </c>
      <c r="AE29" s="122">
        <v>0</v>
      </c>
      <c r="AF29" s="120">
        <f t="shared" si="27"/>
        <v>0</v>
      </c>
      <c r="AG29" s="121">
        <v>0</v>
      </c>
      <c r="AH29" s="123"/>
      <c r="AI29" s="120">
        <f t="shared" si="28"/>
        <v>0</v>
      </c>
      <c r="AJ29" s="123"/>
      <c r="AK29" s="123"/>
      <c r="AL29" s="120">
        <f t="shared" si="29"/>
        <v>0</v>
      </c>
      <c r="AM29" s="123"/>
      <c r="AN29" s="124"/>
    </row>
    <row r="30" spans="1:40" ht="14.25" customHeight="1" x14ac:dyDescent="0.15"/>
    <row r="31" spans="1:40" ht="14.25" customHeight="1" x14ac:dyDescent="0.15"/>
    <row r="32" spans="1:40" ht="14.25" customHeight="1" x14ac:dyDescent="0.15"/>
    <row r="33" ht="14.25" customHeight="1" x14ac:dyDescent="0.15"/>
    <row r="34" ht="14.25" customHeight="1" x14ac:dyDescent="0.15"/>
    <row r="35" ht="14.25" customHeight="1" x14ac:dyDescent="0.15"/>
  </sheetData>
  <phoneticPr fontId="9"/>
  <pageMargins left="0.98425196850393704" right="0.55118110236220474" top="0.78740157480314965" bottom="0.78740157480314965" header="0.31496062992125984" footer="0.31496062992125984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2021-06-29T10:26:16Z</cp:lastPrinted>
  <dcterms:created xsi:type="dcterms:W3CDTF">1998-07-09T06:08:22Z</dcterms:created>
  <dcterms:modified xsi:type="dcterms:W3CDTF">2024-03-15T07:44:10Z</dcterms:modified>
</cp:coreProperties>
</file>