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308765\Downloads\1号様式\"/>
    </mc:Choice>
  </mc:AlternateContent>
  <xr:revisionPtr revIDLastSave="0" documentId="13_ncr:1_{D33BF6C3-1559-4786-9790-2EE385F219E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事前確認事項" sheetId="19" r:id="rId1"/>
    <sheet name="（記入例）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19" l="1"/>
  <c r="H26" i="20"/>
  <c r="F26" i="20"/>
  <c r="G14" i="20"/>
  <c r="M8" i="20"/>
  <c r="C14" i="20"/>
  <c r="P24" i="19"/>
  <c r="M8" i="19"/>
  <c r="H26" i="19"/>
  <c r="F26" i="19"/>
  <c r="G14" i="19"/>
  <c r="C14" i="19"/>
  <c r="P15" i="20"/>
  <c r="P24" i="20"/>
  <c r="S24" i="20"/>
</calcChain>
</file>

<file path=xl/sharedStrings.xml><?xml version="1.0" encoding="utf-8"?>
<sst xmlns="http://schemas.openxmlformats.org/spreadsheetml/2006/main" count="123" uniqueCount="61">
  <si>
    <t>有償譲渡①</t>
    <rPh sb="0" eb="2">
      <t>ユウショウ</t>
    </rPh>
    <rPh sb="2" eb="4">
      <t>ジョウト</t>
    </rPh>
    <phoneticPr fontId="1"/>
  </si>
  <si>
    <t>自ら利用②</t>
    <rPh sb="0" eb="1">
      <t>ミズカ</t>
    </rPh>
    <rPh sb="2" eb="4">
      <t>リヨウ</t>
    </rPh>
    <phoneticPr fontId="1"/>
  </si>
  <si>
    <t>重量</t>
    <rPh sb="0" eb="2">
      <t>ジュウリョウ</t>
    </rPh>
    <phoneticPr fontId="1"/>
  </si>
  <si>
    <t>譲渡先</t>
    <rPh sb="0" eb="3">
      <t>ジョウトサキ</t>
    </rPh>
    <phoneticPr fontId="1"/>
  </si>
  <si>
    <t>種類</t>
    <rPh sb="0" eb="2">
      <t>シュルイ</t>
    </rPh>
    <phoneticPr fontId="1"/>
  </si>
  <si>
    <t>合計</t>
    <rPh sb="0" eb="2">
      <t>ゴウケイ</t>
    </rPh>
    <phoneticPr fontId="1"/>
  </si>
  <si>
    <t>前年度未処理分</t>
    <rPh sb="0" eb="3">
      <t>ゼンネンド</t>
    </rPh>
    <rPh sb="3" eb="6">
      <t>ミショリ</t>
    </rPh>
    <rPh sb="6" eb="7">
      <t>ブン</t>
    </rPh>
    <phoneticPr fontId="1"/>
  </si>
  <si>
    <t>今年度未処理分</t>
    <rPh sb="0" eb="3">
      <t>コンネンド</t>
    </rPh>
    <rPh sb="3" eb="6">
      <t>ミショリ</t>
    </rPh>
    <rPh sb="6" eb="7">
      <t>ブン</t>
    </rPh>
    <phoneticPr fontId="1"/>
  </si>
  <si>
    <t>種類</t>
    <rPh sb="0" eb="2">
      <t>シュルイ</t>
    </rPh>
    <phoneticPr fontId="1"/>
  </si>
  <si>
    <t>重量</t>
    <rPh sb="0" eb="2">
      <t>ジュウリョウ</t>
    </rPh>
    <phoneticPr fontId="1"/>
  </si>
  <si>
    <t>処分方法</t>
    <rPh sb="0" eb="2">
      <t>ショブン</t>
    </rPh>
    <rPh sb="2" eb="4">
      <t>ホウホウ</t>
    </rPh>
    <phoneticPr fontId="1"/>
  </si>
  <si>
    <t>搬出実績
（申請書　記載量）</t>
    <rPh sb="0" eb="2">
      <t>ハンシュツ</t>
    </rPh>
    <rPh sb="2" eb="4">
      <t>ジッセキ</t>
    </rPh>
    <rPh sb="6" eb="9">
      <t>シンセイショ</t>
    </rPh>
    <rPh sb="10" eb="12">
      <t>キサイ</t>
    </rPh>
    <rPh sb="12" eb="13">
      <t>リョウ</t>
    </rPh>
    <phoneticPr fontId="1"/>
  </si>
  <si>
    <t>有償譲渡①</t>
    <rPh sb="0" eb="2">
      <t>ユウショウ</t>
    </rPh>
    <rPh sb="2" eb="4">
      <t>ジョウト</t>
    </rPh>
    <phoneticPr fontId="1"/>
  </si>
  <si>
    <t>自ら利用②</t>
    <rPh sb="0" eb="1">
      <t>ミズカ</t>
    </rPh>
    <rPh sb="2" eb="4">
      <t>リヨウ</t>
    </rPh>
    <phoneticPr fontId="1"/>
  </si>
  <si>
    <t>知事認定③</t>
    <rPh sb="0" eb="2">
      <t>チジ</t>
    </rPh>
    <rPh sb="2" eb="4">
      <t>ニンテイ</t>
    </rPh>
    <phoneticPr fontId="1"/>
  </si>
  <si>
    <t>譲渡先</t>
    <rPh sb="0" eb="3">
      <t>ジョウトサキ</t>
    </rPh>
    <phoneticPr fontId="1"/>
  </si>
  <si>
    <t>再生品期首在庫</t>
    <rPh sb="0" eb="2">
      <t>サイセイ</t>
    </rPh>
    <rPh sb="2" eb="3">
      <t>ヒン</t>
    </rPh>
    <rPh sb="3" eb="5">
      <t>キシュ</t>
    </rPh>
    <rPh sb="5" eb="7">
      <t>ザイコ</t>
    </rPh>
    <phoneticPr fontId="1"/>
  </si>
  <si>
    <t>実績期間中の
再生品製造量
（総合計）</t>
    <rPh sb="0" eb="2">
      <t>ジッセキ</t>
    </rPh>
    <rPh sb="2" eb="5">
      <t>キカンチュウ</t>
    </rPh>
    <rPh sb="7" eb="9">
      <t>サイセイ</t>
    </rPh>
    <rPh sb="9" eb="10">
      <t>ヒン</t>
    </rPh>
    <rPh sb="10" eb="12">
      <t>セイゾウ</t>
    </rPh>
    <rPh sb="12" eb="13">
      <t>リョウ</t>
    </rPh>
    <rPh sb="15" eb="16">
      <t>ソウ</t>
    </rPh>
    <rPh sb="16" eb="18">
      <t>ゴウケイ</t>
    </rPh>
    <phoneticPr fontId="1"/>
  </si>
  <si>
    <t>合計</t>
    <rPh sb="0" eb="2">
      <t>ゴウケイ</t>
    </rPh>
    <phoneticPr fontId="1"/>
  </si>
  <si>
    <t>前年度未処理分</t>
    <rPh sb="0" eb="3">
      <t>ゼンネンド</t>
    </rPh>
    <rPh sb="3" eb="6">
      <t>ミショリ</t>
    </rPh>
    <rPh sb="6" eb="7">
      <t>ブン</t>
    </rPh>
    <phoneticPr fontId="1"/>
  </si>
  <si>
    <t>再生率（％）</t>
    <rPh sb="0" eb="2">
      <t>サイセイ</t>
    </rPh>
    <rPh sb="2" eb="3">
      <t>リツ</t>
    </rPh>
    <phoneticPr fontId="1"/>
  </si>
  <si>
    <t>廃棄物の種類</t>
    <rPh sb="0" eb="3">
      <t>ハイキブツ</t>
    </rPh>
    <rPh sb="4" eb="6">
      <t>シュルイ</t>
    </rPh>
    <phoneticPr fontId="1"/>
  </si>
  <si>
    <t>産業廃棄物以外の再生品原料</t>
    <rPh sb="0" eb="2">
      <t>サンギョウ</t>
    </rPh>
    <rPh sb="2" eb="5">
      <t>ハイキブツ</t>
    </rPh>
    <rPh sb="5" eb="7">
      <t>イガイ</t>
    </rPh>
    <rPh sb="8" eb="10">
      <t>サイセイ</t>
    </rPh>
    <rPh sb="10" eb="11">
      <t>ヒン</t>
    </rPh>
    <rPh sb="11" eb="13">
      <t>ゲンリョウ</t>
    </rPh>
    <phoneticPr fontId="1"/>
  </si>
  <si>
    <t>搬出先</t>
    <rPh sb="0" eb="2">
      <t>ハンシュツ</t>
    </rPh>
    <rPh sb="2" eb="3">
      <t>サキ</t>
    </rPh>
    <phoneticPr fontId="1"/>
  </si>
  <si>
    <t>搬出量　計④（Ｃ）</t>
    <rPh sb="0" eb="2">
      <t>ハンシュツ</t>
    </rPh>
    <rPh sb="2" eb="3">
      <t>リョウ</t>
    </rPh>
    <rPh sb="4" eb="5">
      <t>ケイ</t>
    </rPh>
    <phoneticPr fontId="1"/>
  </si>
  <si>
    <t>電子マニフェストを含む
産業廃棄物の実績期間中
の受入れ量（Ａ）</t>
    <rPh sb="0" eb="2">
      <t>デンシ</t>
    </rPh>
    <rPh sb="9" eb="10">
      <t>フク</t>
    </rPh>
    <rPh sb="12" eb="14">
      <t>サンギョウ</t>
    </rPh>
    <rPh sb="14" eb="17">
      <t>ハイキブツ</t>
    </rPh>
    <rPh sb="18" eb="20">
      <t>ジッセキ</t>
    </rPh>
    <rPh sb="20" eb="23">
      <t>キカンチュウ</t>
    </rPh>
    <rPh sb="25" eb="27">
      <t>ウケイ</t>
    </rPh>
    <rPh sb="28" eb="29">
      <t>リョウ</t>
    </rPh>
    <phoneticPr fontId="1"/>
  </si>
  <si>
    <t>再生施設認定申請書にかかる事前確認事項</t>
    <rPh sb="0" eb="2">
      <t>サイセイ</t>
    </rPh>
    <rPh sb="2" eb="4">
      <t>シセツ</t>
    </rPh>
    <rPh sb="4" eb="6">
      <t>ニンテイ</t>
    </rPh>
    <rPh sb="6" eb="9">
      <t>シンセイショ</t>
    </rPh>
    <rPh sb="13" eb="15">
      <t>ジゼン</t>
    </rPh>
    <rPh sb="15" eb="17">
      <t>カクニン</t>
    </rPh>
    <rPh sb="17" eb="19">
      <t>ジコウ</t>
    </rPh>
    <phoneticPr fontId="1"/>
  </si>
  <si>
    <t>申請者名：</t>
    <rPh sb="0" eb="3">
      <t>シンセイシャ</t>
    </rPh>
    <rPh sb="3" eb="4">
      <t>メイ</t>
    </rPh>
    <phoneticPr fontId="1"/>
  </si>
  <si>
    <t>担当者：</t>
    <rPh sb="0" eb="3">
      <t>タントウシャ</t>
    </rPh>
    <phoneticPr fontId="1"/>
  </si>
  <si>
    <t>【質問１】再生品の各製造過程について、収支フローを教えてください。（単位：ｔ）</t>
    <rPh sb="1" eb="3">
      <t>シツモン</t>
    </rPh>
    <rPh sb="5" eb="7">
      <t>サイセイ</t>
    </rPh>
    <rPh sb="7" eb="8">
      <t>ヒン</t>
    </rPh>
    <rPh sb="9" eb="10">
      <t>カク</t>
    </rPh>
    <rPh sb="10" eb="12">
      <t>セイゾウ</t>
    </rPh>
    <rPh sb="12" eb="14">
      <t>カテイ</t>
    </rPh>
    <rPh sb="19" eb="21">
      <t>シュウシ</t>
    </rPh>
    <rPh sb="25" eb="26">
      <t>オシ</t>
    </rPh>
    <rPh sb="34" eb="36">
      <t>タンイ</t>
    </rPh>
    <phoneticPr fontId="1"/>
  </si>
  <si>
    <t>※２）　記入欄が足りない場合は、別紙に記載のうえ添付してください。</t>
    <rPh sb="4" eb="6">
      <t>キニュウ</t>
    </rPh>
    <rPh sb="6" eb="7">
      <t>ラン</t>
    </rPh>
    <rPh sb="8" eb="9">
      <t>タ</t>
    </rPh>
    <rPh sb="12" eb="14">
      <t>バアイ</t>
    </rPh>
    <rPh sb="16" eb="18">
      <t>ベッシ</t>
    </rPh>
    <rPh sb="19" eb="21">
      <t>キサイ</t>
    </rPh>
    <rPh sb="24" eb="26">
      <t>テンプ</t>
    </rPh>
    <phoneticPr fontId="1"/>
  </si>
  <si>
    <t>再生品期末在庫（Ｅ）</t>
    <rPh sb="0" eb="2">
      <t>サイセイ</t>
    </rPh>
    <rPh sb="2" eb="3">
      <t>ヒン</t>
    </rPh>
    <rPh sb="3" eb="5">
      <t>キマツ</t>
    </rPh>
    <rPh sb="5" eb="7">
      <t>ザイコ</t>
    </rPh>
    <phoneticPr fontId="1"/>
  </si>
  <si>
    <t>※１）　この書類は、小数第２位まで記入し、それ以下の数字は切り捨ててください。</t>
    <rPh sb="6" eb="8">
      <t>ショルイ</t>
    </rPh>
    <rPh sb="10" eb="12">
      <t>ショウスウ</t>
    </rPh>
    <rPh sb="12" eb="13">
      <t>ダイ</t>
    </rPh>
    <rPh sb="14" eb="15">
      <t>イ</t>
    </rPh>
    <rPh sb="17" eb="19">
      <t>キニュウ</t>
    </rPh>
    <rPh sb="23" eb="25">
      <t>イカ</t>
    </rPh>
    <rPh sb="26" eb="28">
      <t>スウジ</t>
    </rPh>
    <rPh sb="29" eb="30">
      <t>キ</t>
    </rPh>
    <rPh sb="31" eb="32">
      <t>ス</t>
    </rPh>
    <phoneticPr fontId="1"/>
  </si>
  <si>
    <t>合計</t>
    <rPh sb="0" eb="2">
      <t>ゴウケイ</t>
    </rPh>
    <phoneticPr fontId="1"/>
  </si>
  <si>
    <t>申請書上の残さ（④－（①＋②＋③））</t>
    <rPh sb="0" eb="3">
      <t>シンセイショ</t>
    </rPh>
    <rPh sb="3" eb="4">
      <t>ジョウ</t>
    </rPh>
    <rPh sb="5" eb="6">
      <t>ザン</t>
    </rPh>
    <phoneticPr fontId="1"/>
  </si>
  <si>
    <t>計</t>
    <rPh sb="0" eb="1">
      <t>ケイ</t>
    </rPh>
    <phoneticPr fontId="1"/>
  </si>
  <si>
    <t>処理不適合物</t>
    <rPh sb="0" eb="2">
      <t>ショリ</t>
    </rPh>
    <rPh sb="2" eb="5">
      <t>フテキゴウ</t>
    </rPh>
    <rPh sb="5" eb="6">
      <t>ブツ</t>
    </rPh>
    <phoneticPr fontId="1"/>
  </si>
  <si>
    <t>処分した産業廃棄物（Ｄ）</t>
    <rPh sb="0" eb="2">
      <t>ショブン</t>
    </rPh>
    <rPh sb="4" eb="6">
      <t>サンギョウ</t>
    </rPh>
    <rPh sb="6" eb="9">
      <t>ハイキブツ</t>
    </rPh>
    <phoneticPr fontId="1"/>
  </si>
  <si>
    <t>処理不適合物</t>
    <rPh sb="0" eb="2">
      <t>ショリ</t>
    </rPh>
    <rPh sb="2" eb="5">
      <t>フテキゴウ</t>
    </rPh>
    <rPh sb="5" eb="6">
      <t>ブツ</t>
    </rPh>
    <phoneticPr fontId="1"/>
  </si>
  <si>
    <t>今年度未処理分</t>
    <rPh sb="0" eb="3">
      <t>コンネンド</t>
    </rPh>
    <rPh sb="3" eb="6">
      <t>ミショリ</t>
    </rPh>
    <rPh sb="6" eb="7">
      <t>ブン</t>
    </rPh>
    <phoneticPr fontId="1"/>
  </si>
  <si>
    <t>再生品の種類</t>
    <rPh sb="0" eb="2">
      <t>サイセイ</t>
    </rPh>
    <rPh sb="2" eb="3">
      <t>ヒン</t>
    </rPh>
    <rPh sb="4" eb="6">
      <t>シュルイ</t>
    </rPh>
    <phoneticPr fontId="1"/>
  </si>
  <si>
    <t>※４）　再生率の算定には、（Ｄ）処分した産業廃棄物、（Ｅ）再生品期末在庫は含みません。</t>
    <rPh sb="4" eb="6">
      <t>サイセイ</t>
    </rPh>
    <rPh sb="6" eb="7">
      <t>リツ</t>
    </rPh>
    <rPh sb="8" eb="10">
      <t>サンテイ</t>
    </rPh>
    <rPh sb="16" eb="18">
      <t>ショブン</t>
    </rPh>
    <rPh sb="20" eb="22">
      <t>サンギョウ</t>
    </rPh>
    <rPh sb="22" eb="25">
      <t>ハイキブツ</t>
    </rPh>
    <rPh sb="29" eb="31">
      <t>サイセイ</t>
    </rPh>
    <rPh sb="31" eb="32">
      <t>ヒン</t>
    </rPh>
    <rPh sb="32" eb="34">
      <t>キマツ</t>
    </rPh>
    <rPh sb="34" eb="36">
      <t>ザイコ</t>
    </rPh>
    <rPh sb="37" eb="38">
      <t>フク</t>
    </rPh>
    <phoneticPr fontId="1"/>
  </si>
  <si>
    <t>産業廃棄物の実績期間中の処分量（Ｂ）
（「産業廃棄物の処分実績報告書」　記載量）</t>
    <rPh sb="0" eb="2">
      <t>サンギョウ</t>
    </rPh>
    <rPh sb="2" eb="5">
      <t>ハイキブツ</t>
    </rPh>
    <rPh sb="6" eb="8">
      <t>ジッセキ</t>
    </rPh>
    <rPh sb="8" eb="11">
      <t>キカンチュウ</t>
    </rPh>
    <rPh sb="12" eb="14">
      <t>ショブン</t>
    </rPh>
    <rPh sb="14" eb="15">
      <t>リョウ</t>
    </rPh>
    <rPh sb="21" eb="23">
      <t>サンギョウ</t>
    </rPh>
    <rPh sb="23" eb="26">
      <t>ハイキブツ</t>
    </rPh>
    <rPh sb="27" eb="29">
      <t>ショブン</t>
    </rPh>
    <rPh sb="29" eb="31">
      <t>ジッセキ</t>
    </rPh>
    <rPh sb="31" eb="34">
      <t>ホウコクショ</t>
    </rPh>
    <rPh sb="36" eb="38">
      <t>キサイ</t>
    </rPh>
    <rPh sb="38" eb="39">
      <t>リョウ</t>
    </rPh>
    <phoneticPr fontId="1"/>
  </si>
  <si>
    <t>【質問２】　実績期間中の総受入量（Ａ）と実績期間中の処分量（Ｂ）に差がある場合は、その内訳と</t>
    <rPh sb="1" eb="3">
      <t>シツモン</t>
    </rPh>
    <rPh sb="6" eb="8">
      <t>ジッセキ</t>
    </rPh>
    <rPh sb="8" eb="11">
      <t>キカンチュウ</t>
    </rPh>
    <rPh sb="12" eb="13">
      <t>ソウ</t>
    </rPh>
    <rPh sb="13" eb="14">
      <t>ウケ</t>
    </rPh>
    <rPh sb="14" eb="15">
      <t>ハイ</t>
    </rPh>
    <rPh sb="15" eb="16">
      <t>リョウ</t>
    </rPh>
    <rPh sb="20" eb="22">
      <t>ジッセキ</t>
    </rPh>
    <rPh sb="22" eb="25">
      <t>キカンチュウ</t>
    </rPh>
    <rPh sb="26" eb="28">
      <t>ショブン</t>
    </rPh>
    <rPh sb="28" eb="29">
      <t>リョウ</t>
    </rPh>
    <rPh sb="33" eb="34">
      <t>サ</t>
    </rPh>
    <rPh sb="37" eb="39">
      <t>バアイ</t>
    </rPh>
    <rPh sb="43" eb="45">
      <t>ウチワケ</t>
    </rPh>
    <phoneticPr fontId="1"/>
  </si>
  <si>
    <t>　　　　　　理由を教えてください。</t>
    <phoneticPr fontId="1"/>
  </si>
  <si>
    <t>【質問３】　実績期間中の処分量（Ｂ）と中間処理施設等より搬出された物（Ｃ）に差がある場合は、</t>
    <rPh sb="1" eb="3">
      <t>シツモン</t>
    </rPh>
    <phoneticPr fontId="1"/>
  </si>
  <si>
    <t>　　　　　　その内訳と理由を教えてください。　　　　　　</t>
    <phoneticPr fontId="1"/>
  </si>
  <si>
    <t>再生施設認定申請書にかかる事前確認事項＜記入例＞</t>
    <rPh sb="0" eb="2">
      <t>サイセイ</t>
    </rPh>
    <rPh sb="2" eb="4">
      <t>シセツ</t>
    </rPh>
    <rPh sb="4" eb="6">
      <t>ニンテイ</t>
    </rPh>
    <rPh sb="6" eb="9">
      <t>シンセイショ</t>
    </rPh>
    <rPh sb="13" eb="15">
      <t>ジゼン</t>
    </rPh>
    <rPh sb="15" eb="17">
      <t>カクニン</t>
    </rPh>
    <rPh sb="17" eb="19">
      <t>ジコウ</t>
    </rPh>
    <rPh sb="20" eb="22">
      <t>キニュウ</t>
    </rPh>
    <rPh sb="22" eb="23">
      <t>レイ</t>
    </rPh>
    <phoneticPr fontId="1"/>
  </si>
  <si>
    <t>　　〇〇　株式会社</t>
    <rPh sb="5" eb="9">
      <t>カブシキガイシャ</t>
    </rPh>
    <phoneticPr fontId="1"/>
  </si>
  <si>
    <t>　　▲▲</t>
    <phoneticPr fontId="1"/>
  </si>
  <si>
    <t>木くず</t>
    <rPh sb="0" eb="1">
      <t>キ</t>
    </rPh>
    <phoneticPr fontId="1"/>
  </si>
  <si>
    <t>破砕</t>
    <rPh sb="0" eb="2">
      <t>ハサイ</t>
    </rPh>
    <phoneticPr fontId="1"/>
  </si>
  <si>
    <t>金属くず</t>
    <rPh sb="0" eb="2">
      <t>キンゾク</t>
    </rPh>
    <phoneticPr fontId="1"/>
  </si>
  <si>
    <t>■■産業（株）</t>
    <rPh sb="2" eb="4">
      <t>サンギョウ</t>
    </rPh>
    <rPh sb="4" eb="7">
      <t>カブ</t>
    </rPh>
    <phoneticPr fontId="1"/>
  </si>
  <si>
    <t>ウッドチップ</t>
    <phoneticPr fontId="1"/>
  </si>
  <si>
    <t>一般廃棄物</t>
    <rPh sb="0" eb="2">
      <t>イッパン</t>
    </rPh>
    <rPh sb="2" eb="5">
      <t>ハイキブツ</t>
    </rPh>
    <phoneticPr fontId="1"/>
  </si>
  <si>
    <t>木くず</t>
    <rPh sb="0" eb="1">
      <t>キ</t>
    </rPh>
    <phoneticPr fontId="1"/>
  </si>
  <si>
    <t>（株）◇◇</t>
    <rPh sb="0" eb="3">
      <t>カブ</t>
    </rPh>
    <phoneticPr fontId="1"/>
  </si>
  <si>
    <t>　個人利用（無償譲渡）</t>
    <rPh sb="1" eb="3">
      <t>コジン</t>
    </rPh>
    <rPh sb="3" eb="5">
      <t>リヨウ</t>
    </rPh>
    <rPh sb="6" eb="8">
      <t>ムショウ</t>
    </rPh>
    <rPh sb="8" eb="10">
      <t>ジョウト</t>
    </rPh>
    <phoneticPr fontId="1"/>
  </si>
  <si>
    <r>
      <t>処理残さ</t>
    </r>
    <r>
      <rPr>
        <sz val="8"/>
        <color indexed="8"/>
        <rFont val="ＭＳ Ｐゴシック"/>
        <family val="3"/>
        <charset val="128"/>
      </rPr>
      <t>または</t>
    </r>
    <r>
      <rPr>
        <sz val="10"/>
        <color indexed="8"/>
        <rFont val="ＭＳ Ｐゴシック"/>
        <family val="3"/>
        <charset val="128"/>
      </rPr>
      <t>①・②・③以外の搬出実績</t>
    </r>
    <rPh sb="0" eb="2">
      <t>ショリ</t>
    </rPh>
    <rPh sb="2" eb="3">
      <t>ザン</t>
    </rPh>
    <rPh sb="12" eb="14">
      <t>イガイ</t>
    </rPh>
    <rPh sb="15" eb="17">
      <t>ハンシュツ</t>
    </rPh>
    <rPh sb="17" eb="19">
      <t>ジッセキ</t>
    </rPh>
    <phoneticPr fontId="1"/>
  </si>
  <si>
    <t>※３）　（Ｂ）産業廃棄物の実績期間中の処分量は、「産業廃棄物の処分実績報告書」に記載した処分量を記入してください。</t>
    <rPh sb="25" eb="27">
      <t>サンギョウ</t>
    </rPh>
    <rPh sb="27" eb="30">
      <t>ハイキブツ</t>
    </rPh>
    <rPh sb="31" eb="33">
      <t>ショブン</t>
    </rPh>
    <rPh sb="33" eb="35">
      <t>ジッセキ</t>
    </rPh>
    <rPh sb="35" eb="38">
      <t>ホウコクショ</t>
    </rPh>
    <rPh sb="40" eb="42">
      <t>キサイ</t>
    </rPh>
    <rPh sb="44" eb="46">
      <t>ショブン</t>
    </rPh>
    <rPh sb="46" eb="47">
      <t>リョウ</t>
    </rPh>
    <rPh sb="48" eb="5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</si>
</sst>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);[Red]\(#,##0.00\)"/>
    <numFmt numFmtId="177" formatCode="0.00_);[Red]\(0.0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>
      <alignment vertical="center"/>
    </xf>
    <xf numFmtId="0" fontId="4" fillId="0" borderId="13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26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176" fontId="0" fillId="0" borderId="0" xfId="0" applyNumberFormat="1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right" vertical="center"/>
    </xf>
    <xf numFmtId="177" fontId="0" fillId="0" borderId="26" xfId="0" applyNumberFormat="1" applyFont="1" applyBorder="1" applyAlignment="1">
      <alignment vertical="center"/>
    </xf>
    <xf numFmtId="177" fontId="0" fillId="0" borderId="0" xfId="0" applyNumberFormat="1" applyFont="1" applyAlignment="1">
      <alignment horizontal="right" vertical="center"/>
    </xf>
    <xf numFmtId="177" fontId="4" fillId="0" borderId="26" xfId="0" applyNumberFormat="1" applyFont="1" applyBorder="1">
      <alignment vertical="center"/>
    </xf>
    <xf numFmtId="177" fontId="4" fillId="0" borderId="26" xfId="0" applyNumberFormat="1" applyFont="1" applyBorder="1" applyAlignment="1">
      <alignment vertical="center"/>
    </xf>
    <xf numFmtId="177" fontId="0" fillId="0" borderId="0" xfId="0" applyNumberFormat="1" applyFo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4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31" xfId="0" applyNumberFormat="1" applyFont="1" applyBorder="1" applyAlignment="1">
      <alignment horizontal="center" vertical="center"/>
    </xf>
    <xf numFmtId="177" fontId="4" fillId="0" borderId="31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 shrinkToFit="1"/>
    </xf>
    <xf numFmtId="177" fontId="4" fillId="0" borderId="22" xfId="0" applyNumberFormat="1" applyFont="1" applyBorder="1" applyAlignment="1">
      <alignment horizontal="right" vertical="center"/>
    </xf>
    <xf numFmtId="177" fontId="4" fillId="0" borderId="16" xfId="0" applyNumberFormat="1" applyFont="1" applyBorder="1">
      <alignment vertical="center"/>
    </xf>
    <xf numFmtId="177" fontId="4" fillId="0" borderId="19" xfId="0" applyNumberFormat="1" applyFont="1" applyBorder="1">
      <alignment vertical="center"/>
    </xf>
    <xf numFmtId="177" fontId="4" fillId="0" borderId="24" xfId="0" applyNumberFormat="1" applyFont="1" applyBorder="1" applyAlignment="1">
      <alignment horizontal="right" vertical="center"/>
    </xf>
    <xf numFmtId="177" fontId="4" fillId="0" borderId="17" xfId="0" applyNumberFormat="1" applyFont="1" applyBorder="1">
      <alignment vertical="center"/>
    </xf>
    <xf numFmtId="177" fontId="4" fillId="0" borderId="20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0" borderId="28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177" fontId="4" fillId="0" borderId="15" xfId="0" applyNumberFormat="1" applyFont="1" applyBorder="1" applyAlignment="1">
      <alignment vertical="center"/>
    </xf>
    <xf numFmtId="177" fontId="4" fillId="0" borderId="23" xfId="0" applyNumberFormat="1" applyFont="1" applyBorder="1" applyAlignment="1">
      <alignment horizontal="right" vertical="center"/>
    </xf>
    <xf numFmtId="177" fontId="4" fillId="0" borderId="18" xfId="0" applyNumberFormat="1" applyFont="1" applyBorder="1">
      <alignment vertical="center"/>
    </xf>
    <xf numFmtId="177" fontId="4" fillId="0" borderId="21" xfId="0" applyNumberFormat="1" applyFont="1" applyBorder="1">
      <alignment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>
      <alignment vertical="center"/>
    </xf>
    <xf numFmtId="177" fontId="4" fillId="0" borderId="29" xfId="0" applyNumberFormat="1" applyFont="1" applyBorder="1">
      <alignment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4" xfId="0" applyNumberFormat="1" applyFont="1" applyBorder="1">
      <alignment vertical="center"/>
    </xf>
    <xf numFmtId="177" fontId="4" fillId="0" borderId="25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177" fontId="4" fillId="0" borderId="27" xfId="0" applyNumberFormat="1" applyFont="1" applyBorder="1" applyAlignment="1">
      <alignment vertical="center" shrinkToFit="1"/>
    </xf>
    <xf numFmtId="177" fontId="4" fillId="0" borderId="12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 wrapText="1"/>
    </xf>
    <xf numFmtId="177" fontId="4" fillId="0" borderId="0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4" fillId="0" borderId="22" xfId="0" applyNumberFormat="1" applyFont="1" applyBorder="1">
      <alignment vertical="center"/>
    </xf>
    <xf numFmtId="177" fontId="0" fillId="0" borderId="12" xfId="0" applyNumberFormat="1" applyBorder="1" applyAlignme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10" fontId="4" fillId="0" borderId="9" xfId="0" applyNumberFormat="1" applyFont="1" applyBorder="1">
      <alignment vertical="center"/>
    </xf>
    <xf numFmtId="0" fontId="4" fillId="0" borderId="39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3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177" fontId="4" fillId="0" borderId="34" xfId="0" applyNumberFormat="1" applyFont="1" applyBorder="1" applyAlignment="1">
      <alignment horizontal="center" vertical="center"/>
    </xf>
    <xf numFmtId="177" fontId="4" fillId="0" borderId="38" xfId="0" applyNumberFormat="1" applyFont="1" applyBorder="1" applyAlignment="1">
      <alignment horizontal="center" vertical="center"/>
    </xf>
    <xf numFmtId="177" fontId="4" fillId="0" borderId="35" xfId="0" applyNumberFormat="1" applyFont="1" applyBorder="1" applyAlignment="1">
      <alignment horizontal="center" vertical="center"/>
    </xf>
    <xf numFmtId="177" fontId="4" fillId="0" borderId="47" xfId="0" applyNumberFormat="1" applyFont="1" applyBorder="1" applyAlignment="1">
      <alignment vertical="center"/>
    </xf>
    <xf numFmtId="177" fontId="0" fillId="0" borderId="48" xfId="0" applyNumberFormat="1" applyBorder="1" applyAlignment="1">
      <alignment vertical="center"/>
    </xf>
    <xf numFmtId="177" fontId="4" fillId="0" borderId="32" xfId="0" applyNumberFormat="1" applyFont="1" applyBorder="1" applyAlignment="1">
      <alignment vertical="center"/>
    </xf>
    <xf numFmtId="177" fontId="4" fillId="0" borderId="33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center" vertical="center"/>
    </xf>
    <xf numFmtId="177" fontId="4" fillId="0" borderId="34" xfId="0" applyNumberFormat="1" applyFont="1" applyBorder="1" applyAlignment="1">
      <alignment horizontal="center" vertical="center" wrapText="1"/>
    </xf>
    <xf numFmtId="177" fontId="4" fillId="0" borderId="38" xfId="0" applyNumberFormat="1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center" vertical="center" wrapText="1"/>
    </xf>
    <xf numFmtId="177" fontId="4" fillId="0" borderId="43" xfId="0" applyNumberFormat="1" applyFont="1" applyBorder="1" applyAlignment="1">
      <alignment horizontal="center" vertical="center"/>
    </xf>
    <xf numFmtId="177" fontId="4" fillId="0" borderId="44" xfId="0" applyNumberFormat="1" applyFont="1" applyBorder="1" applyAlignment="1">
      <alignment horizontal="center" vertical="center"/>
    </xf>
    <xf numFmtId="177" fontId="4" fillId="0" borderId="45" xfId="0" applyNumberFormat="1" applyFont="1" applyBorder="1" applyAlignment="1">
      <alignment horizontal="center" vertical="center"/>
    </xf>
    <xf numFmtId="177" fontId="4" fillId="0" borderId="46" xfId="0" applyNumberFormat="1" applyFont="1" applyBorder="1" applyAlignment="1">
      <alignment horizontal="center" vertical="center"/>
    </xf>
    <xf numFmtId="177" fontId="0" fillId="0" borderId="42" xfId="0" applyNumberForma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/>
    </xf>
    <xf numFmtId="177" fontId="0" fillId="0" borderId="40" xfId="0" applyNumberFormat="1" applyBorder="1" applyAlignment="1">
      <alignment vertical="center"/>
    </xf>
    <xf numFmtId="177" fontId="0" fillId="0" borderId="41" xfId="0" applyNumberForma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9" xfId="0" applyNumberFormat="1" applyFont="1" applyBorder="1" applyAlignment="1">
      <alignment vertical="center"/>
    </xf>
    <xf numFmtId="177" fontId="0" fillId="0" borderId="50" xfId="0" applyNumberFormat="1" applyBorder="1" applyAlignment="1">
      <alignment vertical="center"/>
    </xf>
    <xf numFmtId="177" fontId="0" fillId="0" borderId="51" xfId="0" applyNumberFormat="1" applyBorder="1" applyAlignment="1">
      <alignment vertical="center"/>
    </xf>
    <xf numFmtId="177" fontId="4" fillId="0" borderId="31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4" fillId="0" borderId="36" xfId="0" applyNumberFormat="1" applyFont="1" applyBorder="1" applyAlignment="1">
      <alignment horizontal="center" vertical="center" shrinkToFit="1"/>
    </xf>
    <xf numFmtId="177" fontId="4" fillId="0" borderId="37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285750</xdr:rowOff>
    </xdr:from>
    <xdr:to>
      <xdr:col>14</xdr:col>
      <xdr:colOff>0</xdr:colOff>
      <xdr:row>6</xdr:row>
      <xdr:rowOff>285750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8F25AB0-BAE6-4176-982D-80BFE430F35B}"/>
            </a:ext>
          </a:extLst>
        </xdr:cNvPr>
        <xdr:cNvCxnSpPr/>
      </xdr:nvCxnSpPr>
      <xdr:spPr>
        <a:xfrm>
          <a:off x="9305925" y="704850"/>
          <a:ext cx="504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</xdr:row>
      <xdr:rowOff>285750</xdr:rowOff>
    </xdr:from>
    <xdr:to>
      <xdr:col>12</xdr:col>
      <xdr:colOff>0</xdr:colOff>
      <xdr:row>6</xdr:row>
      <xdr:rowOff>285750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12006F7-2094-49A5-939A-ED1D86C4097A}"/>
            </a:ext>
          </a:extLst>
        </xdr:cNvPr>
        <xdr:cNvCxnSpPr/>
      </xdr:nvCxnSpPr>
      <xdr:spPr>
        <a:xfrm>
          <a:off x="5591175" y="704850"/>
          <a:ext cx="2790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285750</xdr:rowOff>
    </xdr:from>
    <xdr:to>
      <xdr:col>4</xdr:col>
      <xdr:colOff>9525</xdr:colOff>
      <xdr:row>6</xdr:row>
      <xdr:rowOff>285750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618AC50-4B98-4FE7-BFDE-B3DCD98FAD2F}"/>
            </a:ext>
          </a:extLst>
        </xdr:cNvPr>
        <xdr:cNvCxnSpPr/>
      </xdr:nvCxnSpPr>
      <xdr:spPr>
        <a:xfrm>
          <a:off x="2162175" y="704850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104775</xdr:rowOff>
    </xdr:from>
    <xdr:to>
      <xdr:col>3</xdr:col>
      <xdr:colOff>190500</xdr:colOff>
      <xdr:row>15</xdr:row>
      <xdr:rowOff>104775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3353750-42C9-4FC3-B252-DCA8856B6FA3}"/>
            </a:ext>
          </a:extLst>
        </xdr:cNvPr>
        <xdr:cNvCxnSpPr/>
      </xdr:nvCxnSpPr>
      <xdr:spPr>
        <a:xfrm>
          <a:off x="2162175" y="2743200"/>
          <a:ext cx="19050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6</xdr:row>
      <xdr:rowOff>285752</xdr:rowOff>
    </xdr:from>
    <xdr:to>
      <xdr:col>3</xdr:col>
      <xdr:colOff>190500</xdr:colOff>
      <xdr:row>15</xdr:row>
      <xdr:rowOff>104775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951320BD-5C20-4878-AE46-01D31543A3B3}"/>
            </a:ext>
          </a:extLst>
        </xdr:cNvPr>
        <xdr:cNvCxnSpPr/>
      </xdr:nvCxnSpPr>
      <xdr:spPr>
        <a:xfrm flipV="1">
          <a:off x="2352675" y="704852"/>
          <a:ext cx="0" cy="2038348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276225</xdr:rowOff>
    </xdr:from>
    <xdr:to>
      <xdr:col>10</xdr:col>
      <xdr:colOff>0</xdr:colOff>
      <xdr:row>7</xdr:row>
      <xdr:rowOff>200025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B2CC0F31-437B-4A6F-900B-99249CE982C2}"/>
            </a:ext>
          </a:extLst>
        </xdr:cNvPr>
        <xdr:cNvCxnSpPr/>
      </xdr:nvCxnSpPr>
      <xdr:spPr>
        <a:xfrm flipV="1">
          <a:off x="6991350" y="695325"/>
          <a:ext cx="0" cy="466725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190500</xdr:rowOff>
    </xdr:from>
    <xdr:to>
      <xdr:col>13</xdr:col>
      <xdr:colOff>219075</xdr:colOff>
      <xdr:row>10</xdr:row>
      <xdr:rowOff>190500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51FFF2D-2F9A-4BD8-A608-490B764ECFA4}"/>
            </a:ext>
          </a:extLst>
        </xdr:cNvPr>
        <xdr:cNvCxnSpPr/>
      </xdr:nvCxnSpPr>
      <xdr:spPr>
        <a:xfrm>
          <a:off x="9305925" y="2476500"/>
          <a:ext cx="219075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228600</xdr:colOff>
      <xdr:row>6</xdr:row>
      <xdr:rowOff>295275</xdr:rowOff>
    </xdr:from>
    <xdr:to>
      <xdr:col>13</xdr:col>
      <xdr:colOff>228600</xdr:colOff>
      <xdr:row>10</xdr:row>
      <xdr:rowOff>200025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2F92E4BC-1DBF-427F-917C-0EF7487F7D94}"/>
            </a:ext>
          </a:extLst>
        </xdr:cNvPr>
        <xdr:cNvCxnSpPr/>
      </xdr:nvCxnSpPr>
      <xdr:spPr>
        <a:xfrm flipV="1">
          <a:off x="9534525" y="714375"/>
          <a:ext cx="0" cy="1076325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438150</xdr:colOff>
      <xdr:row>6</xdr:row>
      <xdr:rowOff>295275</xdr:rowOff>
    </xdr:from>
    <xdr:to>
      <xdr:col>13</xdr:col>
      <xdr:colOff>438150</xdr:colOff>
      <xdr:row>25</xdr:row>
      <xdr:rowOff>114300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4217345D-997A-4972-842A-7648EE40EBE8}"/>
            </a:ext>
          </a:extLst>
        </xdr:cNvPr>
        <xdr:cNvCxnSpPr/>
      </xdr:nvCxnSpPr>
      <xdr:spPr>
        <a:xfrm>
          <a:off x="9744075" y="1409700"/>
          <a:ext cx="0" cy="413385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447675</xdr:colOff>
      <xdr:row>25</xdr:row>
      <xdr:rowOff>104775</xdr:rowOff>
    </xdr:from>
    <xdr:to>
      <xdr:col>14</xdr:col>
      <xdr:colOff>0</xdr:colOff>
      <xdr:row>25</xdr:row>
      <xdr:rowOff>104775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4671A7E8-7389-4848-B7B5-EB13AC386E39}"/>
            </a:ext>
          </a:extLst>
        </xdr:cNvPr>
        <xdr:cNvCxnSpPr/>
      </xdr:nvCxnSpPr>
      <xdr:spPr>
        <a:xfrm>
          <a:off x="9753600" y="5534025"/>
          <a:ext cx="2286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29</xdr:row>
      <xdr:rowOff>9525</xdr:rowOff>
    </xdr:from>
    <xdr:to>
      <xdr:col>10</xdr:col>
      <xdr:colOff>9525</xdr:colOff>
      <xdr:row>43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0975AF-1A06-41E6-813D-C7BE24E91CD1}"/>
            </a:ext>
          </a:extLst>
        </xdr:cNvPr>
        <xdr:cNvSpPr txBox="1"/>
      </xdr:nvSpPr>
      <xdr:spPr>
        <a:xfrm>
          <a:off x="381000" y="6276975"/>
          <a:ext cx="6619875" cy="31051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回答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19050</xdr:colOff>
      <xdr:row>29</xdr:row>
      <xdr:rowOff>0</xdr:rowOff>
    </xdr:from>
    <xdr:to>
      <xdr:col>18</xdr:col>
      <xdr:colOff>800100</xdr:colOff>
      <xdr:row>43</xdr:row>
      <xdr:rowOff>192220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0665188-46CF-4FA8-A45C-A489510F12E9}"/>
            </a:ext>
          </a:extLst>
        </xdr:cNvPr>
        <xdr:cNvSpPr txBox="1"/>
      </xdr:nvSpPr>
      <xdr:spPr>
        <a:xfrm>
          <a:off x="7934325" y="6267450"/>
          <a:ext cx="6619875" cy="312592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回答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3</xdr:col>
      <xdr:colOff>409575</xdr:colOff>
      <xdr:row>6</xdr:row>
      <xdr:rowOff>304800</xdr:rowOff>
    </xdr:from>
    <xdr:to>
      <xdr:col>3</xdr:col>
      <xdr:colOff>409575</xdr:colOff>
      <xdr:row>18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F9993C6-C66D-435F-9B65-DEBF5CD2D037}"/>
            </a:ext>
          </a:extLst>
        </xdr:cNvPr>
        <xdr:cNvCxnSpPr/>
      </xdr:nvCxnSpPr>
      <xdr:spPr>
        <a:xfrm>
          <a:off x="2571750" y="1419225"/>
          <a:ext cx="0" cy="254317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15</xdr:row>
      <xdr:rowOff>85725</xdr:rowOff>
    </xdr:from>
    <xdr:to>
      <xdr:col>3</xdr:col>
      <xdr:colOff>647700</xdr:colOff>
      <xdr:row>15</xdr:row>
      <xdr:rowOff>85725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A0143EF7-B09F-4A3F-AC9D-A2CAA9390C57}"/>
            </a:ext>
          </a:extLst>
        </xdr:cNvPr>
        <xdr:cNvCxnSpPr/>
      </xdr:nvCxnSpPr>
      <xdr:spPr>
        <a:xfrm>
          <a:off x="2581275" y="3419475"/>
          <a:ext cx="2286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17</xdr:row>
      <xdr:rowOff>200025</xdr:rowOff>
    </xdr:from>
    <xdr:to>
      <xdr:col>3</xdr:col>
      <xdr:colOff>647700</xdr:colOff>
      <xdr:row>17</xdr:row>
      <xdr:rowOff>200025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E2571AA1-F7CC-4BB9-BDB4-EA19B73A9377}"/>
            </a:ext>
          </a:extLst>
        </xdr:cNvPr>
        <xdr:cNvCxnSpPr/>
      </xdr:nvCxnSpPr>
      <xdr:spPr>
        <a:xfrm>
          <a:off x="2581275" y="3952875"/>
          <a:ext cx="2286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447675</xdr:colOff>
      <xdr:row>16</xdr:row>
      <xdr:rowOff>114300</xdr:rowOff>
    </xdr:from>
    <xdr:to>
      <xdr:col>14</xdr:col>
      <xdr:colOff>0</xdr:colOff>
      <xdr:row>16</xdr:row>
      <xdr:rowOff>114300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F7241840-8C69-432B-8497-91E6B2E51236}"/>
            </a:ext>
          </a:extLst>
        </xdr:cNvPr>
        <xdr:cNvCxnSpPr/>
      </xdr:nvCxnSpPr>
      <xdr:spPr>
        <a:xfrm>
          <a:off x="9753600" y="3657600"/>
          <a:ext cx="2286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285750</xdr:rowOff>
    </xdr:from>
    <xdr:to>
      <xdr:col>14</xdr:col>
      <xdr:colOff>0</xdr:colOff>
      <xdr:row>6</xdr:row>
      <xdr:rowOff>285750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C131C78-B8C5-41AB-A4F3-37EC1FBA171F}"/>
            </a:ext>
          </a:extLst>
        </xdr:cNvPr>
        <xdr:cNvCxnSpPr/>
      </xdr:nvCxnSpPr>
      <xdr:spPr>
        <a:xfrm>
          <a:off x="9305925" y="1400175"/>
          <a:ext cx="6762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</xdr:row>
      <xdr:rowOff>285750</xdr:rowOff>
    </xdr:from>
    <xdr:to>
      <xdr:col>12</xdr:col>
      <xdr:colOff>0</xdr:colOff>
      <xdr:row>6</xdr:row>
      <xdr:rowOff>285750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D7A53E4-B59D-4CDF-9C03-9D1ACDC08F2E}"/>
            </a:ext>
          </a:extLst>
        </xdr:cNvPr>
        <xdr:cNvCxnSpPr/>
      </xdr:nvCxnSpPr>
      <xdr:spPr>
        <a:xfrm>
          <a:off x="5591175" y="1400175"/>
          <a:ext cx="2790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285750</xdr:rowOff>
    </xdr:from>
    <xdr:to>
      <xdr:col>4</xdr:col>
      <xdr:colOff>9525</xdr:colOff>
      <xdr:row>6</xdr:row>
      <xdr:rowOff>285750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EACEE02-AEBB-4350-BB52-5A33D00AAFE0}"/>
            </a:ext>
          </a:extLst>
        </xdr:cNvPr>
        <xdr:cNvCxnSpPr/>
      </xdr:nvCxnSpPr>
      <xdr:spPr>
        <a:xfrm>
          <a:off x="2162175" y="1400175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104775</xdr:rowOff>
    </xdr:from>
    <xdr:to>
      <xdr:col>3</xdr:col>
      <xdr:colOff>190500</xdr:colOff>
      <xdr:row>15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47B7706-1954-4F5A-93F8-4B6C9F3E4149}"/>
            </a:ext>
          </a:extLst>
        </xdr:cNvPr>
        <xdr:cNvCxnSpPr/>
      </xdr:nvCxnSpPr>
      <xdr:spPr>
        <a:xfrm>
          <a:off x="2162175" y="3438525"/>
          <a:ext cx="19050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6</xdr:row>
      <xdr:rowOff>285752</xdr:rowOff>
    </xdr:from>
    <xdr:to>
      <xdr:col>3</xdr:col>
      <xdr:colOff>190500</xdr:colOff>
      <xdr:row>15</xdr:row>
      <xdr:rowOff>104775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2FDFDD7-B294-4F90-B4B2-98DDF47936FF}"/>
            </a:ext>
          </a:extLst>
        </xdr:cNvPr>
        <xdr:cNvCxnSpPr/>
      </xdr:nvCxnSpPr>
      <xdr:spPr>
        <a:xfrm flipV="1">
          <a:off x="2352675" y="1400177"/>
          <a:ext cx="0" cy="2038348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276225</xdr:rowOff>
    </xdr:from>
    <xdr:to>
      <xdr:col>10</xdr:col>
      <xdr:colOff>0</xdr:colOff>
      <xdr:row>7</xdr:row>
      <xdr:rowOff>200025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5C63F6B-C4B5-44D1-8369-4CE0E3885F18}"/>
            </a:ext>
          </a:extLst>
        </xdr:cNvPr>
        <xdr:cNvCxnSpPr/>
      </xdr:nvCxnSpPr>
      <xdr:spPr>
        <a:xfrm flipV="1">
          <a:off x="6991350" y="1390650"/>
          <a:ext cx="0" cy="466725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190500</xdr:rowOff>
    </xdr:from>
    <xdr:to>
      <xdr:col>13</xdr:col>
      <xdr:colOff>219075</xdr:colOff>
      <xdr:row>10</xdr:row>
      <xdr:rowOff>190500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F97B02B-8EDB-4393-B5F4-816AF05A2F4A}"/>
            </a:ext>
          </a:extLst>
        </xdr:cNvPr>
        <xdr:cNvCxnSpPr/>
      </xdr:nvCxnSpPr>
      <xdr:spPr>
        <a:xfrm>
          <a:off x="9305925" y="2476500"/>
          <a:ext cx="219075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228600</xdr:colOff>
      <xdr:row>6</xdr:row>
      <xdr:rowOff>295275</xdr:rowOff>
    </xdr:from>
    <xdr:to>
      <xdr:col>13</xdr:col>
      <xdr:colOff>228600</xdr:colOff>
      <xdr:row>10</xdr:row>
      <xdr:rowOff>200025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0DBC9A3-6CB1-4D9B-80DE-D5E58C58B889}"/>
            </a:ext>
          </a:extLst>
        </xdr:cNvPr>
        <xdr:cNvCxnSpPr/>
      </xdr:nvCxnSpPr>
      <xdr:spPr>
        <a:xfrm flipV="1">
          <a:off x="9534525" y="1409700"/>
          <a:ext cx="0" cy="1076325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438150</xdr:colOff>
      <xdr:row>6</xdr:row>
      <xdr:rowOff>295275</xdr:rowOff>
    </xdr:from>
    <xdr:to>
      <xdr:col>13</xdr:col>
      <xdr:colOff>438150</xdr:colOff>
      <xdr:row>25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C1C244A-DD0F-4EFC-B98F-5C522CAB6394}"/>
            </a:ext>
          </a:extLst>
        </xdr:cNvPr>
        <xdr:cNvCxnSpPr/>
      </xdr:nvCxnSpPr>
      <xdr:spPr>
        <a:xfrm>
          <a:off x="9744075" y="1409700"/>
          <a:ext cx="0" cy="413385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447675</xdr:colOff>
      <xdr:row>25</xdr:row>
      <xdr:rowOff>104775</xdr:rowOff>
    </xdr:from>
    <xdr:to>
      <xdr:col>14</xdr:col>
      <xdr:colOff>0</xdr:colOff>
      <xdr:row>25</xdr:row>
      <xdr:rowOff>104775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2217B0C-76DE-469E-AD40-629B36F3ADAC}"/>
            </a:ext>
          </a:extLst>
        </xdr:cNvPr>
        <xdr:cNvCxnSpPr/>
      </xdr:nvCxnSpPr>
      <xdr:spPr>
        <a:xfrm>
          <a:off x="9753600" y="5534025"/>
          <a:ext cx="2286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29</xdr:row>
      <xdr:rowOff>9525</xdr:rowOff>
    </xdr:from>
    <xdr:to>
      <xdr:col>10</xdr:col>
      <xdr:colOff>9525</xdr:colOff>
      <xdr:row>43</xdr:row>
      <xdr:rowOff>180975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FB47DF-42FB-44BE-8601-F645CADD1EB7}"/>
            </a:ext>
          </a:extLst>
        </xdr:cNvPr>
        <xdr:cNvSpPr txBox="1"/>
      </xdr:nvSpPr>
      <xdr:spPr>
        <a:xfrm>
          <a:off x="381000" y="6276975"/>
          <a:ext cx="6619875" cy="31051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回答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　　　・受入れの際に混入していた金属くず　</a:t>
          </a:r>
          <a:r>
            <a:rPr kumimoji="1" lang="en-US" altLang="ja-JP" sz="1100">
              <a:latin typeface="+mn-ea"/>
              <a:ea typeface="+mn-ea"/>
            </a:rPr>
            <a:t>96.2</a:t>
          </a:r>
          <a:r>
            <a:rPr kumimoji="1" lang="ja-JP" altLang="en-US" sz="1100">
              <a:latin typeface="+mn-ea"/>
              <a:ea typeface="+mn-ea"/>
            </a:rPr>
            <a:t>ｔ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/>
            <a:t>　　　・腐敗し、再生品原料として不向きな木くず　</a:t>
          </a:r>
          <a:r>
            <a:rPr kumimoji="1" lang="en-US" altLang="ja-JP" sz="1100">
              <a:latin typeface="+mn-ea"/>
              <a:ea typeface="+mn-ea"/>
            </a:rPr>
            <a:t>152.27</a:t>
          </a:r>
          <a:r>
            <a:rPr kumimoji="1" lang="ja-JP" altLang="en-US" sz="1100">
              <a:latin typeface="+mn-ea"/>
              <a:ea typeface="+mn-ea"/>
            </a:rPr>
            <a:t>ｔ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・その他は、木くずに含まれていた水分の蒸発によるもの。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19050</xdr:colOff>
      <xdr:row>29</xdr:row>
      <xdr:rowOff>0</xdr:rowOff>
    </xdr:from>
    <xdr:to>
      <xdr:col>18</xdr:col>
      <xdr:colOff>800100</xdr:colOff>
      <xdr:row>43</xdr:row>
      <xdr:rowOff>192220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CC4053C-3E51-4E80-BA3B-C01B7EFAF94A}"/>
            </a:ext>
          </a:extLst>
        </xdr:cNvPr>
        <xdr:cNvSpPr txBox="1"/>
      </xdr:nvSpPr>
      <xdr:spPr>
        <a:xfrm>
          <a:off x="7934325" y="6267450"/>
          <a:ext cx="6619875" cy="312592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回答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　　　・一般廃棄物由来の木くずを、再生品製造工程に投入したため　</a:t>
          </a:r>
          <a:r>
            <a:rPr kumimoji="1" lang="en-US" altLang="ja-JP" sz="1100">
              <a:latin typeface="+mj-ea"/>
              <a:ea typeface="+mj-ea"/>
            </a:rPr>
            <a:t>1523.11</a:t>
          </a:r>
          <a:r>
            <a:rPr kumimoji="1" lang="ja-JP" altLang="en-US" sz="1100">
              <a:latin typeface="+mj-ea"/>
              <a:ea typeface="+mj-ea"/>
            </a:rPr>
            <a:t>ｔ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　・搬出が、次の実績期間になったもの　</a:t>
          </a:r>
          <a:r>
            <a:rPr kumimoji="1" lang="en-US" altLang="ja-JP" sz="1100">
              <a:latin typeface="+mj-ea"/>
              <a:ea typeface="+mj-ea"/>
            </a:rPr>
            <a:t>212.53</a:t>
          </a:r>
          <a:r>
            <a:rPr kumimoji="1" lang="ja-JP" altLang="en-US" sz="1100">
              <a:latin typeface="+mj-ea"/>
              <a:ea typeface="+mj-ea"/>
            </a:rPr>
            <a:t>ｔ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409575</xdr:colOff>
      <xdr:row>6</xdr:row>
      <xdr:rowOff>304800</xdr:rowOff>
    </xdr:from>
    <xdr:to>
      <xdr:col>3</xdr:col>
      <xdr:colOff>409575</xdr:colOff>
      <xdr:row>18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CFF39E7-5426-4319-A7A4-5B0466241C6C}"/>
            </a:ext>
          </a:extLst>
        </xdr:cNvPr>
        <xdr:cNvCxnSpPr/>
      </xdr:nvCxnSpPr>
      <xdr:spPr>
        <a:xfrm>
          <a:off x="2571750" y="1419225"/>
          <a:ext cx="0" cy="254317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15</xdr:row>
      <xdr:rowOff>85725</xdr:rowOff>
    </xdr:from>
    <xdr:to>
      <xdr:col>3</xdr:col>
      <xdr:colOff>647700</xdr:colOff>
      <xdr:row>15</xdr:row>
      <xdr:rowOff>85725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BDB7484B-FCF3-4854-80AF-578612DFB4D2}"/>
            </a:ext>
          </a:extLst>
        </xdr:cNvPr>
        <xdr:cNvCxnSpPr/>
      </xdr:nvCxnSpPr>
      <xdr:spPr>
        <a:xfrm>
          <a:off x="2581275" y="3419475"/>
          <a:ext cx="2286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17</xdr:row>
      <xdr:rowOff>200025</xdr:rowOff>
    </xdr:from>
    <xdr:to>
      <xdr:col>3</xdr:col>
      <xdr:colOff>647700</xdr:colOff>
      <xdr:row>17</xdr:row>
      <xdr:rowOff>200025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9A3127C-62C0-4C43-BADB-6A5A33AF979F}"/>
            </a:ext>
          </a:extLst>
        </xdr:cNvPr>
        <xdr:cNvCxnSpPr/>
      </xdr:nvCxnSpPr>
      <xdr:spPr>
        <a:xfrm>
          <a:off x="2581275" y="3952875"/>
          <a:ext cx="2286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447675</xdr:colOff>
      <xdr:row>16</xdr:row>
      <xdr:rowOff>114300</xdr:rowOff>
    </xdr:from>
    <xdr:to>
      <xdr:col>14</xdr:col>
      <xdr:colOff>0</xdr:colOff>
      <xdr:row>16</xdr:row>
      <xdr:rowOff>114300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5250523E-7CF3-42C6-A016-A76DD6220E3F}"/>
            </a:ext>
          </a:extLst>
        </xdr:cNvPr>
        <xdr:cNvCxnSpPr/>
      </xdr:nvCxnSpPr>
      <xdr:spPr>
        <a:xfrm>
          <a:off x="9753600" y="3657600"/>
          <a:ext cx="2286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48"/>
  <sheetViews>
    <sheetView zoomScaleNormal="100" workbookViewId="0">
      <selection activeCell="G21" sqref="G21"/>
    </sheetView>
  </sheetViews>
  <sheetFormatPr defaultColWidth="10.125" defaultRowHeight="16.5" customHeight="1" x14ac:dyDescent="0.15"/>
  <cols>
    <col min="1" max="1" width="4.125" style="1" customWidth="1"/>
    <col min="2" max="3" width="12.125" style="1" customWidth="1"/>
    <col min="4" max="4" width="8.625" style="1" customWidth="1"/>
    <col min="5" max="7" width="12.125" style="1" customWidth="1"/>
    <col min="8" max="10" width="6.125" style="1" customWidth="1"/>
    <col min="11" max="11" width="12.125" style="1" customWidth="1"/>
    <col min="12" max="12" width="6.125" style="1" customWidth="1"/>
    <col min="13" max="13" width="12.125" style="1" customWidth="1"/>
    <col min="14" max="14" width="8.875" style="1" customWidth="1"/>
    <col min="15" max="15" width="13.125" style="1" customWidth="1"/>
    <col min="16" max="19" width="12.125" style="1" customWidth="1"/>
    <col min="20" max="16384" width="10.125" style="1"/>
  </cols>
  <sheetData>
    <row r="1" spans="1:19" ht="19.5" customHeight="1" x14ac:dyDescent="0.15">
      <c r="A1" s="154" t="s">
        <v>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spans="1:19" ht="9" customHeight="1" x14ac:dyDescent="0.15"/>
    <row r="3" spans="1:19" ht="17.2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44" t="s">
        <v>27</v>
      </c>
      <c r="L3" s="45"/>
      <c r="M3" s="45"/>
      <c r="N3" s="45"/>
      <c r="O3" s="45"/>
      <c r="P3" s="46" t="s">
        <v>28</v>
      </c>
      <c r="Q3" s="41"/>
      <c r="R3" s="40"/>
      <c r="S3" s="38"/>
    </row>
    <row r="4" spans="1:19" ht="9" customHeight="1" x14ac:dyDescent="0.15"/>
    <row r="5" spans="1:19" ht="16.5" customHeight="1" x14ac:dyDescent="0.15">
      <c r="B5" s="37" t="s">
        <v>29</v>
      </c>
      <c r="Q5" s="39"/>
    </row>
    <row r="6" spans="1:19" ht="16.5" customHeight="1" thickBot="1" x14ac:dyDescent="0.2"/>
    <row r="7" spans="1:19" ht="42.75" customHeight="1" x14ac:dyDescent="0.15">
      <c r="B7" s="121" t="s">
        <v>25</v>
      </c>
      <c r="C7" s="158"/>
      <c r="E7" s="121" t="s">
        <v>42</v>
      </c>
      <c r="F7" s="131"/>
      <c r="G7" s="122"/>
      <c r="H7" s="4"/>
      <c r="I7" s="4"/>
      <c r="J7" s="4"/>
      <c r="K7" s="4"/>
      <c r="M7" s="22" t="s">
        <v>17</v>
      </c>
      <c r="O7" s="121" t="s">
        <v>11</v>
      </c>
      <c r="P7" s="131"/>
      <c r="Q7" s="131"/>
      <c r="R7" s="131"/>
      <c r="S7" s="122"/>
    </row>
    <row r="8" spans="1:19" ht="16.5" customHeight="1" thickBot="1" x14ac:dyDescent="0.2">
      <c r="B8" s="7" t="s">
        <v>8</v>
      </c>
      <c r="C8" s="8" t="s">
        <v>9</v>
      </c>
      <c r="E8" s="7" t="s">
        <v>10</v>
      </c>
      <c r="F8" s="3" t="s">
        <v>8</v>
      </c>
      <c r="G8" s="8" t="s">
        <v>9</v>
      </c>
      <c r="H8" s="5"/>
      <c r="I8" s="5"/>
      <c r="J8" s="5"/>
      <c r="K8" s="5"/>
      <c r="M8" s="23">
        <f>SUM(K11:K14)+G14</f>
        <v>0</v>
      </c>
      <c r="O8" s="7" t="s">
        <v>10</v>
      </c>
      <c r="P8" s="2"/>
      <c r="Q8" s="2"/>
      <c r="R8" s="2"/>
      <c r="S8" s="10"/>
    </row>
    <row r="9" spans="1:19" ht="16.5" customHeight="1" x14ac:dyDescent="0.15">
      <c r="B9" s="9"/>
      <c r="C9" s="10"/>
      <c r="E9" s="9"/>
      <c r="F9" s="2"/>
      <c r="G9" s="10"/>
      <c r="H9" s="6"/>
      <c r="I9" s="134" t="s">
        <v>22</v>
      </c>
      <c r="J9" s="135"/>
      <c r="K9" s="136"/>
      <c r="O9" s="7" t="s">
        <v>21</v>
      </c>
      <c r="P9" s="2"/>
      <c r="Q9" s="2"/>
      <c r="R9" s="2"/>
      <c r="S9" s="10"/>
    </row>
    <row r="10" spans="1:19" ht="16.5" customHeight="1" thickBot="1" x14ac:dyDescent="0.2">
      <c r="B10" s="9"/>
      <c r="C10" s="10"/>
      <c r="E10" s="9"/>
      <c r="F10" s="2"/>
      <c r="G10" s="10"/>
      <c r="H10" s="6"/>
      <c r="I10" s="137" t="s">
        <v>8</v>
      </c>
      <c r="J10" s="118"/>
      <c r="K10" s="8" t="s">
        <v>9</v>
      </c>
      <c r="O10" s="57" t="s">
        <v>40</v>
      </c>
      <c r="P10" s="58"/>
      <c r="Q10" s="58"/>
      <c r="R10" s="58"/>
      <c r="S10" s="55"/>
    </row>
    <row r="11" spans="1:19" ht="16.5" customHeight="1" x14ac:dyDescent="0.15">
      <c r="B11" s="9"/>
      <c r="C11" s="10"/>
      <c r="E11" s="9"/>
      <c r="F11" s="2"/>
      <c r="G11" s="10"/>
      <c r="H11" s="6"/>
      <c r="I11" s="138"/>
      <c r="J11" s="118"/>
      <c r="K11" s="24"/>
      <c r="M11" s="42" t="s">
        <v>16</v>
      </c>
      <c r="O11" s="32" t="s">
        <v>12</v>
      </c>
      <c r="P11" s="26"/>
      <c r="Q11" s="26"/>
      <c r="R11" s="26"/>
      <c r="S11" s="29"/>
    </row>
    <row r="12" spans="1:19" ht="16.5" customHeight="1" thickBot="1" x14ac:dyDescent="0.2">
      <c r="B12" s="9"/>
      <c r="C12" s="10"/>
      <c r="E12" s="9"/>
      <c r="F12" s="2"/>
      <c r="G12" s="10"/>
      <c r="H12" s="6"/>
      <c r="I12" s="138"/>
      <c r="J12" s="118"/>
      <c r="K12" s="24"/>
      <c r="M12" s="23"/>
      <c r="O12" s="34" t="s">
        <v>13</v>
      </c>
      <c r="P12" s="27"/>
      <c r="Q12" s="27"/>
      <c r="R12" s="27"/>
      <c r="S12" s="30"/>
    </row>
    <row r="13" spans="1:19" ht="16.5" customHeight="1" thickBot="1" x14ac:dyDescent="0.2">
      <c r="B13" s="13"/>
      <c r="C13" s="48"/>
      <c r="E13" s="13"/>
      <c r="F13" s="15"/>
      <c r="G13" s="48"/>
      <c r="H13" s="6"/>
      <c r="I13" s="133"/>
      <c r="J13" s="130"/>
      <c r="K13" s="25"/>
      <c r="O13" s="33" t="s">
        <v>14</v>
      </c>
      <c r="P13" s="28"/>
      <c r="Q13" s="28"/>
      <c r="R13" s="28"/>
      <c r="S13" s="31"/>
    </row>
    <row r="14" spans="1:19" ht="16.5" customHeight="1" thickTop="1" thickBot="1" x14ac:dyDescent="0.2">
      <c r="B14" s="14" t="s">
        <v>33</v>
      </c>
      <c r="C14" s="12">
        <f>SUM(C9:C13)</f>
        <v>0</v>
      </c>
      <c r="E14" s="49"/>
      <c r="F14" s="50" t="s">
        <v>33</v>
      </c>
      <c r="G14" s="12">
        <f>SUM(G9:G13)</f>
        <v>0</v>
      </c>
      <c r="I14" s="149"/>
      <c r="J14" s="150"/>
      <c r="K14" s="11"/>
      <c r="O14" s="35" t="s">
        <v>24</v>
      </c>
      <c r="P14" s="17"/>
      <c r="Q14" s="17"/>
      <c r="R14" s="17"/>
      <c r="S14" s="18"/>
    </row>
    <row r="15" spans="1:19" ht="16.5" customHeight="1" thickBot="1" x14ac:dyDescent="0.2">
      <c r="O15" s="14" t="s">
        <v>20</v>
      </c>
      <c r="P15" s="16"/>
      <c r="Q15" s="16"/>
      <c r="R15" s="16"/>
      <c r="S15" s="12"/>
    </row>
    <row r="16" spans="1:19" ht="16.5" customHeight="1" thickBot="1" x14ac:dyDescent="0.2">
      <c r="B16" s="47" t="s">
        <v>19</v>
      </c>
      <c r="C16" s="21"/>
      <c r="E16" s="47" t="s">
        <v>39</v>
      </c>
      <c r="F16" s="119"/>
      <c r="G16" s="120"/>
    </row>
    <row r="17" spans="2:19" ht="16.5" customHeight="1" thickBot="1" x14ac:dyDescent="0.2">
      <c r="O17" s="159" t="s">
        <v>59</v>
      </c>
      <c r="P17" s="160"/>
      <c r="Q17" s="160"/>
      <c r="R17" s="160"/>
      <c r="S17" s="161"/>
    </row>
    <row r="18" spans="2:19" ht="16.5" customHeight="1" x14ac:dyDescent="0.15">
      <c r="E18" s="121" t="s">
        <v>38</v>
      </c>
      <c r="F18" s="122"/>
      <c r="G18" s="121" t="s">
        <v>37</v>
      </c>
      <c r="H18" s="131"/>
      <c r="I18" s="131"/>
      <c r="J18" s="131"/>
      <c r="K18" s="131"/>
      <c r="L18" s="122"/>
      <c r="O18" s="7" t="s">
        <v>8</v>
      </c>
      <c r="P18" s="3" t="s">
        <v>9</v>
      </c>
      <c r="Q18" s="143" t="s">
        <v>15</v>
      </c>
      <c r="R18" s="144"/>
      <c r="S18" s="145"/>
    </row>
    <row r="19" spans="2:19" ht="16.5" customHeight="1" x14ac:dyDescent="0.15">
      <c r="B19" s="36"/>
      <c r="C19" s="36"/>
      <c r="E19" s="123"/>
      <c r="F19" s="124"/>
      <c r="G19" s="123"/>
      <c r="H19" s="132"/>
      <c r="I19" s="132"/>
      <c r="J19" s="132"/>
      <c r="K19" s="132"/>
      <c r="L19" s="124"/>
      <c r="O19" s="9"/>
      <c r="P19" s="2"/>
      <c r="Q19" s="117"/>
      <c r="R19" s="144"/>
      <c r="S19" s="145"/>
    </row>
    <row r="20" spans="2:19" ht="16.5" customHeight="1" x14ac:dyDescent="0.15">
      <c r="B20" s="36"/>
      <c r="C20" s="36"/>
      <c r="E20" s="7" t="s">
        <v>8</v>
      </c>
      <c r="F20" s="53" t="s">
        <v>9</v>
      </c>
      <c r="G20" s="7" t="s">
        <v>8</v>
      </c>
      <c r="H20" s="141" t="s">
        <v>9</v>
      </c>
      <c r="I20" s="141"/>
      <c r="J20" s="141" t="s">
        <v>23</v>
      </c>
      <c r="K20" s="141"/>
      <c r="L20" s="148"/>
      <c r="O20" s="9"/>
      <c r="P20" s="2"/>
      <c r="Q20" s="117"/>
      <c r="R20" s="144"/>
      <c r="S20" s="145"/>
    </row>
    <row r="21" spans="2:19" ht="16.5" customHeight="1" x14ac:dyDescent="0.15">
      <c r="B21" s="19"/>
      <c r="C21" s="20"/>
      <c r="E21" s="9"/>
      <c r="F21" s="10"/>
      <c r="G21" s="9"/>
      <c r="H21" s="127"/>
      <c r="I21" s="128"/>
      <c r="J21" s="127"/>
      <c r="K21" s="128"/>
      <c r="L21" s="142"/>
      <c r="O21" s="9"/>
      <c r="P21" s="2"/>
      <c r="Q21" s="117"/>
      <c r="R21" s="144"/>
      <c r="S21" s="145"/>
    </row>
    <row r="22" spans="2:19" ht="16.5" customHeight="1" x14ac:dyDescent="0.15">
      <c r="E22" s="9"/>
      <c r="F22" s="10"/>
      <c r="G22" s="9"/>
      <c r="H22" s="117"/>
      <c r="I22" s="118"/>
      <c r="J22" s="117"/>
      <c r="K22" s="144"/>
      <c r="L22" s="145"/>
      <c r="O22" s="9"/>
      <c r="P22" s="2"/>
      <c r="Q22" s="117"/>
      <c r="R22" s="144"/>
      <c r="S22" s="145"/>
    </row>
    <row r="23" spans="2:19" ht="16.5" customHeight="1" thickBot="1" x14ac:dyDescent="0.2">
      <c r="E23" s="9"/>
      <c r="F23" s="10"/>
      <c r="G23" s="9"/>
      <c r="H23" s="127"/>
      <c r="I23" s="128"/>
      <c r="J23" s="127"/>
      <c r="K23" s="128"/>
      <c r="L23" s="142"/>
      <c r="O23" s="13"/>
      <c r="P23" s="15"/>
      <c r="Q23" s="155"/>
      <c r="R23" s="156"/>
      <c r="S23" s="157"/>
    </row>
    <row r="24" spans="2:19" ht="16.5" customHeight="1" thickTop="1" thickBot="1" x14ac:dyDescent="0.2">
      <c r="E24" s="54"/>
      <c r="F24" s="55"/>
      <c r="G24" s="54"/>
      <c r="H24" s="129"/>
      <c r="I24" s="130"/>
      <c r="J24" s="129"/>
      <c r="K24" s="130"/>
      <c r="L24" s="147"/>
      <c r="O24" s="14" t="s">
        <v>18</v>
      </c>
      <c r="P24" s="12">
        <f>SUM(P19:P23)</f>
        <v>0</v>
      </c>
      <c r="Q24" s="125" t="s">
        <v>34</v>
      </c>
      <c r="R24" s="126"/>
      <c r="S24" s="51">
        <f>SUM(P14:S14)-(SUM(P11:P13)+SUM(Q11:Q13)+SUM(R11:R13)+SUM(S11:S13))</f>
        <v>0</v>
      </c>
    </row>
    <row r="25" spans="2:19" ht="16.5" customHeight="1" thickBot="1" x14ac:dyDescent="0.2">
      <c r="E25" s="56"/>
      <c r="F25" s="48"/>
      <c r="G25" s="56"/>
      <c r="H25" s="139"/>
      <c r="I25" s="140"/>
      <c r="J25" s="139"/>
      <c r="K25" s="140"/>
      <c r="L25" s="146"/>
    </row>
    <row r="26" spans="2:19" ht="16.5" customHeight="1" thickTop="1" thickBot="1" x14ac:dyDescent="0.2">
      <c r="E26" s="14" t="s">
        <v>35</v>
      </c>
      <c r="F26" s="12">
        <f>SUM(F21:F25)</f>
        <v>0</v>
      </c>
      <c r="G26" s="14" t="s">
        <v>35</v>
      </c>
      <c r="H26" s="151">
        <f>SUM(H21:I25)</f>
        <v>0</v>
      </c>
      <c r="I26" s="152"/>
      <c r="J26" s="151"/>
      <c r="K26" s="152"/>
      <c r="L26" s="153"/>
      <c r="O26" s="125" t="s">
        <v>31</v>
      </c>
      <c r="P26" s="126"/>
      <c r="Q26" s="21"/>
    </row>
    <row r="28" spans="2:19" ht="16.5" customHeight="1" x14ac:dyDescent="0.15">
      <c r="B28" s="37" t="s">
        <v>43</v>
      </c>
      <c r="L28" s="52" t="s">
        <v>45</v>
      </c>
    </row>
    <row r="29" spans="2:19" ht="16.5" customHeight="1" x14ac:dyDescent="0.15">
      <c r="B29" s="37" t="s">
        <v>44</v>
      </c>
      <c r="L29" s="52" t="s">
        <v>46</v>
      </c>
      <c r="O29" s="37"/>
    </row>
    <row r="30" spans="2:19" ht="16.5" customHeight="1" x14ac:dyDescent="0.15">
      <c r="O30" s="37"/>
    </row>
    <row r="45" spans="2:2" ht="16.5" customHeight="1" x14ac:dyDescent="0.15">
      <c r="B45" s="37" t="s">
        <v>32</v>
      </c>
    </row>
    <row r="46" spans="2:2" ht="16.5" customHeight="1" x14ac:dyDescent="0.15">
      <c r="B46" s="43" t="s">
        <v>30</v>
      </c>
    </row>
    <row r="47" spans="2:2" ht="16.5" customHeight="1" x14ac:dyDescent="0.15">
      <c r="B47" s="37" t="s">
        <v>60</v>
      </c>
    </row>
    <row r="48" spans="2:2" ht="16.5" customHeight="1" x14ac:dyDescent="0.15">
      <c r="B48" s="43" t="s">
        <v>41</v>
      </c>
    </row>
  </sheetData>
  <mergeCells count="36">
    <mergeCell ref="I14:J14"/>
    <mergeCell ref="H26:I26"/>
    <mergeCell ref="J26:L26"/>
    <mergeCell ref="A1:S1"/>
    <mergeCell ref="O26:P26"/>
    <mergeCell ref="Q23:S23"/>
    <mergeCell ref="B7:C7"/>
    <mergeCell ref="E7:G7"/>
    <mergeCell ref="O7:S7"/>
    <mergeCell ref="O17:S17"/>
    <mergeCell ref="H25:I25"/>
    <mergeCell ref="H20:I20"/>
    <mergeCell ref="H21:I21"/>
    <mergeCell ref="J21:L21"/>
    <mergeCell ref="J23:L23"/>
    <mergeCell ref="J25:L25"/>
    <mergeCell ref="J24:L24"/>
    <mergeCell ref="J22:L22"/>
    <mergeCell ref="J20:L20"/>
    <mergeCell ref="I13:J13"/>
    <mergeCell ref="I9:K9"/>
    <mergeCell ref="I10:J10"/>
    <mergeCell ref="I11:J11"/>
    <mergeCell ref="I12:J12"/>
    <mergeCell ref="H22:I22"/>
    <mergeCell ref="F16:G16"/>
    <mergeCell ref="E18:F19"/>
    <mergeCell ref="Q24:R24"/>
    <mergeCell ref="H23:I23"/>
    <mergeCell ref="H24:I24"/>
    <mergeCell ref="G18:L19"/>
    <mergeCell ref="Q18:S18"/>
    <mergeCell ref="Q19:S19"/>
    <mergeCell ref="Q20:S20"/>
    <mergeCell ref="Q21:S21"/>
    <mergeCell ref="Q22:S22"/>
  </mergeCells>
  <phoneticPr fontId="1"/>
  <printOptions horizontalCentered="1"/>
  <pageMargins left="0.70866141732283472" right="0.70866141732283472" top="0.94488188976377963" bottom="0.19685039370078741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S48"/>
  <sheetViews>
    <sheetView tabSelected="1" zoomScaleNormal="100" workbookViewId="0">
      <selection activeCell="K47" sqref="K47"/>
    </sheetView>
  </sheetViews>
  <sheetFormatPr defaultColWidth="10.125" defaultRowHeight="16.5" customHeight="1" x14ac:dyDescent="0.15"/>
  <cols>
    <col min="1" max="1" width="4.125" style="59" customWidth="1"/>
    <col min="2" max="3" width="12.125" style="59" customWidth="1"/>
    <col min="4" max="4" width="8.625" style="59" customWidth="1"/>
    <col min="5" max="7" width="12.125" style="59" customWidth="1"/>
    <col min="8" max="10" width="6.125" style="59" customWidth="1"/>
    <col min="11" max="11" width="12.125" style="59" customWidth="1"/>
    <col min="12" max="12" width="6.125" style="59" customWidth="1"/>
    <col min="13" max="13" width="12.125" style="59" customWidth="1"/>
    <col min="14" max="14" width="8.875" style="59" customWidth="1"/>
    <col min="15" max="15" width="13.125" style="59" customWidth="1"/>
    <col min="16" max="19" width="12.125" style="59" customWidth="1"/>
    <col min="20" max="16384" width="10.125" style="59"/>
  </cols>
  <sheetData>
    <row r="1" spans="1:19" ht="19.5" customHeight="1" x14ac:dyDescent="0.15">
      <c r="A1" s="166" t="s">
        <v>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2" spans="1:19" ht="9" customHeight="1" x14ac:dyDescent="0.15"/>
    <row r="3" spans="1:19" ht="17.2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1" t="s">
        <v>27</v>
      </c>
      <c r="L3" s="62" t="s">
        <v>48</v>
      </c>
      <c r="M3" s="62"/>
      <c r="N3" s="62"/>
      <c r="O3" s="62"/>
      <c r="P3" s="63" t="s">
        <v>28</v>
      </c>
      <c r="Q3" s="64" t="s">
        <v>49</v>
      </c>
      <c r="R3" s="65"/>
      <c r="S3" s="60"/>
    </row>
    <row r="4" spans="1:19" ht="9" customHeight="1" x14ac:dyDescent="0.15"/>
    <row r="5" spans="1:19" ht="16.5" customHeight="1" x14ac:dyDescent="0.15">
      <c r="B5" s="66" t="s">
        <v>29</v>
      </c>
      <c r="Q5" s="67"/>
    </row>
    <row r="6" spans="1:19" ht="16.5" customHeight="1" thickBot="1" x14ac:dyDescent="0.2"/>
    <row r="7" spans="1:19" ht="42.75" customHeight="1" x14ac:dyDescent="0.15">
      <c r="B7" s="167" t="s">
        <v>25</v>
      </c>
      <c r="C7" s="161"/>
      <c r="E7" s="167" t="s">
        <v>42</v>
      </c>
      <c r="F7" s="168"/>
      <c r="G7" s="169"/>
      <c r="H7" s="68"/>
      <c r="I7" s="68"/>
      <c r="J7" s="68"/>
      <c r="K7" s="68"/>
      <c r="M7" s="69" t="s">
        <v>17</v>
      </c>
      <c r="O7" s="167" t="s">
        <v>11</v>
      </c>
      <c r="P7" s="168"/>
      <c r="Q7" s="168"/>
      <c r="R7" s="168"/>
      <c r="S7" s="169"/>
    </row>
    <row r="8" spans="1:19" ht="16.5" customHeight="1" thickBot="1" x14ac:dyDescent="0.2">
      <c r="B8" s="70" t="s">
        <v>4</v>
      </c>
      <c r="C8" s="71" t="s">
        <v>2</v>
      </c>
      <c r="E8" s="70" t="s">
        <v>10</v>
      </c>
      <c r="F8" s="72" t="s">
        <v>4</v>
      </c>
      <c r="G8" s="71" t="s">
        <v>2</v>
      </c>
      <c r="H8" s="73"/>
      <c r="I8" s="73"/>
      <c r="J8" s="73"/>
      <c r="K8" s="73"/>
      <c r="M8" s="74">
        <f>G14+K11</f>
        <v>4817.78</v>
      </c>
      <c r="O8" s="70" t="s">
        <v>10</v>
      </c>
      <c r="P8" s="72" t="s">
        <v>51</v>
      </c>
      <c r="Q8" s="75"/>
      <c r="R8" s="75"/>
      <c r="S8" s="76"/>
    </row>
    <row r="9" spans="1:19" ht="16.5" customHeight="1" x14ac:dyDescent="0.15">
      <c r="B9" s="77" t="s">
        <v>50</v>
      </c>
      <c r="C9" s="76">
        <v>3569.77</v>
      </c>
      <c r="E9" s="77" t="s">
        <v>51</v>
      </c>
      <c r="F9" s="75" t="s">
        <v>50</v>
      </c>
      <c r="G9" s="76">
        <v>3294.67</v>
      </c>
      <c r="H9" s="78"/>
      <c r="I9" s="170" t="s">
        <v>22</v>
      </c>
      <c r="J9" s="171"/>
      <c r="K9" s="172"/>
      <c r="O9" s="70" t="s">
        <v>21</v>
      </c>
      <c r="P9" s="72" t="s">
        <v>50</v>
      </c>
      <c r="Q9" s="75"/>
      <c r="R9" s="75"/>
      <c r="S9" s="76"/>
    </row>
    <row r="10" spans="1:19" ht="16.5" customHeight="1" thickBot="1" x14ac:dyDescent="0.2">
      <c r="B10" s="77"/>
      <c r="C10" s="76"/>
      <c r="E10" s="77"/>
      <c r="F10" s="75"/>
      <c r="G10" s="76"/>
      <c r="H10" s="78"/>
      <c r="I10" s="173" t="s">
        <v>4</v>
      </c>
      <c r="J10" s="174"/>
      <c r="K10" s="71" t="s">
        <v>2</v>
      </c>
      <c r="O10" s="79" t="s">
        <v>40</v>
      </c>
      <c r="P10" s="80" t="s">
        <v>54</v>
      </c>
      <c r="Q10" s="81"/>
      <c r="R10" s="81"/>
      <c r="S10" s="82"/>
    </row>
    <row r="11" spans="1:19" ht="16.5" customHeight="1" x14ac:dyDescent="0.15">
      <c r="B11" s="77"/>
      <c r="C11" s="76"/>
      <c r="E11" s="77"/>
      <c r="F11" s="75"/>
      <c r="G11" s="76"/>
      <c r="H11" s="78"/>
      <c r="I11" s="175" t="s">
        <v>55</v>
      </c>
      <c r="J11" s="174"/>
      <c r="K11" s="83">
        <v>1523.11</v>
      </c>
      <c r="M11" s="84" t="s">
        <v>16</v>
      </c>
      <c r="O11" s="85" t="s">
        <v>0</v>
      </c>
      <c r="P11" s="86">
        <v>4605.1099999999997</v>
      </c>
      <c r="Q11" s="86"/>
      <c r="R11" s="86"/>
      <c r="S11" s="87"/>
    </row>
    <row r="12" spans="1:19" ht="16.5" customHeight="1" thickBot="1" x14ac:dyDescent="0.2">
      <c r="B12" s="77"/>
      <c r="C12" s="76"/>
      <c r="E12" s="77"/>
      <c r="F12" s="75"/>
      <c r="G12" s="76"/>
      <c r="H12" s="78"/>
      <c r="I12" s="175"/>
      <c r="J12" s="174"/>
      <c r="K12" s="83"/>
      <c r="M12" s="74">
        <v>0</v>
      </c>
      <c r="O12" s="88" t="s">
        <v>1</v>
      </c>
      <c r="P12" s="89"/>
      <c r="Q12" s="89"/>
      <c r="R12" s="89"/>
      <c r="S12" s="90"/>
    </row>
    <row r="13" spans="1:19" ht="16.5" customHeight="1" thickBot="1" x14ac:dyDescent="0.2">
      <c r="B13" s="91"/>
      <c r="C13" s="92"/>
      <c r="E13" s="91"/>
      <c r="F13" s="93"/>
      <c r="G13" s="92"/>
      <c r="H13" s="78"/>
      <c r="I13" s="176"/>
      <c r="J13" s="177"/>
      <c r="K13" s="94"/>
      <c r="O13" s="95" t="s">
        <v>14</v>
      </c>
      <c r="P13" s="96"/>
      <c r="Q13" s="96"/>
      <c r="R13" s="96"/>
      <c r="S13" s="97"/>
    </row>
    <row r="14" spans="1:19" ht="16.5" customHeight="1" thickTop="1" thickBot="1" x14ac:dyDescent="0.2">
      <c r="B14" s="98" t="s">
        <v>5</v>
      </c>
      <c r="C14" s="99">
        <f>SUM(C9:C13)</f>
        <v>3569.77</v>
      </c>
      <c r="E14" s="100"/>
      <c r="F14" s="101" t="s">
        <v>5</v>
      </c>
      <c r="G14" s="99">
        <f>SUM(G9:G13)</f>
        <v>3294.67</v>
      </c>
      <c r="I14" s="162"/>
      <c r="J14" s="163"/>
      <c r="K14" s="102"/>
      <c r="O14" s="103" t="s">
        <v>24</v>
      </c>
      <c r="P14" s="104">
        <v>4605.25</v>
      </c>
      <c r="Q14" s="104"/>
      <c r="R14" s="104"/>
      <c r="S14" s="105"/>
    </row>
    <row r="15" spans="1:19" ht="16.5" customHeight="1" thickBot="1" x14ac:dyDescent="0.2">
      <c r="O15" s="98" t="s">
        <v>20</v>
      </c>
      <c r="P15" s="116">
        <f>ROUNDDOWN(P11/P14,4)</f>
        <v>0.99990000000000001</v>
      </c>
      <c r="Q15" s="106"/>
      <c r="R15" s="106"/>
      <c r="S15" s="99"/>
    </row>
    <row r="16" spans="1:19" ht="16.5" customHeight="1" thickBot="1" x14ac:dyDescent="0.2">
      <c r="B16" s="107" t="s">
        <v>6</v>
      </c>
      <c r="C16" s="108">
        <v>0</v>
      </c>
      <c r="E16" s="107" t="s">
        <v>7</v>
      </c>
      <c r="F16" s="164">
        <v>0</v>
      </c>
      <c r="G16" s="165"/>
    </row>
    <row r="17" spans="2:19" ht="16.5" customHeight="1" thickBot="1" x14ac:dyDescent="0.2">
      <c r="O17" s="159" t="s">
        <v>59</v>
      </c>
      <c r="P17" s="160"/>
      <c r="Q17" s="160"/>
      <c r="R17" s="160"/>
      <c r="S17" s="161"/>
    </row>
    <row r="18" spans="2:19" ht="16.5" customHeight="1" x14ac:dyDescent="0.15">
      <c r="E18" s="167" t="s">
        <v>36</v>
      </c>
      <c r="F18" s="169"/>
      <c r="G18" s="167" t="s">
        <v>37</v>
      </c>
      <c r="H18" s="168"/>
      <c r="I18" s="168"/>
      <c r="J18" s="168"/>
      <c r="K18" s="168"/>
      <c r="L18" s="169"/>
      <c r="O18" s="70" t="s">
        <v>4</v>
      </c>
      <c r="P18" s="72" t="s">
        <v>2</v>
      </c>
      <c r="Q18" s="181" t="s">
        <v>3</v>
      </c>
      <c r="R18" s="182"/>
      <c r="S18" s="183"/>
    </row>
    <row r="19" spans="2:19" ht="16.5" customHeight="1" x14ac:dyDescent="0.15">
      <c r="B19" s="109"/>
      <c r="C19" s="109"/>
      <c r="E19" s="178"/>
      <c r="F19" s="179"/>
      <c r="G19" s="178"/>
      <c r="H19" s="180"/>
      <c r="I19" s="180"/>
      <c r="J19" s="180"/>
      <c r="K19" s="180"/>
      <c r="L19" s="179"/>
      <c r="O19" s="77" t="s">
        <v>56</v>
      </c>
      <c r="P19" s="75">
        <v>0.14000000000000001</v>
      </c>
      <c r="Q19" s="184" t="s">
        <v>58</v>
      </c>
      <c r="R19" s="182"/>
      <c r="S19" s="183"/>
    </row>
    <row r="20" spans="2:19" ht="16.5" customHeight="1" x14ac:dyDescent="0.15">
      <c r="B20" s="109"/>
      <c r="C20" s="109"/>
      <c r="E20" s="70" t="s">
        <v>4</v>
      </c>
      <c r="F20" s="71" t="s">
        <v>2</v>
      </c>
      <c r="G20" s="70" t="s">
        <v>4</v>
      </c>
      <c r="H20" s="185" t="s">
        <v>2</v>
      </c>
      <c r="I20" s="185"/>
      <c r="J20" s="185" t="s">
        <v>23</v>
      </c>
      <c r="K20" s="185"/>
      <c r="L20" s="186"/>
      <c r="O20" s="77"/>
      <c r="P20" s="75"/>
      <c r="Q20" s="184"/>
      <c r="R20" s="182"/>
      <c r="S20" s="183"/>
    </row>
    <row r="21" spans="2:19" ht="16.5" customHeight="1" x14ac:dyDescent="0.15">
      <c r="B21" s="110"/>
      <c r="C21" s="111"/>
      <c r="E21" s="77" t="s">
        <v>52</v>
      </c>
      <c r="F21" s="76">
        <v>96.2</v>
      </c>
      <c r="G21" s="77" t="s">
        <v>52</v>
      </c>
      <c r="H21" s="194">
        <v>96.2</v>
      </c>
      <c r="I21" s="195"/>
      <c r="J21" s="194" t="s">
        <v>53</v>
      </c>
      <c r="K21" s="195"/>
      <c r="L21" s="196"/>
      <c r="O21" s="77"/>
      <c r="P21" s="75"/>
      <c r="Q21" s="184"/>
      <c r="R21" s="182"/>
      <c r="S21" s="183"/>
    </row>
    <row r="22" spans="2:19" ht="16.5" customHeight="1" x14ac:dyDescent="0.15">
      <c r="E22" s="77" t="s">
        <v>56</v>
      </c>
      <c r="F22" s="76">
        <v>152.27000000000001</v>
      </c>
      <c r="G22" s="77" t="s">
        <v>56</v>
      </c>
      <c r="H22" s="184">
        <v>152.27000000000001</v>
      </c>
      <c r="I22" s="174"/>
      <c r="J22" s="184" t="s">
        <v>57</v>
      </c>
      <c r="K22" s="182"/>
      <c r="L22" s="183"/>
      <c r="O22" s="77"/>
      <c r="P22" s="75"/>
      <c r="Q22" s="184"/>
      <c r="R22" s="182"/>
      <c r="S22" s="183"/>
    </row>
    <row r="23" spans="2:19" ht="16.5" customHeight="1" thickBot="1" x14ac:dyDescent="0.2">
      <c r="E23" s="77"/>
      <c r="F23" s="76"/>
      <c r="G23" s="77"/>
      <c r="H23" s="194"/>
      <c r="I23" s="195"/>
      <c r="J23" s="194"/>
      <c r="K23" s="195"/>
      <c r="L23" s="196"/>
      <c r="O23" s="91"/>
      <c r="P23" s="93"/>
      <c r="Q23" s="187"/>
      <c r="R23" s="188"/>
      <c r="S23" s="189"/>
    </row>
    <row r="24" spans="2:19" ht="16.5" customHeight="1" thickTop="1" thickBot="1" x14ac:dyDescent="0.2">
      <c r="E24" s="112"/>
      <c r="F24" s="82"/>
      <c r="G24" s="112"/>
      <c r="H24" s="190"/>
      <c r="I24" s="177"/>
      <c r="J24" s="190"/>
      <c r="K24" s="177"/>
      <c r="L24" s="191"/>
      <c r="O24" s="98" t="s">
        <v>5</v>
      </c>
      <c r="P24" s="99">
        <f>SUM(P19:P23)</f>
        <v>0.14000000000000001</v>
      </c>
      <c r="Q24" s="192" t="s">
        <v>34</v>
      </c>
      <c r="R24" s="193"/>
      <c r="S24" s="113">
        <f>P14-SUM(P11:P13)</f>
        <v>0.14000000000032742</v>
      </c>
    </row>
    <row r="25" spans="2:19" ht="16.5" customHeight="1" thickBot="1" x14ac:dyDescent="0.2">
      <c r="E25" s="114"/>
      <c r="F25" s="92"/>
      <c r="G25" s="114"/>
      <c r="H25" s="197"/>
      <c r="I25" s="198"/>
      <c r="J25" s="197"/>
      <c r="K25" s="198"/>
      <c r="L25" s="199"/>
    </row>
    <row r="26" spans="2:19" ht="16.5" customHeight="1" thickTop="1" thickBot="1" x14ac:dyDescent="0.2">
      <c r="E26" s="98" t="s">
        <v>35</v>
      </c>
      <c r="F26" s="99">
        <f>SUM(F21:F25)</f>
        <v>248.47000000000003</v>
      </c>
      <c r="G26" s="98" t="s">
        <v>35</v>
      </c>
      <c r="H26" s="200">
        <f>SUM(H21:I25)</f>
        <v>248.47000000000003</v>
      </c>
      <c r="I26" s="201"/>
      <c r="J26" s="200"/>
      <c r="K26" s="201"/>
      <c r="L26" s="202"/>
      <c r="O26" s="192" t="s">
        <v>31</v>
      </c>
      <c r="P26" s="193"/>
      <c r="Q26" s="108">
        <v>212.52999999999975</v>
      </c>
    </row>
    <row r="28" spans="2:19" ht="16.5" customHeight="1" x14ac:dyDescent="0.15">
      <c r="B28" s="66" t="s">
        <v>43</v>
      </c>
      <c r="L28" s="66" t="s">
        <v>45</v>
      </c>
    </row>
    <row r="29" spans="2:19" ht="16.5" customHeight="1" x14ac:dyDescent="0.15">
      <c r="B29" s="66" t="s">
        <v>44</v>
      </c>
      <c r="L29" s="66" t="s">
        <v>46</v>
      </c>
      <c r="O29" s="66"/>
    </row>
    <row r="30" spans="2:19" ht="16.5" customHeight="1" x14ac:dyDescent="0.15">
      <c r="O30" s="66"/>
    </row>
    <row r="45" spans="2:2" ht="16.5" customHeight="1" x14ac:dyDescent="0.15">
      <c r="B45" s="66" t="s">
        <v>32</v>
      </c>
    </row>
    <row r="46" spans="2:2" ht="16.5" customHeight="1" x14ac:dyDescent="0.15">
      <c r="B46" s="115" t="s">
        <v>30</v>
      </c>
    </row>
    <row r="47" spans="2:2" ht="16.5" customHeight="1" x14ac:dyDescent="0.15">
      <c r="B47" s="66" t="s">
        <v>60</v>
      </c>
    </row>
    <row r="48" spans="2:2" ht="16.5" customHeight="1" x14ac:dyDescent="0.15">
      <c r="B48" s="115" t="s">
        <v>41</v>
      </c>
    </row>
  </sheetData>
  <mergeCells count="36">
    <mergeCell ref="H25:I25"/>
    <mergeCell ref="J25:L25"/>
    <mergeCell ref="H26:I26"/>
    <mergeCell ref="J26:L26"/>
    <mergeCell ref="O26:P26"/>
    <mergeCell ref="Q23:S23"/>
    <mergeCell ref="H24:I24"/>
    <mergeCell ref="J24:L24"/>
    <mergeCell ref="Q24:R24"/>
    <mergeCell ref="H21:I21"/>
    <mergeCell ref="J21:L21"/>
    <mergeCell ref="Q21:S21"/>
    <mergeCell ref="H22:I22"/>
    <mergeCell ref="J22:L22"/>
    <mergeCell ref="Q22:S22"/>
    <mergeCell ref="H23:I23"/>
    <mergeCell ref="J23:L23"/>
    <mergeCell ref="E18:F19"/>
    <mergeCell ref="G18:L19"/>
    <mergeCell ref="Q18:S18"/>
    <mergeCell ref="Q19:S19"/>
    <mergeCell ref="H20:I20"/>
    <mergeCell ref="J20:L20"/>
    <mergeCell ref="Q20:S20"/>
    <mergeCell ref="I14:J14"/>
    <mergeCell ref="F16:G16"/>
    <mergeCell ref="O17:S17"/>
    <mergeCell ref="A1:S1"/>
    <mergeCell ref="B7:C7"/>
    <mergeCell ref="E7:G7"/>
    <mergeCell ref="O7:S7"/>
    <mergeCell ref="I9:K9"/>
    <mergeCell ref="I10:J10"/>
    <mergeCell ref="I11:J11"/>
    <mergeCell ref="I12:J12"/>
    <mergeCell ref="I13:J13"/>
  </mergeCells>
  <phoneticPr fontId="1"/>
  <printOptions horizontalCentered="1"/>
  <pageMargins left="0.70866141732283472" right="0.70866141732283472" top="0.94488188976377963" bottom="0.19685039370078741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事前確認事項</vt:lpstr>
      <vt:lpstr>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2020-02-04T04:07:50Z</cp:lastPrinted>
  <dcterms:created xsi:type="dcterms:W3CDTF">2016-02-04T07:14:13Z</dcterms:created>
  <dcterms:modified xsi:type="dcterms:W3CDTF">2024-03-29T07:16:41Z</dcterms:modified>
</cp:coreProperties>
</file>