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<sst xmlns="http://schemas.openxmlformats.org/spreadsheetml/2006/main" count="841" uniqueCount="841">
  <si>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大津赤十字志賀病院</t>
  </si>
  <si>
    <t>〒520-0580　大津市和邇中２９８番地</t>
  </si>
  <si>
    <t>病棟の建築時期と構造</t>
  </si>
  <si>
    <t>建物情報＼病棟名</t>
  </si>
  <si>
    <t>2階病棟</t>
  </si>
  <si>
    <t>3階病棟</t>
  </si>
  <si>
    <t>4階病棟</t>
  </si>
  <si>
    <t>様式１病院病棟票(1)</t>
  </si>
  <si>
    <t>建築時期</t>
  </si>
  <si>
    <t>2002</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</si>
  <si>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</si>
  <si>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</si>
  <si>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</si>
  <si>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</si>
  <si>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</si>
  <si>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</si>
  <si>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</si>
  <si>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</si>
  <si>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</si>
  <si>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</si>
  <si>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</si>
  <si>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</si>
  <si>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</si>
  <si>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</si>
  <si>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</si>
  <si>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</si>
  <si>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</si>
  <si>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</si>
  <si>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</si>
  <si>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</si>
  <si>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</si>
  <si>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</si>
  <si>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</si>
  <si>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</si>
  <si>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</si>
  <si>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</si>
  <si>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</si>
  <si>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</si>
  <si>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</si>
  <si>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</si>
  <si>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</si>
  <si>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</si>
  <si>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</si>
  <si>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</si>
  <si>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</si>
  <si>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</si>
  <si>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</si>
  <si>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</si>
  <si>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</si>
  <si>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</si>
  <si>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</si>
  <si>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</si>
  <si>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</si>
  <si>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</si>
  <si>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</si>
  <si>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</si>
  <si>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</si>
  <si>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</si>
  <si>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</si>
  <si>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</si>
  <si>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</si>
  <si>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</si>
  <si>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</si>
  <si>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</si>
  <si>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</si>
  <si>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</si>
  <si>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</si>
  <si>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</si>
  <si>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</si>
  <si>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</si>
  <si>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</si>
  <si>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</si>
  <si>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</si>
  <si>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</si>
  <si>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</si>
  <si>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</si>
  <si>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</si>
  <si>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</si>
  <si>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</si>
  <si>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</si>
  <si>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</si>
  <si>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</si>
  <si>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</si>
  <si>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</si>
  <si>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</si>
  <si>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</si>
  <si>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</si>
  <si>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</si>
  <si>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</si>
  <si>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</si>
  <si>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</si>
  <si>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</si>
  <si>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</si>
  <si>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</si>
  <si>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</si>
  <si>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</si>
  <si>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</si>
  <si>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</si>
  <si>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</si>
  <si>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</si>
  <si>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</si>
  <si>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</si>
  <si>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</si>
  <si>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</si>
  <si>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</si>
  <si>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</si>
  <si>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</si>
  <si>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整形外科</t>
  </si>
  <si>
    <t>様式１病院施設票(43)-2</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</si>
  <si>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</si>
  <si>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</si>
  <si>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</si>
  <si>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</si>
  <si>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</si>
  <si>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</si>
  <si>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急性期一般入院料２</t>
  </si>
  <si>
    <t>地域包括ケア病棟入院料１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</si>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</sst>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t="s">
        <v>16</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17</v>
      </c>
      <c r="J19" s="355"/>
      <c r="K19" s="355"/>
      <c r="L19" s="18"/>
      <c r="M19" s="17" t="s">
        <v>16</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c r="M20" s="17"/>
      <c r="N20" s="17" t="s">
        <v>16</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t="s">
        <v>16</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c r="M30" s="17" t="s">
        <v>16</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c r="N31" s="17" t="s">
        <v>16</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t="s">
        <v>16</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15</v>
      </c>
      <c r="M95" s="210" t="s">
        <v>17</v>
      </c>
      <c r="N95" s="210" t="s">
        <v>18</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50</v>
      </c>
      <c r="M104" s="209">
        <v>50</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28</v>
      </c>
      <c r="M106" s="166">
        <v>50</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50</v>
      </c>
      <c r="M107" s="166">
        <v>50</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50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0</v>
      </c>
      <c r="N109" s="166">
        <v>50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0</v>
      </c>
      <c r="N111" s="166">
        <v>43</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0</v>
      </c>
      <c r="N112" s="166">
        <v>43</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0</v>
      </c>
      <c r="N114" s="166">
        <v>50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v>50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104</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104</v>
      </c>
      <c r="M126" s="211" t="s">
        <v>107</v>
      </c>
      <c r="N126" s="211" t="s">
        <v>36</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107</v>
      </c>
      <c r="M127" s="211" t="s">
        <v>104</v>
      </c>
      <c r="N127" s="211" t="s">
        <v>36</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110</v>
      </c>
      <c r="M128" s="211" t="s">
        <v>110</v>
      </c>
      <c r="N128" s="211" t="s">
        <v>36</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112</v>
      </c>
      <c r="B136" s="1"/>
      <c r="C136" s="258" t="s">
        <v>113</v>
      </c>
      <c r="D136" s="259"/>
      <c r="E136" s="259"/>
      <c r="F136" s="259"/>
      <c r="G136" s="259"/>
      <c r="H136" s="260"/>
      <c r="I136" s="237" t="s">
        <v>114</v>
      </c>
      <c r="J136" s="72"/>
      <c r="K136" s="66"/>
      <c r="L136" s="67" t="s">
        <v>115</v>
      </c>
      <c r="M136" s="211" t="s">
        <v>116</v>
      </c>
      <c r="N136" s="211" t="s">
        <v>117</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112</v>
      </c>
      <c r="B137" s="58"/>
      <c r="C137" s="191"/>
      <c r="D137" s="192"/>
      <c r="E137" s="251" t="s">
        <v>118</v>
      </c>
      <c r="F137" s="252"/>
      <c r="G137" s="252"/>
      <c r="H137" s="253"/>
      <c r="I137" s="237"/>
      <c r="J137" s="68"/>
      <c r="K137" s="69"/>
      <c r="L137" s="67">
        <v>50</v>
      </c>
      <c r="M137" s="211">
        <v>50</v>
      </c>
      <c r="N137" s="211">
        <v>50</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119</v>
      </c>
      <c r="B138" s="58"/>
      <c r="C138" s="258" t="s">
        <v>120</v>
      </c>
      <c r="D138" s="259"/>
      <c r="E138" s="259"/>
      <c r="F138" s="259"/>
      <c r="G138" s="259"/>
      <c r="H138" s="260"/>
      <c r="I138" s="237"/>
      <c r="J138" s="68"/>
      <c r="K138" s="69"/>
      <c r="L138" s="67" t="s">
        <v>36</v>
      </c>
      <c r="M138" s="211" t="s">
        <v>36</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119</v>
      </c>
      <c r="B139" s="58"/>
      <c r="C139" s="73"/>
      <c r="D139" s="74"/>
      <c r="E139" s="251" t="s">
        <v>118</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121</v>
      </c>
      <c r="B140" s="58"/>
      <c r="C140" s="258" t="s">
        <v>120</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121</v>
      </c>
      <c r="B141" s="58"/>
      <c r="C141" s="75"/>
      <c r="D141" s="76"/>
      <c r="E141" s="251" t="s">
        <v>118</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122</v>
      </c>
      <c r="B142" s="58"/>
      <c r="C142" s="234" t="s">
        <v>123</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125</v>
      </c>
      <c r="B150" s="1"/>
      <c r="C150" s="251" t="s">
        <v>124</v>
      </c>
      <c r="D150" s="252"/>
      <c r="E150" s="252"/>
      <c r="F150" s="252"/>
      <c r="G150" s="252"/>
      <c r="H150" s="253"/>
      <c r="I150" s="81" t="s">
        <v>126</v>
      </c>
      <c r="J150" s="228" t="s">
        <v>127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129</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130</v>
      </c>
      <c r="B158" s="1"/>
      <c r="C158" s="251" t="s">
        <v>131</v>
      </c>
      <c r="D158" s="252"/>
      <c r="E158" s="252"/>
      <c r="F158" s="252"/>
      <c r="G158" s="252"/>
      <c r="H158" s="253"/>
      <c r="I158" s="338" t="s">
        <v>132</v>
      </c>
      <c r="J158" s="167" t="s">
        <v>133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134</v>
      </c>
      <c r="B159" s="1"/>
      <c r="C159" s="251" t="s">
        <v>135</v>
      </c>
      <c r="D159" s="252"/>
      <c r="E159" s="252"/>
      <c r="F159" s="252"/>
      <c r="G159" s="252"/>
      <c r="H159" s="253"/>
      <c r="I159" s="339"/>
      <c r="J159" s="167" t="s">
        <v>133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136</v>
      </c>
      <c r="B160" s="1"/>
      <c r="C160" s="251" t="s">
        <v>137</v>
      </c>
      <c r="D160" s="252"/>
      <c r="E160" s="252"/>
      <c r="F160" s="252"/>
      <c r="G160" s="252"/>
      <c r="H160" s="253"/>
      <c r="I160" s="340"/>
      <c r="J160" s="167" t="s">
        <v>138</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139</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140</v>
      </c>
      <c r="B168" s="1"/>
      <c r="C168" s="251" t="s">
        <v>141</v>
      </c>
      <c r="D168" s="252"/>
      <c r="E168" s="252"/>
      <c r="F168" s="252"/>
      <c r="G168" s="252"/>
      <c r="H168" s="253"/>
      <c r="I168" s="184" t="s">
        <v>142</v>
      </c>
      <c r="J168" s="167" t="s">
        <v>138</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143</v>
      </c>
      <c r="B169" s="1"/>
      <c r="C169" s="251" t="s">
        <v>144</v>
      </c>
      <c r="D169" s="252"/>
      <c r="E169" s="252"/>
      <c r="F169" s="252"/>
      <c r="G169" s="252"/>
      <c r="H169" s="253"/>
      <c r="I169" s="82" t="s">
        <v>145</v>
      </c>
      <c r="J169" s="167" t="s">
        <v>138</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146</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147</v>
      </c>
      <c r="B177" s="1"/>
      <c r="C177" s="251" t="s">
        <v>148</v>
      </c>
      <c r="D177" s="252"/>
      <c r="E177" s="252"/>
      <c r="F177" s="252"/>
      <c r="G177" s="252"/>
      <c r="H177" s="253"/>
      <c r="I177" s="85" t="s">
        <v>149</v>
      </c>
      <c r="J177" s="167" t="s">
        <v>150</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151</v>
      </c>
      <c r="D178" s="235"/>
      <c r="E178" s="235"/>
      <c r="F178" s="235"/>
      <c r="G178" s="235"/>
      <c r="H178" s="236"/>
      <c r="I178" s="85" t="s">
        <v>152</v>
      </c>
      <c r="J178" s="167" t="s">
        <v>138</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153</v>
      </c>
      <c r="D179" s="235"/>
      <c r="E179" s="235"/>
      <c r="F179" s="235"/>
      <c r="G179" s="235"/>
      <c r="H179" s="236"/>
      <c r="I179" s="85" t="s">
        <v>154</v>
      </c>
      <c r="J179" s="167" t="s">
        <v>138</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155</v>
      </c>
      <c r="B180" s="1"/>
      <c r="C180" s="251" t="s">
        <v>156</v>
      </c>
      <c r="D180" s="252"/>
      <c r="E180" s="252"/>
      <c r="F180" s="252"/>
      <c r="G180" s="252"/>
      <c r="H180" s="253"/>
      <c r="I180" s="85" t="s">
        <v>157</v>
      </c>
      <c r="J180" s="167" t="s">
        <v>133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158</v>
      </c>
      <c r="B181" s="1"/>
      <c r="C181" s="251" t="s">
        <v>159</v>
      </c>
      <c r="D181" s="252"/>
      <c r="E181" s="252"/>
      <c r="F181" s="252"/>
      <c r="G181" s="252"/>
      <c r="H181" s="253"/>
      <c r="I181" s="85" t="s">
        <v>160</v>
      </c>
      <c r="J181" s="167" t="s">
        <v>138</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162</v>
      </c>
      <c r="B189" s="58"/>
      <c r="C189" s="300" t="s">
        <v>163</v>
      </c>
      <c r="D189" s="302"/>
      <c r="E189" s="302"/>
      <c r="F189" s="302"/>
      <c r="G189" s="300" t="s">
        <v>164</v>
      </c>
      <c r="H189" s="300"/>
      <c r="I189" s="341" t="s">
        <v>165</v>
      </c>
      <c r="J189" s="172">
        <v>13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162</v>
      </c>
      <c r="B190" s="58"/>
      <c r="C190" s="302"/>
      <c r="D190" s="302"/>
      <c r="E190" s="302"/>
      <c r="F190" s="302"/>
      <c r="G190" s="300" t="s">
        <v>166</v>
      </c>
      <c r="H190" s="300"/>
      <c r="I190" s="342"/>
      <c r="J190" s="173">
        <v>31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167</v>
      </c>
      <c r="B191" s="58"/>
      <c r="C191" s="300" t="s">
        <v>168</v>
      </c>
      <c r="D191" s="302"/>
      <c r="E191" s="302"/>
      <c r="F191" s="302"/>
      <c r="G191" s="300" t="s">
        <v>164</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167</v>
      </c>
      <c r="B192" s="58"/>
      <c r="C192" s="302"/>
      <c r="D192" s="302"/>
      <c r="E192" s="302"/>
      <c r="F192" s="302"/>
      <c r="G192" s="300" t="s">
        <v>166</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169</v>
      </c>
      <c r="B193" s="80"/>
      <c r="C193" s="300" t="s">
        <v>170</v>
      </c>
      <c r="D193" s="300"/>
      <c r="E193" s="300"/>
      <c r="F193" s="300"/>
      <c r="G193" s="300" t="s">
        <v>164</v>
      </c>
      <c r="H193" s="300"/>
      <c r="I193" s="342"/>
      <c r="J193" s="172" t="str">
        <f>IF(SUM(L193:BS193)=0,IF(COUNTIF(L193:BS193,"未確認")&gt;0,"未確認",IF(COUNTIF(L193:BS193,"~*")&gt;0,"*",SUM(L193:BS193))),SUM(L193:BS193))</f>
        <v>未確認</v>
      </c>
      <c r="K193" s="57" t="str">
        <f t="shared" si="30"/>
        <v>※</v>
      </c>
      <c r="L193" s="89">
        <v>20</v>
      </c>
      <c r="M193" s="213">
        <v>24</v>
      </c>
      <c r="N193" s="213">
        <v>15</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169</v>
      </c>
      <c r="B194" s="80"/>
      <c r="C194" s="300"/>
      <c r="D194" s="300"/>
      <c r="E194" s="300"/>
      <c r="F194" s="300"/>
      <c r="G194" s="300" t="s">
        <v>166</v>
      </c>
      <c r="H194" s="300"/>
      <c r="I194" s="342"/>
      <c r="J194" s="173" t="str">
        <f ref="J194:J216" t="shared" si="31">IF(SUM(L194:BS194)=0,IF(COUNTIF(L194:BS194,"未確認")&gt;0,"未確認",IF(COUNTIF(L194:BS194,"~*")&gt;0,"*",SUM(L194:BS194))),SUM(L194:BS194))</f>
        <v>未確認</v>
      </c>
      <c r="K194" s="229" t="str">
        <f t="shared" si="30"/>
        <v>※</v>
      </c>
      <c r="L194" s="90">
        <v>0</v>
      </c>
      <c r="M194" s="212">
        <v>0</v>
      </c>
      <c r="N194" s="212">
        <v>1</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171</v>
      </c>
      <c r="B195" s="80"/>
      <c r="C195" s="300" t="s">
        <v>172</v>
      </c>
      <c r="D195" s="301"/>
      <c r="E195" s="301"/>
      <c r="F195" s="301"/>
      <c r="G195" s="300" t="s">
        <v>164</v>
      </c>
      <c r="H195" s="300"/>
      <c r="I195" s="342"/>
      <c r="J195" s="172" t="str">
        <f t="shared" si="31"/>
        <v>未確認</v>
      </c>
      <c r="K195" s="57" t="str">
        <f t="shared" si="30"/>
        <v>※</v>
      </c>
      <c r="L195" s="89">
        <v>0</v>
      </c>
      <c r="M195" s="213">
        <v>0</v>
      </c>
      <c r="N195" s="213">
        <v>0</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171</v>
      </c>
      <c r="B196" s="80"/>
      <c r="C196" s="301"/>
      <c r="D196" s="301"/>
      <c r="E196" s="301"/>
      <c r="F196" s="301"/>
      <c r="G196" s="300" t="s">
        <v>166</v>
      </c>
      <c r="H196" s="300"/>
      <c r="I196" s="342"/>
      <c r="J196" s="173" t="str">
        <f t="shared" si="31"/>
        <v>未確認</v>
      </c>
      <c r="K196" s="229" t="str">
        <f t="shared" si="30"/>
        <v>※</v>
      </c>
      <c r="L196" s="90">
        <v>0</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173</v>
      </c>
      <c r="B197" s="80"/>
      <c r="C197" s="300" t="s">
        <v>174</v>
      </c>
      <c r="D197" s="301"/>
      <c r="E197" s="301"/>
      <c r="F197" s="301"/>
      <c r="G197" s="300" t="s">
        <v>164</v>
      </c>
      <c r="H197" s="300"/>
      <c r="I197" s="342"/>
      <c r="J197" s="172" t="str">
        <f t="shared" si="31"/>
        <v>未確認</v>
      </c>
      <c r="K197" s="57" t="str">
        <f t="shared" si="30"/>
        <v>※</v>
      </c>
      <c r="L197" s="89">
        <v>2</v>
      </c>
      <c r="M197" s="213">
        <v>4</v>
      </c>
      <c r="N197" s="213">
        <v>10</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173</v>
      </c>
      <c r="B198" s="80"/>
      <c r="C198" s="301"/>
      <c r="D198" s="301"/>
      <c r="E198" s="301"/>
      <c r="F198" s="301"/>
      <c r="G198" s="300" t="s">
        <v>166</v>
      </c>
      <c r="H198" s="300"/>
      <c r="I198" s="342"/>
      <c r="J198" s="173" t="str">
        <f t="shared" si="31"/>
        <v>未確認</v>
      </c>
      <c r="K198" s="229" t="str">
        <f t="shared" si="30"/>
        <v>※</v>
      </c>
      <c r="L198" s="90">
        <v>0</v>
      </c>
      <c r="M198" s="212">
        <v>0</v>
      </c>
      <c r="N198" s="212">
        <v>0</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175</v>
      </c>
      <c r="B199" s="80"/>
      <c r="C199" s="300" t="s">
        <v>176</v>
      </c>
      <c r="D199" s="301"/>
      <c r="E199" s="301"/>
      <c r="F199" s="301"/>
      <c r="G199" s="300" t="s">
        <v>164</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175</v>
      </c>
      <c r="B200" s="58"/>
      <c r="C200" s="301"/>
      <c r="D200" s="301"/>
      <c r="E200" s="301"/>
      <c r="F200" s="301"/>
      <c r="G200" s="300" t="s">
        <v>166</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177</v>
      </c>
      <c r="B201" s="58"/>
      <c r="C201" s="300" t="s">
        <v>178</v>
      </c>
      <c r="D201" s="301"/>
      <c r="E201" s="301"/>
      <c r="F201" s="301"/>
      <c r="G201" s="300" t="s">
        <v>164</v>
      </c>
      <c r="H201" s="300"/>
      <c r="I201" s="342"/>
      <c r="J201" s="172" t="str">
        <f t="shared" si="31"/>
        <v>未確認</v>
      </c>
      <c r="K201" s="57" t="str">
        <f t="shared" si="30"/>
        <v>※</v>
      </c>
      <c r="L201" s="89">
        <v>0</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177</v>
      </c>
      <c r="B202" s="58"/>
      <c r="C202" s="301"/>
      <c r="D202" s="301"/>
      <c r="E202" s="301"/>
      <c r="F202" s="301"/>
      <c r="G202" s="300" t="s">
        <v>166</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179</v>
      </c>
      <c r="B203" s="58"/>
      <c r="C203" s="300" t="s">
        <v>180</v>
      </c>
      <c r="D203" s="301"/>
      <c r="E203" s="301"/>
      <c r="F203" s="301"/>
      <c r="G203" s="300" t="s">
        <v>164</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179</v>
      </c>
      <c r="B204" s="58"/>
      <c r="C204" s="301"/>
      <c r="D204" s="301"/>
      <c r="E204" s="301"/>
      <c r="F204" s="301"/>
      <c r="G204" s="300" t="s">
        <v>166</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181</v>
      </c>
      <c r="B205" s="58"/>
      <c r="C205" s="300" t="s">
        <v>182</v>
      </c>
      <c r="D205" s="301"/>
      <c r="E205" s="301"/>
      <c r="F205" s="301"/>
      <c r="G205" s="300" t="s">
        <v>164</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181</v>
      </c>
      <c r="B206" s="58"/>
      <c r="C206" s="301"/>
      <c r="D206" s="301"/>
      <c r="E206" s="301"/>
      <c r="F206" s="301"/>
      <c r="G206" s="300" t="s">
        <v>166</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183</v>
      </c>
      <c r="B207" s="58"/>
      <c r="C207" s="300" t="s">
        <v>184</v>
      </c>
      <c r="D207" s="301"/>
      <c r="E207" s="301"/>
      <c r="F207" s="301"/>
      <c r="G207" s="300" t="s">
        <v>164</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183</v>
      </c>
      <c r="B208" s="58"/>
      <c r="C208" s="301"/>
      <c r="D208" s="301"/>
      <c r="E208" s="301"/>
      <c r="F208" s="301"/>
      <c r="G208" s="300" t="s">
        <v>166</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185</v>
      </c>
      <c r="B209" s="58"/>
      <c r="C209" s="300" t="s">
        <v>186</v>
      </c>
      <c r="D209" s="302"/>
      <c r="E209" s="302"/>
      <c r="F209" s="302"/>
      <c r="G209" s="300" t="s">
        <v>164</v>
      </c>
      <c r="H209" s="300"/>
      <c r="I209" s="342"/>
      <c r="J209" s="172">
        <v>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185</v>
      </c>
      <c r="B210" s="58"/>
      <c r="C210" s="302"/>
      <c r="D210" s="302"/>
      <c r="E210" s="302"/>
      <c r="F210" s="302"/>
      <c r="G210" s="300" t="s">
        <v>166</v>
      </c>
      <c r="H210" s="300"/>
      <c r="I210" s="342"/>
      <c r="J210" s="173">
        <v>2</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187</v>
      </c>
      <c r="B211" s="58"/>
      <c r="C211" s="300" t="s">
        <v>188</v>
      </c>
      <c r="D211" s="302"/>
      <c r="E211" s="302"/>
      <c r="F211" s="302"/>
      <c r="G211" s="300" t="s">
        <v>164</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187</v>
      </c>
      <c r="B212" s="58"/>
      <c r="C212" s="302"/>
      <c r="D212" s="302"/>
      <c r="E212" s="302"/>
      <c r="F212" s="302"/>
      <c r="G212" s="300" t="s">
        <v>166</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189</v>
      </c>
      <c r="B213" s="58"/>
      <c r="C213" s="300" t="s">
        <v>190</v>
      </c>
      <c r="D213" s="301"/>
      <c r="E213" s="301"/>
      <c r="F213" s="301"/>
      <c r="G213" s="300" t="s">
        <v>164</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189</v>
      </c>
      <c r="B214" s="58"/>
      <c r="C214" s="301"/>
      <c r="D214" s="301"/>
      <c r="E214" s="301"/>
      <c r="F214" s="301"/>
      <c r="G214" s="300" t="s">
        <v>166</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191</v>
      </c>
      <c r="B215" s="58"/>
      <c r="C215" s="300" t="s">
        <v>192</v>
      </c>
      <c r="D215" s="302"/>
      <c r="E215" s="302"/>
      <c r="F215" s="302"/>
      <c r="G215" s="300" t="s">
        <v>164</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191</v>
      </c>
      <c r="B216" s="58"/>
      <c r="C216" s="302"/>
      <c r="D216" s="302"/>
      <c r="E216" s="302"/>
      <c r="F216" s="302"/>
      <c r="G216" s="300" t="s">
        <v>166</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193</v>
      </c>
      <c r="M219" s="369"/>
      <c r="N219" s="370"/>
      <c r="O219" s="5"/>
      <c r="P219" s="5"/>
      <c r="Q219" s="5"/>
      <c r="R219" s="5"/>
      <c r="S219" s="5"/>
      <c r="T219" s="5"/>
      <c r="U219" s="5"/>
      <c r="V219" s="5"/>
    </row>
    <row r="220" ht="20.25" customHeight="1">
      <c r="C220" s="25"/>
      <c r="I220" s="47" t="s">
        <v>76</v>
      </c>
      <c r="J220" s="48"/>
      <c r="K220" s="56"/>
      <c r="L220" s="92" t="s">
        <v>194</v>
      </c>
      <c r="M220" s="92" t="s">
        <v>195</v>
      </c>
      <c r="N220" s="92" t="s">
        <v>196</v>
      </c>
      <c r="O220" s="5"/>
      <c r="P220" s="5"/>
      <c r="Q220" s="5"/>
      <c r="R220" s="5"/>
      <c r="S220" s="5"/>
      <c r="T220" s="5"/>
      <c r="U220" s="5"/>
      <c r="V220" s="1"/>
    </row>
    <row r="221" ht="34.5" customHeight="1" s="2" customFormat="1">
      <c r="A221" s="158" t="s">
        <v>197</v>
      </c>
      <c r="B221" s="80"/>
      <c r="C221" s="300" t="s">
        <v>170</v>
      </c>
      <c r="D221" s="300"/>
      <c r="E221" s="300"/>
      <c r="F221" s="300"/>
      <c r="G221" s="251" t="s">
        <v>164</v>
      </c>
      <c r="H221" s="253"/>
      <c r="I221" s="335" t="s">
        <v>198</v>
      </c>
      <c r="J221" s="93"/>
      <c r="K221" s="94"/>
      <c r="L221" s="89">
        <v>0</v>
      </c>
      <c r="M221" s="89">
        <v>9</v>
      </c>
      <c r="N221" s="89">
        <v>9</v>
      </c>
      <c r="O221" s="5"/>
      <c r="P221" s="5"/>
      <c r="Q221" s="5"/>
      <c r="R221" s="5"/>
      <c r="S221" s="5"/>
      <c r="T221" s="5"/>
      <c r="U221" s="5"/>
    </row>
    <row r="222" ht="34.5" customHeight="1" s="2" customFormat="1">
      <c r="A222" s="158" t="s">
        <v>197</v>
      </c>
      <c r="B222" s="80"/>
      <c r="C222" s="300"/>
      <c r="D222" s="300"/>
      <c r="E222" s="300"/>
      <c r="F222" s="300"/>
      <c r="G222" s="251" t="s">
        <v>166</v>
      </c>
      <c r="H222" s="253"/>
      <c r="I222" s="336"/>
      <c r="J222" s="93"/>
      <c r="K222" s="95"/>
      <c r="L222" s="90">
        <v>0</v>
      </c>
      <c r="M222" s="90">
        <v>6</v>
      </c>
      <c r="N222" s="90">
        <v>3</v>
      </c>
      <c r="O222" s="5"/>
      <c r="P222" s="5"/>
      <c r="Q222" s="5"/>
      <c r="R222" s="5"/>
      <c r="S222" s="5"/>
      <c r="T222" s="5"/>
      <c r="U222" s="5"/>
    </row>
    <row r="223" ht="34.5" customHeight="1" s="2" customFormat="1">
      <c r="A223" s="158" t="s">
        <v>199</v>
      </c>
      <c r="B223" s="80"/>
      <c r="C223" s="300" t="s">
        <v>172</v>
      </c>
      <c r="D223" s="301"/>
      <c r="E223" s="301"/>
      <c r="F223" s="301"/>
      <c r="G223" s="251" t="s">
        <v>164</v>
      </c>
      <c r="H223" s="253"/>
      <c r="I223" s="336"/>
      <c r="J223" s="93"/>
      <c r="K223" s="94"/>
      <c r="L223" s="89">
        <v>0</v>
      </c>
      <c r="M223" s="89">
        <v>0</v>
      </c>
      <c r="N223" s="89">
        <v>0</v>
      </c>
      <c r="O223" s="5"/>
      <c r="P223" s="5"/>
      <c r="Q223" s="5"/>
      <c r="R223" s="5"/>
      <c r="S223" s="5"/>
      <c r="T223" s="5"/>
      <c r="U223" s="5"/>
    </row>
    <row r="224" ht="34.5" customHeight="1" s="2" customFormat="1">
      <c r="A224" s="158" t="s">
        <v>199</v>
      </c>
      <c r="B224" s="80"/>
      <c r="C224" s="301"/>
      <c r="D224" s="301"/>
      <c r="E224" s="301"/>
      <c r="F224" s="301"/>
      <c r="G224" s="251" t="s">
        <v>166</v>
      </c>
      <c r="H224" s="253"/>
      <c r="I224" s="336"/>
      <c r="J224" s="93"/>
      <c r="K224" s="95"/>
      <c r="L224" s="90">
        <v>0</v>
      </c>
      <c r="M224" s="90">
        <v>0</v>
      </c>
      <c r="N224" s="90">
        <v>0</v>
      </c>
      <c r="O224" s="5"/>
      <c r="P224" s="5"/>
      <c r="Q224" s="5"/>
      <c r="R224" s="5"/>
      <c r="S224" s="5"/>
      <c r="T224" s="5"/>
      <c r="U224" s="5"/>
    </row>
    <row r="225" ht="34.5" customHeight="1" s="2" customFormat="1">
      <c r="A225" s="158" t="s">
        <v>200</v>
      </c>
      <c r="B225" s="80"/>
      <c r="C225" s="300" t="s">
        <v>174</v>
      </c>
      <c r="D225" s="301"/>
      <c r="E225" s="301"/>
      <c r="F225" s="301"/>
      <c r="G225" s="251" t="s">
        <v>164</v>
      </c>
      <c r="H225" s="253"/>
      <c r="I225" s="336"/>
      <c r="J225" s="93"/>
      <c r="K225" s="94"/>
      <c r="L225" s="89">
        <v>0</v>
      </c>
      <c r="M225" s="89">
        <v>1</v>
      </c>
      <c r="N225" s="89">
        <v>0</v>
      </c>
      <c r="O225" s="5"/>
      <c r="P225" s="5"/>
      <c r="Q225" s="5"/>
      <c r="R225" s="5"/>
      <c r="S225" s="5"/>
      <c r="T225" s="5"/>
      <c r="U225" s="5"/>
    </row>
    <row r="226" ht="34.5" customHeight="1" s="2" customFormat="1">
      <c r="A226" s="158" t="s">
        <v>200</v>
      </c>
      <c r="B226" s="80"/>
      <c r="C226" s="301"/>
      <c r="D226" s="301"/>
      <c r="E226" s="301"/>
      <c r="F226" s="301"/>
      <c r="G226" s="251" t="s">
        <v>166</v>
      </c>
      <c r="H226" s="253"/>
      <c r="I226" s="336"/>
      <c r="J226" s="93"/>
      <c r="K226" s="95"/>
      <c r="L226" s="90">
        <v>0</v>
      </c>
      <c r="M226" s="90">
        <v>0</v>
      </c>
      <c r="N226" s="90">
        <v>0</v>
      </c>
      <c r="O226" s="5"/>
      <c r="P226" s="5"/>
      <c r="Q226" s="5"/>
      <c r="R226" s="5"/>
      <c r="S226" s="5"/>
      <c r="T226" s="5"/>
      <c r="U226" s="5"/>
    </row>
    <row r="227" ht="34.5" customHeight="1" s="2" customFormat="1">
      <c r="A227" s="158" t="s">
        <v>201</v>
      </c>
      <c r="B227" s="80"/>
      <c r="C227" s="300" t="s">
        <v>176</v>
      </c>
      <c r="D227" s="301"/>
      <c r="E227" s="301"/>
      <c r="F227" s="301"/>
      <c r="G227" s="251" t="s">
        <v>164</v>
      </c>
      <c r="H227" s="253"/>
      <c r="I227" s="336"/>
      <c r="J227" s="93"/>
      <c r="K227" s="94"/>
      <c r="L227" s="89">
        <v>0</v>
      </c>
      <c r="M227" s="89">
        <v>0</v>
      </c>
      <c r="N227" s="89">
        <v>0</v>
      </c>
      <c r="O227" s="5"/>
      <c r="P227" s="5"/>
      <c r="Q227" s="5"/>
      <c r="R227" s="5"/>
      <c r="S227" s="5"/>
      <c r="T227" s="5"/>
      <c r="U227" s="5"/>
    </row>
    <row r="228" ht="34.5" customHeight="1" s="2" customFormat="1">
      <c r="A228" s="158" t="s">
        <v>201</v>
      </c>
      <c r="B228" s="58"/>
      <c r="C228" s="301"/>
      <c r="D228" s="301"/>
      <c r="E228" s="301"/>
      <c r="F228" s="301"/>
      <c r="G228" s="251" t="s">
        <v>166</v>
      </c>
      <c r="H228" s="253"/>
      <c r="I228" s="336"/>
      <c r="J228" s="93"/>
      <c r="K228" s="95"/>
      <c r="L228" s="90">
        <v>0</v>
      </c>
      <c r="M228" s="90">
        <v>0</v>
      </c>
      <c r="N228" s="90">
        <v>0</v>
      </c>
      <c r="O228" s="5"/>
      <c r="P228" s="5"/>
      <c r="Q228" s="5"/>
      <c r="R228" s="5"/>
      <c r="S228" s="5"/>
      <c r="T228" s="5"/>
      <c r="U228" s="5"/>
    </row>
    <row r="229" ht="34.5" customHeight="1" s="2" customFormat="1">
      <c r="A229" s="158" t="s">
        <v>202</v>
      </c>
      <c r="B229" s="58"/>
      <c r="C229" s="300" t="s">
        <v>178</v>
      </c>
      <c r="D229" s="301"/>
      <c r="E229" s="301"/>
      <c r="F229" s="301"/>
      <c r="G229" s="251" t="s">
        <v>164</v>
      </c>
      <c r="H229" s="253"/>
      <c r="I229" s="336"/>
      <c r="J229" s="93"/>
      <c r="K229" s="94"/>
      <c r="L229" s="89">
        <v>0</v>
      </c>
      <c r="M229" s="89">
        <v>0</v>
      </c>
      <c r="N229" s="89">
        <v>6</v>
      </c>
      <c r="O229" s="5"/>
      <c r="P229" s="5"/>
      <c r="Q229" s="5"/>
      <c r="R229" s="5"/>
      <c r="S229" s="5"/>
      <c r="T229" s="5"/>
      <c r="U229" s="5"/>
    </row>
    <row r="230" ht="34.5" customHeight="1" s="2" customFormat="1">
      <c r="A230" s="158" t="s">
        <v>202</v>
      </c>
      <c r="B230" s="58"/>
      <c r="C230" s="301"/>
      <c r="D230" s="301"/>
      <c r="E230" s="301"/>
      <c r="F230" s="301"/>
      <c r="G230" s="251" t="s">
        <v>166</v>
      </c>
      <c r="H230" s="253"/>
      <c r="I230" s="336"/>
      <c r="J230" s="93"/>
      <c r="K230" s="95"/>
      <c r="L230" s="90">
        <v>0</v>
      </c>
      <c r="M230" s="90">
        <v>0</v>
      </c>
      <c r="N230" s="90">
        <v>0</v>
      </c>
      <c r="O230" s="5"/>
      <c r="P230" s="5"/>
      <c r="Q230" s="5"/>
      <c r="R230" s="5"/>
      <c r="S230" s="5"/>
      <c r="T230" s="5"/>
      <c r="U230" s="5"/>
    </row>
    <row r="231" ht="34.5" customHeight="1" s="2" customFormat="1">
      <c r="A231" s="158" t="s">
        <v>203</v>
      </c>
      <c r="B231" s="58"/>
      <c r="C231" s="300" t="s">
        <v>180</v>
      </c>
      <c r="D231" s="301"/>
      <c r="E231" s="301"/>
      <c r="F231" s="301"/>
      <c r="G231" s="251" t="s">
        <v>164</v>
      </c>
      <c r="H231" s="253"/>
      <c r="I231" s="336"/>
      <c r="J231" s="93"/>
      <c r="K231" s="94"/>
      <c r="L231" s="89">
        <v>0</v>
      </c>
      <c r="M231" s="89">
        <v>0</v>
      </c>
      <c r="N231" s="89">
        <v>1</v>
      </c>
      <c r="O231" s="5"/>
      <c r="P231" s="5"/>
      <c r="Q231" s="5"/>
      <c r="R231" s="5"/>
      <c r="S231" s="5"/>
      <c r="T231" s="5"/>
      <c r="U231" s="5"/>
    </row>
    <row r="232" ht="34.5" customHeight="1" s="2" customFormat="1">
      <c r="A232" s="158" t="s">
        <v>203</v>
      </c>
      <c r="B232" s="58"/>
      <c r="C232" s="301"/>
      <c r="D232" s="301"/>
      <c r="E232" s="301"/>
      <c r="F232" s="301"/>
      <c r="G232" s="251" t="s">
        <v>166</v>
      </c>
      <c r="H232" s="253"/>
      <c r="I232" s="336"/>
      <c r="J232" s="93"/>
      <c r="K232" s="95"/>
      <c r="L232" s="90">
        <v>0</v>
      </c>
      <c r="M232" s="90">
        <v>0</v>
      </c>
      <c r="N232" s="90">
        <v>0</v>
      </c>
      <c r="O232" s="5"/>
      <c r="P232" s="5"/>
      <c r="Q232" s="5"/>
      <c r="R232" s="5"/>
      <c r="S232" s="5"/>
      <c r="T232" s="5"/>
      <c r="U232" s="5"/>
    </row>
    <row r="233" ht="34.5" customHeight="1" s="2" customFormat="1">
      <c r="A233" s="158" t="s">
        <v>204</v>
      </c>
      <c r="B233" s="58"/>
      <c r="C233" s="300" t="s">
        <v>182</v>
      </c>
      <c r="D233" s="301"/>
      <c r="E233" s="301"/>
      <c r="F233" s="301"/>
      <c r="G233" s="251" t="s">
        <v>164</v>
      </c>
      <c r="H233" s="253"/>
      <c r="I233" s="336"/>
      <c r="J233" s="93"/>
      <c r="K233" s="94"/>
      <c r="L233" s="89">
        <v>0</v>
      </c>
      <c r="M233" s="89">
        <v>0</v>
      </c>
      <c r="N233" s="89">
        <v>0</v>
      </c>
      <c r="O233" s="5"/>
      <c r="P233" s="5"/>
      <c r="Q233" s="5"/>
      <c r="R233" s="5"/>
      <c r="S233" s="5"/>
      <c r="T233" s="5"/>
      <c r="U233" s="5"/>
    </row>
    <row r="234" ht="34.5" customHeight="1" s="2" customFormat="1">
      <c r="A234" s="158" t="s">
        <v>204</v>
      </c>
      <c r="B234" s="58"/>
      <c r="C234" s="301"/>
      <c r="D234" s="301"/>
      <c r="E234" s="301"/>
      <c r="F234" s="301"/>
      <c r="G234" s="251" t="s">
        <v>166</v>
      </c>
      <c r="H234" s="253"/>
      <c r="I234" s="336"/>
      <c r="J234" s="93"/>
      <c r="K234" s="95"/>
      <c r="L234" s="90">
        <v>0</v>
      </c>
      <c r="M234" s="90">
        <v>0</v>
      </c>
      <c r="N234" s="90">
        <v>0</v>
      </c>
      <c r="O234" s="5"/>
      <c r="P234" s="5"/>
      <c r="Q234" s="5"/>
      <c r="R234" s="5"/>
      <c r="S234" s="5"/>
      <c r="T234" s="5"/>
      <c r="U234" s="5"/>
    </row>
    <row r="235" ht="34.5" customHeight="1" s="2" customFormat="1">
      <c r="A235" s="158" t="s">
        <v>205</v>
      </c>
      <c r="B235" s="58"/>
      <c r="C235" s="300" t="s">
        <v>184</v>
      </c>
      <c r="D235" s="301"/>
      <c r="E235" s="301"/>
      <c r="F235" s="301"/>
      <c r="G235" s="251" t="s">
        <v>164</v>
      </c>
      <c r="H235" s="253"/>
      <c r="I235" s="336"/>
      <c r="J235" s="93"/>
      <c r="K235" s="94"/>
      <c r="L235" s="89">
        <v>0</v>
      </c>
      <c r="M235" s="89">
        <v>0</v>
      </c>
      <c r="N235" s="89">
        <v>4</v>
      </c>
      <c r="O235" s="5"/>
      <c r="P235" s="5"/>
      <c r="Q235" s="5"/>
      <c r="R235" s="5"/>
      <c r="S235" s="5"/>
      <c r="T235" s="5"/>
      <c r="U235" s="5"/>
    </row>
    <row r="236" ht="34.5" customHeight="1" s="2" customFormat="1">
      <c r="A236" s="158" t="s">
        <v>205</v>
      </c>
      <c r="B236" s="58"/>
      <c r="C236" s="301"/>
      <c r="D236" s="301"/>
      <c r="E236" s="301"/>
      <c r="F236" s="301"/>
      <c r="G236" s="251" t="s">
        <v>166</v>
      </c>
      <c r="H236" s="253"/>
      <c r="I236" s="336"/>
      <c r="J236" s="93"/>
      <c r="K236" s="95"/>
      <c r="L236" s="90">
        <v>0</v>
      </c>
      <c r="M236" s="90">
        <v>0</v>
      </c>
      <c r="N236" s="90">
        <v>1</v>
      </c>
      <c r="O236" s="5"/>
      <c r="P236" s="5"/>
      <c r="Q236" s="5"/>
      <c r="R236" s="5"/>
      <c r="S236" s="5"/>
      <c r="T236" s="5"/>
      <c r="U236" s="5"/>
    </row>
    <row r="237" ht="34.5" customHeight="1" s="2" customFormat="1">
      <c r="A237" s="158" t="s">
        <v>206</v>
      </c>
      <c r="B237" s="58"/>
      <c r="C237" s="300" t="s">
        <v>190</v>
      </c>
      <c r="D237" s="301"/>
      <c r="E237" s="301"/>
      <c r="F237" s="301"/>
      <c r="G237" s="251" t="s">
        <v>164</v>
      </c>
      <c r="H237" s="253"/>
      <c r="I237" s="336"/>
      <c r="J237" s="93"/>
      <c r="K237" s="94"/>
      <c r="L237" s="89">
        <v>0</v>
      </c>
      <c r="M237" s="89">
        <v>0</v>
      </c>
      <c r="N237" s="89">
        <v>0</v>
      </c>
      <c r="O237" s="5"/>
      <c r="P237" s="5"/>
      <c r="Q237" s="5"/>
      <c r="R237" s="5"/>
      <c r="S237" s="5"/>
      <c r="T237" s="5"/>
      <c r="U237" s="5"/>
    </row>
    <row r="238" ht="34.5" customHeight="1" s="2" customFormat="1">
      <c r="A238" s="158" t="s">
        <v>206</v>
      </c>
      <c r="B238" s="58"/>
      <c r="C238" s="301"/>
      <c r="D238" s="301"/>
      <c r="E238" s="301"/>
      <c r="F238" s="301"/>
      <c r="G238" s="251" t="s">
        <v>166</v>
      </c>
      <c r="H238" s="253"/>
      <c r="I238" s="336"/>
      <c r="J238" s="93"/>
      <c r="K238" s="95"/>
      <c r="L238" s="90">
        <v>0</v>
      </c>
      <c r="M238" s="90">
        <v>0</v>
      </c>
      <c r="N238" s="90">
        <v>0</v>
      </c>
      <c r="O238" s="5"/>
      <c r="P238" s="5"/>
      <c r="Q238" s="5"/>
      <c r="R238" s="5"/>
      <c r="S238" s="5"/>
      <c r="T238" s="5"/>
      <c r="U238" s="5"/>
    </row>
    <row r="239" ht="34.5" customHeight="1" s="2" customFormat="1">
      <c r="A239" s="158" t="s">
        <v>207</v>
      </c>
      <c r="B239" s="58"/>
      <c r="C239" s="300" t="s">
        <v>192</v>
      </c>
      <c r="D239" s="302"/>
      <c r="E239" s="302"/>
      <c r="F239" s="302"/>
      <c r="G239" s="251" t="s">
        <v>164</v>
      </c>
      <c r="H239" s="253"/>
      <c r="I239" s="336"/>
      <c r="J239" s="93"/>
      <c r="K239" s="96"/>
      <c r="L239" s="89">
        <v>0</v>
      </c>
      <c r="M239" s="89">
        <v>0</v>
      </c>
      <c r="N239" s="89">
        <v>2</v>
      </c>
      <c r="O239" s="5"/>
      <c r="P239" s="5"/>
      <c r="Q239" s="5"/>
      <c r="R239" s="5"/>
      <c r="S239" s="5"/>
      <c r="T239" s="5"/>
      <c r="U239" s="5"/>
    </row>
    <row r="240" ht="34.5" customHeight="1" s="2" customFormat="1">
      <c r="A240" s="158" t="s">
        <v>207</v>
      </c>
      <c r="B240" s="58"/>
      <c r="C240" s="302"/>
      <c r="D240" s="302"/>
      <c r="E240" s="302"/>
      <c r="F240" s="302"/>
      <c r="G240" s="251" t="s">
        <v>166</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209</v>
      </c>
      <c r="B248" s="1"/>
      <c r="C248" s="251" t="s">
        <v>210</v>
      </c>
      <c r="D248" s="252"/>
      <c r="E248" s="252"/>
      <c r="F248" s="252"/>
      <c r="G248" s="252"/>
      <c r="H248" s="253"/>
      <c r="I248" s="255" t="s">
        <v>211</v>
      </c>
      <c r="J248" s="167" t="s">
        <v>133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212</v>
      </c>
      <c r="B249" s="99"/>
      <c r="C249" s="329" t="s">
        <v>213</v>
      </c>
      <c r="D249" s="329"/>
      <c r="E249" s="329"/>
      <c r="F249" s="294"/>
      <c r="G249" s="300" t="s">
        <v>163</v>
      </c>
      <c r="H249" s="185" t="s">
        <v>214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212</v>
      </c>
      <c r="B250" s="99"/>
      <c r="C250" s="300"/>
      <c r="D250" s="300"/>
      <c r="E250" s="300"/>
      <c r="F250" s="301"/>
      <c r="G250" s="300"/>
      <c r="H250" s="185" t="s">
        <v>215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216</v>
      </c>
      <c r="B251" s="99"/>
      <c r="C251" s="300"/>
      <c r="D251" s="300"/>
      <c r="E251" s="300"/>
      <c r="F251" s="301"/>
      <c r="G251" s="300" t="s">
        <v>217</v>
      </c>
      <c r="H251" s="185" t="s">
        <v>214</v>
      </c>
      <c r="I251" s="256"/>
      <c r="J251" s="172">
        <v>3</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216</v>
      </c>
      <c r="B252" s="99"/>
      <c r="C252" s="300"/>
      <c r="D252" s="300"/>
      <c r="E252" s="300"/>
      <c r="F252" s="301"/>
      <c r="G252" s="301"/>
      <c r="H252" s="185" t="s">
        <v>215</v>
      </c>
      <c r="I252" s="256"/>
      <c r="J252" s="173">
        <v>5</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218</v>
      </c>
      <c r="B253" s="99"/>
      <c r="C253" s="300"/>
      <c r="D253" s="300"/>
      <c r="E253" s="300"/>
      <c r="F253" s="301"/>
      <c r="G253" s="300" t="s">
        <v>219</v>
      </c>
      <c r="H253" s="185" t="s">
        <v>214</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218</v>
      </c>
      <c r="B254" s="99"/>
      <c r="C254" s="300"/>
      <c r="D254" s="300"/>
      <c r="E254" s="300"/>
      <c r="F254" s="301"/>
      <c r="G254" s="301"/>
      <c r="H254" s="185" t="s">
        <v>215</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220</v>
      </c>
      <c r="B255" s="99"/>
      <c r="C255" s="300"/>
      <c r="D255" s="300"/>
      <c r="E255" s="300"/>
      <c r="F255" s="301"/>
      <c r="G255" s="314" t="s">
        <v>221</v>
      </c>
      <c r="H255" s="185" t="s">
        <v>214</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220</v>
      </c>
      <c r="B256" s="99"/>
      <c r="C256" s="300"/>
      <c r="D256" s="300"/>
      <c r="E256" s="300"/>
      <c r="F256" s="301"/>
      <c r="G256" s="301"/>
      <c r="H256" s="185" t="s">
        <v>215</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222</v>
      </c>
      <c r="B257" s="99"/>
      <c r="C257" s="300"/>
      <c r="D257" s="300"/>
      <c r="E257" s="300"/>
      <c r="F257" s="301"/>
      <c r="G257" s="300" t="s">
        <v>223</v>
      </c>
      <c r="H257" s="185" t="s">
        <v>214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222</v>
      </c>
      <c r="B258" s="99"/>
      <c r="C258" s="300"/>
      <c r="D258" s="300"/>
      <c r="E258" s="300"/>
      <c r="F258" s="301"/>
      <c r="G258" s="301"/>
      <c r="H258" s="185" t="s">
        <v>215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224</v>
      </c>
      <c r="B259" s="99"/>
      <c r="C259" s="300"/>
      <c r="D259" s="300"/>
      <c r="E259" s="300"/>
      <c r="F259" s="301"/>
      <c r="G259" s="300" t="s">
        <v>196</v>
      </c>
      <c r="H259" s="185" t="s">
        <v>214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224</v>
      </c>
      <c r="B260" s="99"/>
      <c r="C260" s="300"/>
      <c r="D260" s="300"/>
      <c r="E260" s="300"/>
      <c r="F260" s="301"/>
      <c r="G260" s="301"/>
      <c r="H260" s="185" t="s">
        <v>215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226</v>
      </c>
      <c r="B268" s="1"/>
      <c r="C268" s="258" t="s">
        <v>227</v>
      </c>
      <c r="D268" s="260"/>
      <c r="E268" s="324" t="s">
        <v>228</v>
      </c>
      <c r="F268" s="325"/>
      <c r="G268" s="251" t="s">
        <v>229</v>
      </c>
      <c r="H268" s="253"/>
      <c r="I268" s="255" t="s">
        <v>230</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231</v>
      </c>
      <c r="B269" s="99"/>
      <c r="C269" s="320"/>
      <c r="D269" s="321"/>
      <c r="E269" s="325"/>
      <c r="F269" s="325"/>
      <c r="G269" s="251" t="s">
        <v>232</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233</v>
      </c>
      <c r="B270" s="99"/>
      <c r="C270" s="320"/>
      <c r="D270" s="321"/>
      <c r="E270" s="325"/>
      <c r="F270" s="325"/>
      <c r="G270" s="251" t="s">
        <v>234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235</v>
      </c>
      <c r="B271" s="99"/>
      <c r="C271" s="322"/>
      <c r="D271" s="323"/>
      <c r="E271" s="251" t="s">
        <v>196</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236</v>
      </c>
      <c r="B272" s="99"/>
      <c r="C272" s="258" t="s">
        <v>237</v>
      </c>
      <c r="D272" s="330"/>
      <c r="E272" s="251" t="s">
        <v>238</v>
      </c>
      <c r="F272" s="252"/>
      <c r="G272" s="252"/>
      <c r="H272" s="253"/>
      <c r="I272" s="255" t="s">
        <v>239</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240</v>
      </c>
      <c r="B273" s="99"/>
      <c r="C273" s="331"/>
      <c r="D273" s="332"/>
      <c r="E273" s="251" t="s">
        <v>241</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242</v>
      </c>
      <c r="B274" s="99"/>
      <c r="C274" s="333"/>
      <c r="D274" s="334"/>
      <c r="E274" s="251" t="s">
        <v>243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244</v>
      </c>
      <c r="B275" s="99"/>
      <c r="C275" s="258" t="s">
        <v>196</v>
      </c>
      <c r="D275" s="330"/>
      <c r="E275" s="251" t="s">
        <v>245</v>
      </c>
      <c r="F275" s="252"/>
      <c r="G275" s="252"/>
      <c r="H275" s="253"/>
      <c r="I275" s="81" t="s">
        <v>246</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247</v>
      </c>
      <c r="B276" s="99"/>
      <c r="C276" s="331"/>
      <c r="D276" s="332"/>
      <c r="E276" s="251" t="s">
        <v>248</v>
      </c>
      <c r="F276" s="252"/>
      <c r="G276" s="252"/>
      <c r="H276" s="253"/>
      <c r="I276" s="238" t="s">
        <v>249</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250</v>
      </c>
      <c r="B277" s="99"/>
      <c r="C277" s="331"/>
      <c r="D277" s="332"/>
      <c r="E277" s="251" t="s">
        <v>251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252</v>
      </c>
      <c r="B278" s="99"/>
      <c r="C278" s="331"/>
      <c r="D278" s="332"/>
      <c r="E278" s="251" t="s">
        <v>253</v>
      </c>
      <c r="F278" s="252"/>
      <c r="G278" s="252"/>
      <c r="H278" s="253"/>
      <c r="I278" s="81" t="s">
        <v>254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255</v>
      </c>
      <c r="B279" s="99"/>
      <c r="C279" s="331"/>
      <c r="D279" s="332"/>
      <c r="E279" s="251" t="s">
        <v>256</v>
      </c>
      <c r="F279" s="252"/>
      <c r="G279" s="252"/>
      <c r="H279" s="253"/>
      <c r="I279" s="81" t="s">
        <v>257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258</v>
      </c>
      <c r="B280" s="99"/>
      <c r="C280" s="331"/>
      <c r="D280" s="332"/>
      <c r="E280" s="251" t="s">
        <v>259</v>
      </c>
      <c r="F280" s="252"/>
      <c r="G280" s="252"/>
      <c r="H280" s="253"/>
      <c r="I280" s="81" t="s">
        <v>260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261</v>
      </c>
      <c r="B281" s="99"/>
      <c r="C281" s="331"/>
      <c r="D281" s="332"/>
      <c r="E281" s="251" t="s">
        <v>262</v>
      </c>
      <c r="F281" s="252"/>
      <c r="G281" s="252"/>
      <c r="H281" s="253"/>
      <c r="I281" s="81" t="s">
        <v>263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264</v>
      </c>
      <c r="B282" s="99"/>
      <c r="C282" s="331"/>
      <c r="D282" s="332"/>
      <c r="E282" s="251" t="s">
        <v>265</v>
      </c>
      <c r="F282" s="252"/>
      <c r="G282" s="252"/>
      <c r="H282" s="253"/>
      <c r="I282" s="81" t="s">
        <v>266</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267</v>
      </c>
      <c r="B283" s="99"/>
      <c r="C283" s="331"/>
      <c r="D283" s="332"/>
      <c r="E283" s="251" t="s">
        <v>268</v>
      </c>
      <c r="F283" s="252"/>
      <c r="G283" s="252"/>
      <c r="H283" s="253"/>
      <c r="I283" s="81" t="s">
        <v>269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270</v>
      </c>
      <c r="B284" s="99"/>
      <c r="C284" s="333"/>
      <c r="D284" s="334"/>
      <c r="E284" s="251" t="s">
        <v>271</v>
      </c>
      <c r="F284" s="252"/>
      <c r="G284" s="252"/>
      <c r="H284" s="253"/>
      <c r="I284" s="81" t="s">
        <v>272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273</v>
      </c>
      <c r="D293" s="246"/>
      <c r="E293" s="246"/>
      <c r="F293" s="246"/>
      <c r="G293" s="246"/>
      <c r="H293" s="247"/>
      <c r="I293" s="237" t="s">
        <v>274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275</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277</v>
      </c>
      <c r="C311" s="111"/>
      <c r="D311" s="111"/>
      <c r="E311" s="41"/>
      <c r="F311" s="41"/>
      <c r="G311" s="41"/>
      <c r="H311" s="42"/>
      <c r="I311" s="42"/>
      <c r="J311" s="44"/>
      <c r="K311" s="43"/>
      <c r="L311" s="112"/>
      <c r="M311" s="112"/>
      <c r="N311" s="112"/>
      <c r="O311" s="112"/>
      <c r="P311" s="112"/>
      <c r="Q311" s="112"/>
    </row>
    <row r="312" s="2" customFormat="1">
      <c r="A312" s="153"/>
      <c r="B312" s="30" t="s">
        <v>278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129</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279</v>
      </c>
      <c r="B316" s="58"/>
      <c r="C316" s="309" t="s">
        <v>280</v>
      </c>
      <c r="D316" s="258" t="s">
        <v>281</v>
      </c>
      <c r="E316" s="259"/>
      <c r="F316" s="259"/>
      <c r="G316" s="259"/>
      <c r="H316" s="260"/>
      <c r="I316" s="238" t="s">
        <v>282</v>
      </c>
      <c r="J316" s="86">
        <f ref="J316:J321" t="shared" si="46">IF(SUM(L316:BS316)=0,IF(COUNTIF(L316:BS316,"未確認")&gt;0,"未確認",IF(COUNTIF(L316:BS316,"~*")&gt;0,"*",SUM(L316:BS316))),SUM(L316:BS316))</f>
        <v>0</v>
      </c>
      <c r="K316" s="57" t="str">
        <f ref="K316:K321" t="shared" si="47">IF(OR(COUNTIF(L316:BS316,"未確認")&gt;0,COUNTIF(L316:BS316,"~*")&gt;0),"※","")</f>
      </c>
      <c r="L316" s="89">
        <v>570</v>
      </c>
      <c r="M316" s="213">
        <v>477</v>
      </c>
      <c r="N316" s="213">
        <v>99</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283</v>
      </c>
      <c r="B317" s="58"/>
      <c r="C317" s="310"/>
      <c r="D317" s="311"/>
      <c r="E317" s="251" t="s">
        <v>284</v>
      </c>
      <c r="F317" s="252"/>
      <c r="G317" s="252"/>
      <c r="H317" s="253"/>
      <c r="I317" s="239"/>
      <c r="J317" s="86">
        <f t="shared" si="46"/>
        <v>0</v>
      </c>
      <c r="K317" s="57" t="str">
        <f t="shared" si="47"/>
      </c>
      <c r="L317" s="89">
        <v>61</v>
      </c>
      <c r="M317" s="213">
        <v>262</v>
      </c>
      <c r="N317" s="213">
        <v>99</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285</v>
      </c>
      <c r="B318" s="58"/>
      <c r="C318" s="310"/>
      <c r="D318" s="312"/>
      <c r="E318" s="251" t="s">
        <v>286</v>
      </c>
      <c r="F318" s="252"/>
      <c r="G318" s="252"/>
      <c r="H318" s="253"/>
      <c r="I318" s="239"/>
      <c r="J318" s="86">
        <f t="shared" si="46"/>
        <v>0</v>
      </c>
      <c r="K318" s="57" t="str">
        <f t="shared" si="47"/>
      </c>
      <c r="L318" s="89">
        <v>7</v>
      </c>
      <c r="M318" s="213">
        <v>199</v>
      </c>
      <c r="N318" s="213">
        <v>0</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287</v>
      </c>
      <c r="B319" s="58"/>
      <c r="C319" s="310"/>
      <c r="D319" s="313"/>
      <c r="E319" s="251" t="s">
        <v>288</v>
      </c>
      <c r="F319" s="252"/>
      <c r="G319" s="252"/>
      <c r="H319" s="253"/>
      <c r="I319" s="239"/>
      <c r="J319" s="86">
        <f t="shared" si="46"/>
        <v>0</v>
      </c>
      <c r="K319" s="57" t="str">
        <f t="shared" si="47"/>
      </c>
      <c r="L319" s="89">
        <v>502</v>
      </c>
      <c r="M319" s="213">
        <v>16</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289</v>
      </c>
      <c r="B320" s="1"/>
      <c r="C320" s="310"/>
      <c r="D320" s="251" t="s">
        <v>290</v>
      </c>
      <c r="E320" s="252"/>
      <c r="F320" s="252"/>
      <c r="G320" s="252"/>
      <c r="H320" s="253"/>
      <c r="I320" s="239"/>
      <c r="J320" s="86">
        <f t="shared" si="46"/>
        <v>0</v>
      </c>
      <c r="K320" s="57" t="str">
        <f t="shared" si="47"/>
      </c>
      <c r="L320" s="89">
        <v>6261</v>
      </c>
      <c r="M320" s="213">
        <v>14402</v>
      </c>
      <c r="N320" s="213">
        <v>13061</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291</v>
      </c>
      <c r="B321" s="1"/>
      <c r="C321" s="310"/>
      <c r="D321" s="251" t="s">
        <v>292</v>
      </c>
      <c r="E321" s="252"/>
      <c r="F321" s="252"/>
      <c r="G321" s="252"/>
      <c r="H321" s="253"/>
      <c r="I321" s="240"/>
      <c r="J321" s="86">
        <f t="shared" si="46"/>
        <v>0</v>
      </c>
      <c r="K321" s="57" t="str">
        <f t="shared" si="47"/>
      </c>
      <c r="L321" s="89">
        <v>588</v>
      </c>
      <c r="M321" s="213">
        <v>520</v>
      </c>
      <c r="N321" s="213">
        <v>93</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294</v>
      </c>
      <c r="B329" s="1"/>
      <c r="C329" s="309" t="s">
        <v>280</v>
      </c>
      <c r="D329" s="251" t="s">
        <v>281</v>
      </c>
      <c r="E329" s="252"/>
      <c r="F329" s="252"/>
      <c r="G329" s="252"/>
      <c r="H329" s="253"/>
      <c r="I329" s="238" t="s">
        <v>295</v>
      </c>
      <c r="J329" s="86">
        <f>IF(SUM(L329:BS329)=0,IF(COUNTIF(L329:BS329,"未確認")&gt;0,"未確認",IF(COUNTIF(L329:BS329,"~*")&gt;0,"*",SUM(L329:BS329))),SUM(L329:BS329))</f>
        <v>0</v>
      </c>
      <c r="K329" s="57" t="str">
        <f>IF(OR(COUNTIF(L329:BS329,"未確認")&gt;0,COUNTIF(L329:BS329,"~*")&gt;0),"※","")</f>
      </c>
      <c r="L329" s="89">
        <v>570</v>
      </c>
      <c r="M329" s="213">
        <v>477</v>
      </c>
      <c r="N329" s="213">
        <v>99</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296</v>
      </c>
      <c r="B330" s="1"/>
      <c r="C330" s="309"/>
      <c r="D330" s="326" t="s">
        <v>297</v>
      </c>
      <c r="E330" s="322" t="s">
        <v>298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v>
      </c>
      <c r="M330" s="213">
        <v>132</v>
      </c>
      <c r="N330" s="213">
        <v>53</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299</v>
      </c>
      <c r="B331" s="1"/>
      <c r="C331" s="309"/>
      <c r="D331" s="309"/>
      <c r="E331" s="251" t="s">
        <v>300</v>
      </c>
      <c r="F331" s="252"/>
      <c r="G331" s="252"/>
      <c r="H331" s="253"/>
      <c r="I331" s="298"/>
      <c r="J331" s="86">
        <f t="shared" si="50"/>
        <v>0</v>
      </c>
      <c r="K331" s="57" t="str">
        <f t="shared" si="51"/>
      </c>
      <c r="L331" s="89">
        <v>530</v>
      </c>
      <c r="M331" s="213">
        <v>299</v>
      </c>
      <c r="N331" s="213">
        <v>4</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301</v>
      </c>
      <c r="B332" s="1"/>
      <c r="C332" s="309"/>
      <c r="D332" s="309"/>
      <c r="E332" s="251" t="s">
        <v>302</v>
      </c>
      <c r="F332" s="252"/>
      <c r="G332" s="252"/>
      <c r="H332" s="253"/>
      <c r="I332" s="298"/>
      <c r="J332" s="86">
        <f t="shared" si="50"/>
        <v>0</v>
      </c>
      <c r="K332" s="57" t="str">
        <f t="shared" si="51"/>
      </c>
      <c r="L332" s="89">
        <v>22</v>
      </c>
      <c r="M332" s="213">
        <v>36</v>
      </c>
      <c r="N332" s="213">
        <v>42</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303</v>
      </c>
      <c r="B333" s="1"/>
      <c r="C333" s="309"/>
      <c r="D333" s="309"/>
      <c r="E333" s="234" t="s">
        <v>304</v>
      </c>
      <c r="F333" s="235"/>
      <c r="G333" s="235"/>
      <c r="H333" s="236"/>
      <c r="I333" s="298"/>
      <c r="J333" s="86">
        <f t="shared" si="50"/>
        <v>0</v>
      </c>
      <c r="K333" s="57" t="str">
        <f t="shared" si="51"/>
      </c>
      <c r="L333" s="89">
        <v>16</v>
      </c>
      <c r="M333" s="213">
        <v>10</v>
      </c>
      <c r="N333" s="213">
        <v>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305</v>
      </c>
      <c r="B334" s="1"/>
      <c r="C334" s="309"/>
      <c r="D334" s="309"/>
      <c r="E334" s="234" t="s">
        <v>306</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307</v>
      </c>
      <c r="B335" s="1"/>
      <c r="C335" s="309"/>
      <c r="D335" s="309"/>
      <c r="E335" s="251" t="s">
        <v>308</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309</v>
      </c>
      <c r="B336" s="1"/>
      <c r="C336" s="309"/>
      <c r="D336" s="327"/>
      <c r="E336" s="258" t="s">
        <v>196</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310</v>
      </c>
      <c r="B337" s="1"/>
      <c r="C337" s="309"/>
      <c r="D337" s="251" t="s">
        <v>292</v>
      </c>
      <c r="E337" s="252"/>
      <c r="F337" s="252"/>
      <c r="G337" s="252"/>
      <c r="H337" s="253"/>
      <c r="I337" s="298"/>
      <c r="J337" s="86">
        <f t="shared" si="50"/>
        <v>0</v>
      </c>
      <c r="K337" s="57" t="str">
        <f t="shared" si="51"/>
      </c>
      <c r="L337" s="89">
        <v>588</v>
      </c>
      <c r="M337" s="213">
        <v>520</v>
      </c>
      <c r="N337" s="213">
        <v>93</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311</v>
      </c>
      <c r="B338" s="1"/>
      <c r="C338" s="309"/>
      <c r="D338" s="326" t="s">
        <v>312</v>
      </c>
      <c r="E338" s="322" t="s">
        <v>313</v>
      </c>
      <c r="F338" s="328"/>
      <c r="G338" s="328"/>
      <c r="H338" s="323"/>
      <c r="I338" s="298"/>
      <c r="J338" s="86">
        <f t="shared" si="50"/>
        <v>0</v>
      </c>
      <c r="K338" s="57" t="str">
        <f t="shared" si="51"/>
      </c>
      <c r="L338" s="89">
        <v>183</v>
      </c>
      <c r="M338" s="213">
        <v>2</v>
      </c>
      <c r="N338" s="213">
        <v>1</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314</v>
      </c>
      <c r="B339" s="1"/>
      <c r="C339" s="309"/>
      <c r="D339" s="309"/>
      <c r="E339" s="251" t="s">
        <v>315</v>
      </c>
      <c r="F339" s="252"/>
      <c r="G339" s="252"/>
      <c r="H339" s="253"/>
      <c r="I339" s="298"/>
      <c r="J339" s="86">
        <f t="shared" si="50"/>
        <v>0</v>
      </c>
      <c r="K339" s="57" t="str">
        <f t="shared" si="51"/>
      </c>
      <c r="L339" s="89">
        <v>390</v>
      </c>
      <c r="M339" s="213">
        <v>445</v>
      </c>
      <c r="N339" s="213">
        <v>14</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316</v>
      </c>
      <c r="B340" s="1"/>
      <c r="C340" s="309"/>
      <c r="D340" s="309"/>
      <c r="E340" s="251" t="s">
        <v>317</v>
      </c>
      <c r="F340" s="252"/>
      <c r="G340" s="252"/>
      <c r="H340" s="253"/>
      <c r="I340" s="298"/>
      <c r="J340" s="86">
        <f t="shared" si="50"/>
        <v>0</v>
      </c>
      <c r="K340" s="57" t="str">
        <f t="shared" si="51"/>
      </c>
      <c r="L340" s="89">
        <v>5</v>
      </c>
      <c r="M340" s="213">
        <v>17</v>
      </c>
      <c r="N340" s="213">
        <v>1</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318</v>
      </c>
      <c r="B341" s="1"/>
      <c r="C341" s="309"/>
      <c r="D341" s="309"/>
      <c r="E341" s="251" t="s">
        <v>319</v>
      </c>
      <c r="F341" s="252"/>
      <c r="G341" s="252"/>
      <c r="H341" s="253"/>
      <c r="I341" s="298"/>
      <c r="J341" s="86">
        <f t="shared" si="50"/>
        <v>0</v>
      </c>
      <c r="K341" s="57" t="str">
        <f t="shared" si="51"/>
      </c>
      <c r="L341" s="89">
        <v>0</v>
      </c>
      <c r="M341" s="213">
        <v>12</v>
      </c>
      <c r="N341" s="213">
        <v>4</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320</v>
      </c>
      <c r="B342" s="1"/>
      <c r="C342" s="309"/>
      <c r="D342" s="309"/>
      <c r="E342" s="251" t="s">
        <v>321</v>
      </c>
      <c r="F342" s="252"/>
      <c r="G342" s="252"/>
      <c r="H342" s="253"/>
      <c r="I342" s="298"/>
      <c r="J342" s="86">
        <f t="shared" si="50"/>
        <v>0</v>
      </c>
      <c r="K342" s="57" t="str">
        <f t="shared" si="51"/>
      </c>
      <c r="L342" s="89">
        <v>0</v>
      </c>
      <c r="M342" s="213">
        <v>14</v>
      </c>
      <c r="N342" s="213">
        <v>4</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322</v>
      </c>
      <c r="B343" s="1"/>
      <c r="C343" s="309"/>
      <c r="D343" s="309"/>
      <c r="E343" s="234" t="s">
        <v>323</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324</v>
      </c>
      <c r="B344" s="1"/>
      <c r="C344" s="309"/>
      <c r="D344" s="309"/>
      <c r="E344" s="251" t="s">
        <v>325</v>
      </c>
      <c r="F344" s="252"/>
      <c r="G344" s="252"/>
      <c r="H344" s="253"/>
      <c r="I344" s="298"/>
      <c r="J344" s="86">
        <f t="shared" si="50"/>
        <v>0</v>
      </c>
      <c r="K344" s="57" t="str">
        <f t="shared" si="51"/>
      </c>
      <c r="L344" s="89">
        <v>0</v>
      </c>
      <c r="M344" s="213">
        <v>6</v>
      </c>
      <c r="N344" s="213">
        <v>0</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326</v>
      </c>
      <c r="B345" s="1"/>
      <c r="C345" s="309"/>
      <c r="D345" s="309"/>
      <c r="E345" s="251" t="s">
        <v>327</v>
      </c>
      <c r="F345" s="252"/>
      <c r="G345" s="252"/>
      <c r="H345" s="253"/>
      <c r="I345" s="298"/>
      <c r="J345" s="86">
        <f t="shared" si="50"/>
        <v>0</v>
      </c>
      <c r="K345" s="57" t="str">
        <f t="shared" si="51"/>
      </c>
      <c r="L345" s="89">
        <v>8</v>
      </c>
      <c r="M345" s="213">
        <v>24</v>
      </c>
      <c r="N345" s="213">
        <v>69</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328</v>
      </c>
      <c r="B346" s="1"/>
      <c r="C346" s="309"/>
      <c r="D346" s="309"/>
      <c r="E346" s="251" t="s">
        <v>196</v>
      </c>
      <c r="F346" s="252"/>
      <c r="G346" s="252"/>
      <c r="H346" s="253"/>
      <c r="I346" s="299"/>
      <c r="J346" s="86">
        <f t="shared" si="50"/>
        <v>0</v>
      </c>
      <c r="K346" s="57" t="str">
        <f t="shared" si="51"/>
      </c>
      <c r="L346" s="89">
        <v>2</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129</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330</v>
      </c>
      <c r="B354" s="1"/>
      <c r="C354" s="258" t="s">
        <v>331</v>
      </c>
      <c r="D354" s="259"/>
      <c r="E354" s="259"/>
      <c r="F354" s="259"/>
      <c r="G354" s="259"/>
      <c r="H354" s="260"/>
      <c r="I354" s="238" t="s">
        <v>332</v>
      </c>
      <c r="J354" s="121">
        <f>IF(SUM(L354:BS354)=0,IF(COUNTIF(L354:BS354,"未確認")&gt;0,"未確認",IF(COUNTIF(L354:BS354,"~*")&gt;0,"*",SUM(L354:BS354))),SUM(L354:BS354))</f>
        <v>0</v>
      </c>
      <c r="K354" s="122" t="str">
        <f>IF(OR(COUNTIF(L354:BS354,"未確認")&gt;0,COUNTIF(L354:BS354,"~*")&gt;0),"※","")</f>
      </c>
      <c r="L354" s="89">
        <v>405</v>
      </c>
      <c r="M354" s="213">
        <v>518</v>
      </c>
      <c r="N354" s="213">
        <v>92</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333</v>
      </c>
      <c r="B355" s="1"/>
      <c r="C355" s="117"/>
      <c r="D355" s="118"/>
      <c r="E355" s="306" t="s">
        <v>334</v>
      </c>
      <c r="F355" s="307"/>
      <c r="G355" s="307"/>
      <c r="H355" s="308"/>
      <c r="I355" s="298"/>
      <c r="J355" s="121">
        <f>IF(SUM(L355:BS355)=0,IF(COUNTIF(L355:BS355,"未確認")&gt;0,"未確認",IF(COUNTIF(L355:BS355,"~*")&gt;0,"*",SUM(L355:BS355))),SUM(L355:BS355))</f>
        <v>0</v>
      </c>
      <c r="K355" s="122" t="str">
        <f>IF(OR(COUNTIF(L355:BS355,"未確認")&gt;0,COUNTIF(L355:BS355,"~*")&gt;0),"※","")</f>
      </c>
      <c r="L355" s="89">
        <v>398</v>
      </c>
      <c r="M355" s="213">
        <v>498</v>
      </c>
      <c r="N355" s="213">
        <v>88</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335</v>
      </c>
      <c r="B356" s="1"/>
      <c r="C356" s="117"/>
      <c r="D356" s="118"/>
      <c r="E356" s="306" t="s">
        <v>336</v>
      </c>
      <c r="F356" s="307"/>
      <c r="G356" s="307"/>
      <c r="H356" s="308"/>
      <c r="I356" s="298"/>
      <c r="J356" s="121">
        <f>IF(SUM(L356:BS356)=0,IF(COUNTIF(L356:BS356,"未確認")&gt;0,"未確認",IF(COUNTIF(L356:BS356,"~*")&gt;0,"*",SUM(L356:BS356))),SUM(L356:BS356))</f>
        <v>0</v>
      </c>
      <c r="K356" s="122" t="str">
        <f>IF(OR(COUNTIF(L356:BS356,"未確認")&gt;0,COUNTIF(L356:BS356,"~*")&gt;0),"※","")</f>
      </c>
      <c r="L356" s="89">
        <v>6</v>
      </c>
      <c r="M356" s="213">
        <v>11</v>
      </c>
      <c r="N356" s="213">
        <v>1</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337</v>
      </c>
      <c r="B357" s="1"/>
      <c r="C357" s="117"/>
      <c r="D357" s="118"/>
      <c r="E357" s="306" t="s">
        <v>338</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9</v>
      </c>
      <c r="N357" s="213">
        <v>3</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339</v>
      </c>
      <c r="B358" s="1"/>
      <c r="C358" s="119"/>
      <c r="D358" s="120"/>
      <c r="E358" s="306" t="s">
        <v>340</v>
      </c>
      <c r="F358" s="307"/>
      <c r="G358" s="307"/>
      <c r="H358" s="308"/>
      <c r="I358" s="299"/>
      <c r="J358" s="121">
        <f>IF(SUM(L358:BS358)=0,IF(COUNTIF(L358:BS358,"未確認")&gt;0,"未確認",IF(COUNTIF(L358:BS358,"~*")&gt;0,"*",SUM(L358:BS358))),SUM(L358:BS358))</f>
        <v>0</v>
      </c>
      <c r="K358" s="122" t="str">
        <f>IF(OR(COUNTIF(L358:BS358,"未確認")&gt;0,COUNTIF(L358:BS358,"~*")&gt;0),"※","")</f>
      </c>
      <c r="L358" s="89">
        <v>1</v>
      </c>
      <c r="M358" s="213">
        <v>0</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341</v>
      </c>
      <c r="C362" s="13"/>
      <c r="D362" s="13"/>
      <c r="E362" s="13"/>
      <c r="F362" s="13"/>
      <c r="G362" s="13"/>
      <c r="H362" s="8"/>
      <c r="I362" s="8"/>
      <c r="J362" s="6"/>
      <c r="K362" s="5"/>
      <c r="L362" s="5"/>
      <c r="M362" s="5"/>
      <c r="N362" s="5"/>
      <c r="O362" s="5"/>
      <c r="P362" s="5"/>
      <c r="Q362" s="5"/>
    </row>
    <row r="363" s="2" customFormat="1">
      <c r="A363" s="153"/>
      <c r="B363" s="1" t="s">
        <v>342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343</v>
      </c>
      <c r="B367" s="1"/>
      <c r="C367" s="303" t="s">
        <v>344</v>
      </c>
      <c r="D367" s="304"/>
      <c r="E367" s="304"/>
      <c r="F367" s="304"/>
      <c r="G367" s="304"/>
      <c r="H367" s="305"/>
      <c r="I367" s="238" t="s">
        <v>345</v>
      </c>
      <c r="J367" s="121">
        <v>9</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346</v>
      </c>
      <c r="B368" s="1"/>
      <c r="C368" s="117"/>
      <c r="D368" s="125"/>
      <c r="E368" s="251" t="s">
        <v>347</v>
      </c>
      <c r="F368" s="252"/>
      <c r="G368" s="252"/>
      <c r="H368" s="253"/>
      <c r="I368" s="243"/>
      <c r="J368" s="121">
        <v>9</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348</v>
      </c>
      <c r="B369" s="1"/>
      <c r="C369" s="119"/>
      <c r="D369" s="126"/>
      <c r="E369" s="251" t="s">
        <v>349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350</v>
      </c>
      <c r="B370" s="1"/>
      <c r="C370" s="295" t="s">
        <v>351</v>
      </c>
      <c r="D370" s="296"/>
      <c r="E370" s="296"/>
      <c r="F370" s="296"/>
      <c r="G370" s="296"/>
      <c r="H370" s="297"/>
      <c r="I370" s="243"/>
      <c r="J370" s="121">
        <v>8</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352</v>
      </c>
      <c r="B371" s="1"/>
      <c r="C371" s="117"/>
      <c r="D371" s="125"/>
      <c r="E371" s="251" t="s">
        <v>353</v>
      </c>
      <c r="F371" s="252"/>
      <c r="G371" s="252"/>
      <c r="H371" s="253"/>
      <c r="I371" s="243"/>
      <c r="J371" s="121">
        <v>8</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354</v>
      </c>
      <c r="B372" s="1"/>
      <c r="C372" s="119"/>
      <c r="D372" s="126"/>
      <c r="E372" s="251" t="s">
        <v>355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356</v>
      </c>
      <c r="C387" s="128"/>
      <c r="D387" s="41"/>
      <c r="E387" s="41"/>
      <c r="F387" s="41"/>
      <c r="G387" s="41"/>
      <c r="H387" s="42"/>
      <c r="I387" s="42"/>
      <c r="J387" s="44"/>
      <c r="K387" s="43"/>
      <c r="L387" s="112"/>
      <c r="M387" s="112"/>
      <c r="N387" s="112"/>
      <c r="O387" s="112"/>
      <c r="P387" s="112"/>
      <c r="Q387" s="112"/>
    </row>
    <row r="388" s="2" customFormat="1">
      <c r="A388" s="153"/>
      <c r="B388" s="12" t="s">
        <v>357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t="s">
        <v>36</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358</v>
      </c>
      <c r="D392" s="235"/>
      <c r="E392" s="235"/>
      <c r="F392" s="235"/>
      <c r="G392" s="235"/>
      <c r="H392" s="236"/>
      <c r="I392" s="255" t="s">
        <v>359</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115</v>
      </c>
      <c r="D393" s="235"/>
      <c r="E393" s="235"/>
      <c r="F393" s="235"/>
      <c r="G393" s="235"/>
      <c r="H393" s="236"/>
      <c r="I393" s="288"/>
      <c r="J393" s="169" t="str">
        <f t="shared" si="59"/>
        <v>未確認</v>
      </c>
      <c r="K393" s="170" t="str">
        <f t="shared" si="60"/>
        <v>※</v>
      </c>
      <c r="L393" s="79" t="s">
        <v>360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361</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362</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363</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364</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365</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366</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367</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368</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369</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370</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117</v>
      </c>
      <c r="D404" s="235"/>
      <c r="E404" s="235"/>
      <c r="F404" s="235"/>
      <c r="G404" s="235"/>
      <c r="H404" s="236"/>
      <c r="I404" s="288"/>
      <c r="J404" s="169" t="str">
        <f t="shared" si="59"/>
        <v>未確認</v>
      </c>
      <c r="K404" s="170" t="str">
        <f t="shared" si="60"/>
        <v>※</v>
      </c>
      <c r="L404" s="79">
        <v>0</v>
      </c>
      <c r="M404" s="217">
        <v>0</v>
      </c>
      <c r="N404" s="217">
        <v>498</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371</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372</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373</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374</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375</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376</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377</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378</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379</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380</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381</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382</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383</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384</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385</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386</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387</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388</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389</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391</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392</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393</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394</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395</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396</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397</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398</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399</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400</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401</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402</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403</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404</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405</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406</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407</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408</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409</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410</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411</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412</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116</v>
      </c>
      <c r="D447" s="235"/>
      <c r="E447" s="235"/>
      <c r="F447" s="235"/>
      <c r="G447" s="235"/>
      <c r="H447" s="236"/>
      <c r="I447" s="288"/>
      <c r="J447" s="169" t="str">
        <f t="shared" si="61"/>
        <v>未確認</v>
      </c>
      <c r="K447" s="170" t="str">
        <f t="shared" si="62"/>
        <v>※</v>
      </c>
      <c r="L447" s="79">
        <v>0</v>
      </c>
      <c r="M447" s="217">
        <v>886</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413</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414</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415</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416</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417</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418</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419</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420</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422</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423</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424</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425</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426</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427</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428</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429</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430</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431</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432</v>
      </c>
      <c r="D467" s="235"/>
      <c r="E467" s="235"/>
      <c r="F467" s="235"/>
      <c r="G467" s="235"/>
      <c r="H467" s="236"/>
      <c r="I467" s="289"/>
      <c r="J467" s="169" t="str">
        <f t="shared" si="63"/>
        <v>未確認</v>
      </c>
      <c r="K467" s="170" t="str">
        <f t="shared" si="64"/>
        <v>※</v>
      </c>
      <c r="L467" s="79" t="s">
        <v>360</v>
      </c>
      <c r="M467" s="217" t="s">
        <v>360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434</v>
      </c>
      <c r="C475" s="258" t="s">
        <v>435</v>
      </c>
      <c r="D475" s="259"/>
      <c r="E475" s="259"/>
      <c r="F475" s="259"/>
      <c r="G475" s="259"/>
      <c r="H475" s="260"/>
      <c r="I475" s="255" t="s">
        <v>436</v>
      </c>
      <c r="J475" s="78" t="str">
        <f>IF(SUM(L475:BS475)=0,IF(COUNTIF(L475:BS475,"未確認")&gt;0,"未確認",IF(COUNTIF(L475:BS475,"~*")&gt;0,"*",SUM(L475:BS475))),SUM(L475:BS475))</f>
        <v>未確認</v>
      </c>
      <c r="K475" s="129" t="str">
        <f ref="K475:K482" t="shared" si="69">IF(OR(COUNTIF(L475:BS475,"未確認")&gt;0,COUNTIF(L475:BS475,"*")&gt;0),"※","")</f>
        <v>※</v>
      </c>
      <c r="L475" s="79" t="s">
        <v>360</v>
      </c>
      <c r="M475" s="217" t="s">
        <v>360</v>
      </c>
      <c r="N475" s="217" t="s">
        <v>360</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437</v>
      </c>
      <c r="C476" s="130"/>
      <c r="D476" s="292" t="s">
        <v>438</v>
      </c>
      <c r="E476" s="251" t="s">
        <v>439</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360</v>
      </c>
      <c r="N476" s="217" t="s">
        <v>360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t="s">
        <v>360</v>
      </c>
      <c r="M477" s="217" t="s">
        <v>360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v>0</v>
      </c>
      <c r="M482" s="217" t="s">
        <v>360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v>0</v>
      </c>
      <c r="M483" s="217" t="s">
        <v>360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t="s">
        <v>360</v>
      </c>
      <c r="M484" s="217" t="s">
        <v>360</v>
      </c>
      <c r="N484" s="217">
        <v>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t="s">
        <v>360</v>
      </c>
      <c r="M488" s="217" t="s">
        <v>360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438</v>
      </c>
      <c r="E489" s="251" t="s">
        <v>439</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t="s">
        <v>360</v>
      </c>
      <c r="M490" s="217" t="s">
        <v>360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t="s">
        <v>360</v>
      </c>
      <c r="M497" s="217" t="s">
        <v>360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t="s">
        <v>360</v>
      </c>
      <c r="M503" s="217" t="s">
        <v>360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t="s">
        <v>360</v>
      </c>
      <c r="M512" s="217">
        <v>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t="s">
        <v>360</v>
      </c>
      <c r="M515" s="217" t="s">
        <v>360</v>
      </c>
      <c r="N515" s="217" t="s">
        <v>360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t="s">
        <v>360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t="s">
        <v>360</v>
      </c>
      <c r="M543" s="217" t="s">
        <v>360</v>
      </c>
      <c r="N543" s="217">
        <v>366</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591</v>
      </c>
      <c r="M570" s="227" t="s">
        <v>591</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592</v>
      </c>
      <c r="D571" s="246"/>
      <c r="E571" s="246"/>
      <c r="F571" s="246"/>
      <c r="G571" s="246"/>
      <c r="H571" s="247"/>
      <c r="I571" s="238" t="s">
        <v>593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594</v>
      </c>
      <c r="B572" s="1"/>
      <c r="C572" s="134"/>
      <c r="D572" s="285" t="s">
        <v>595</v>
      </c>
      <c r="E572" s="286"/>
      <c r="F572" s="286"/>
      <c r="G572" s="286"/>
      <c r="H572" s="287"/>
      <c r="I572" s="239"/>
      <c r="J572" s="241"/>
      <c r="K572" s="242"/>
      <c r="L572" s="135">
        <v>29.9</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596</v>
      </c>
      <c r="B573" s="1"/>
      <c r="C573" s="134"/>
      <c r="D573" s="285" t="s">
        <v>597</v>
      </c>
      <c r="E573" s="286"/>
      <c r="F573" s="286"/>
      <c r="G573" s="286"/>
      <c r="H573" s="287"/>
      <c r="I573" s="239"/>
      <c r="J573" s="241"/>
      <c r="K573" s="242"/>
      <c r="L573" s="135">
        <v>21.6</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598</v>
      </c>
      <c r="B574" s="1"/>
      <c r="C574" s="134"/>
      <c r="D574" s="285" t="s">
        <v>599</v>
      </c>
      <c r="E574" s="286"/>
      <c r="F574" s="286"/>
      <c r="G574" s="286"/>
      <c r="H574" s="287"/>
      <c r="I574" s="239"/>
      <c r="J574" s="241"/>
      <c r="K574" s="242"/>
      <c r="L574" s="135">
        <v>11</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600</v>
      </c>
      <c r="B575" s="1"/>
      <c r="C575" s="134"/>
      <c r="D575" s="285" t="s">
        <v>601</v>
      </c>
      <c r="E575" s="286"/>
      <c r="F575" s="286"/>
      <c r="G575" s="286"/>
      <c r="H575" s="287"/>
      <c r="I575" s="239"/>
      <c r="J575" s="241"/>
      <c r="K575" s="242"/>
      <c r="L575" s="135">
        <v>10.6</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602</v>
      </c>
      <c r="B576" s="1"/>
      <c r="C576" s="134"/>
      <c r="D576" s="285" t="s">
        <v>603</v>
      </c>
      <c r="E576" s="286"/>
      <c r="F576" s="286"/>
      <c r="G576" s="286"/>
      <c r="H576" s="287"/>
      <c r="I576" s="239"/>
      <c r="J576" s="241"/>
      <c r="K576" s="242"/>
      <c r="L576" s="135">
        <v>2.8</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604</v>
      </c>
      <c r="B577" s="1"/>
      <c r="C577" s="183"/>
      <c r="D577" s="285" t="s">
        <v>605</v>
      </c>
      <c r="E577" s="286"/>
      <c r="F577" s="286"/>
      <c r="G577" s="286"/>
      <c r="H577" s="287"/>
      <c r="I577" s="239"/>
      <c r="J577" s="241"/>
      <c r="K577" s="242"/>
      <c r="L577" s="135">
        <v>24.4</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607</v>
      </c>
      <c r="B579" s="1"/>
      <c r="C579" s="134"/>
      <c r="D579" s="285" t="s">
        <v>595</v>
      </c>
      <c r="E579" s="286"/>
      <c r="F579" s="286"/>
      <c r="G579" s="286"/>
      <c r="H579" s="287"/>
      <c r="I579" s="239"/>
      <c r="J579" s="241"/>
      <c r="K579" s="242"/>
      <c r="L579" s="135">
        <v>0</v>
      </c>
      <c r="M579" s="218">
        <v>21.8</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608</v>
      </c>
      <c r="B580" s="1"/>
      <c r="C580" s="134"/>
      <c r="D580" s="285" t="s">
        <v>597</v>
      </c>
      <c r="E580" s="286"/>
      <c r="F580" s="286"/>
      <c r="G580" s="286"/>
      <c r="H580" s="287"/>
      <c r="I580" s="239"/>
      <c r="J580" s="241"/>
      <c r="K580" s="242"/>
      <c r="L580" s="135">
        <v>0</v>
      </c>
      <c r="M580" s="218">
        <v>10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609</v>
      </c>
      <c r="B581" s="1"/>
      <c r="C581" s="134"/>
      <c r="D581" s="285" t="s">
        <v>599</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610</v>
      </c>
      <c r="B582" s="1"/>
      <c r="C582" s="134"/>
      <c r="D582" s="285" t="s">
        <v>601</v>
      </c>
      <c r="E582" s="286"/>
      <c r="F582" s="286"/>
      <c r="G582" s="286"/>
      <c r="H582" s="287"/>
      <c r="I582" s="239"/>
      <c r="J582" s="241"/>
      <c r="K582" s="242"/>
      <c r="L582" s="135">
        <v>0</v>
      </c>
      <c r="M582" s="218">
        <v>3.3</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611</v>
      </c>
      <c r="B583" s="1"/>
      <c r="C583" s="134"/>
      <c r="D583" s="285" t="s">
        <v>603</v>
      </c>
      <c r="E583" s="286"/>
      <c r="F583" s="286"/>
      <c r="G583" s="286"/>
      <c r="H583" s="287"/>
      <c r="I583" s="239"/>
      <c r="J583" s="241"/>
      <c r="K583" s="242"/>
      <c r="L583" s="135">
        <v>0</v>
      </c>
      <c r="M583" s="218">
        <v>6.9</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612</v>
      </c>
      <c r="B584" s="1"/>
      <c r="C584" s="134"/>
      <c r="D584" s="285" t="s">
        <v>605</v>
      </c>
      <c r="E584" s="286"/>
      <c r="F584" s="286"/>
      <c r="G584" s="286"/>
      <c r="H584" s="287"/>
      <c r="I584" s="239"/>
      <c r="J584" s="241"/>
      <c r="K584" s="242"/>
      <c r="L584" s="135">
        <v>0</v>
      </c>
      <c r="M584" s="218">
        <v>10.2</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614</v>
      </c>
      <c r="B586" s="1"/>
      <c r="C586" s="134"/>
      <c r="D586" s="285" t="s">
        <v>595</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615</v>
      </c>
      <c r="B587" s="1"/>
      <c r="C587" s="134"/>
      <c r="D587" s="285" t="s">
        <v>597</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616</v>
      </c>
      <c r="B588" s="1"/>
      <c r="C588" s="134"/>
      <c r="D588" s="285" t="s">
        <v>599</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617</v>
      </c>
      <c r="B589" s="1"/>
      <c r="C589" s="134"/>
      <c r="D589" s="285" t="s">
        <v>601</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618</v>
      </c>
      <c r="B590" s="1"/>
      <c r="C590" s="134"/>
      <c r="D590" s="285" t="s">
        <v>603</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619</v>
      </c>
      <c r="B591" s="1"/>
      <c r="C591" s="206"/>
      <c r="D591" s="285" t="s">
        <v>605</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621</v>
      </c>
      <c r="C599" s="251" t="s">
        <v>622</v>
      </c>
      <c r="D599" s="252"/>
      <c r="E599" s="252"/>
      <c r="F599" s="252"/>
      <c r="G599" s="252"/>
      <c r="H599" s="253"/>
      <c r="I599" s="82" t="s">
        <v>623</v>
      </c>
      <c r="J599" s="78" t="str">
        <f>IF(SUM(L599:BS599)=0,IF(COUNTIF(L599:BS599,"未確認")&gt;0,"未確認",IF(COUNTIF(L599:BS599,"~*")&gt;0,"*",SUM(L599:BS599))),SUM(L599:BS599))</f>
        <v>未確認</v>
      </c>
      <c r="K599" s="129" t="str">
        <f>IF(OR(COUNTIF(L599:BS599,"未確認")&gt;0,COUNTIF(L599:BS599,"*")&gt;0),"※","")</f>
        <v>※</v>
      </c>
      <c r="L599" s="79" t="s">
        <v>360</v>
      </c>
      <c r="M599" s="217" t="s">
        <v>360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624</v>
      </c>
      <c r="B600" s="58"/>
      <c r="C600" s="251" t="s">
        <v>625</v>
      </c>
      <c r="D600" s="252"/>
      <c r="E600" s="252"/>
      <c r="F600" s="252"/>
      <c r="G600" s="252"/>
      <c r="H600" s="253"/>
      <c r="I600" s="82" t="s">
        <v>626</v>
      </c>
      <c r="J600" s="78" t="str">
        <f>IF(SUM(L600:BS600)=0,IF(COUNTIF(L600:BS600,"未確認")&gt;0,"未確認",IF(COUNTIF(L600:BS600,"~*")&gt;0,"*",SUM(L600:BS600))),SUM(L600:BS600))</f>
        <v>未確認</v>
      </c>
      <c r="K600" s="129" t="str">
        <f>IF(OR(COUNTIF(L600:BS600,"未確認")&gt;0,COUNTIF(L600:BS600,"*")&gt;0),"※","")</f>
        <v>※</v>
      </c>
      <c r="L600" s="79" t="s">
        <v>360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627</v>
      </c>
      <c r="B601" s="58"/>
      <c r="C601" s="251" t="s">
        <v>628</v>
      </c>
      <c r="D601" s="252"/>
      <c r="E601" s="252"/>
      <c r="F601" s="252"/>
      <c r="G601" s="252"/>
      <c r="H601" s="253"/>
      <c r="I601" s="82" t="s">
        <v>629</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630</v>
      </c>
      <c r="B602" s="58"/>
      <c r="C602" s="251" t="s">
        <v>631</v>
      </c>
      <c r="D602" s="252"/>
      <c r="E602" s="252"/>
      <c r="F602" s="252"/>
      <c r="G602" s="252"/>
      <c r="H602" s="253"/>
      <c r="I602" s="190" t="s">
        <v>632</v>
      </c>
      <c r="J602" s="78" t="str">
        <f>IF(SUM(L602:BS602)=0,IF(COUNTIF(L602:BS602,"未確認")&gt;0,"未確認",IF(COUNTIF(L602:BS602,"~*")&gt;0,"*",SUM(L602:BS602))),SUM(L602:BS602))</f>
        <v>未確認</v>
      </c>
      <c r="K602" s="129" t="str">
        <f>IF(OR(COUNTIF(L602:BS602,"未確認")&gt;0,COUNTIF(L602:BS602,"*")&gt;0),"※","")</f>
        <v>※</v>
      </c>
      <c r="L602" s="79" t="s">
        <v>360</v>
      </c>
      <c r="M602" s="217">
        <v>0</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633</v>
      </c>
      <c r="B603" s="58"/>
      <c r="C603" s="251" t="s">
        <v>634</v>
      </c>
      <c r="D603" s="252"/>
      <c r="E603" s="252"/>
      <c r="F603" s="252"/>
      <c r="G603" s="252"/>
      <c r="H603" s="253"/>
      <c r="I603" s="82" t="s">
        <v>635</v>
      </c>
      <c r="J603" s="78" t="str">
        <f>IF(SUM(L603:BS603)=0,IF(COUNTIF(L603:BS603,"未確認")&gt;0,"未確認",IF(COUNTIF(L603:BS603,"~*")&gt;0,"*",SUM(L603:BS603))),SUM(L603:BS603))</f>
        <v>未確認</v>
      </c>
      <c r="K603" s="129" t="str">
        <f>IF(OR(COUNTIF(L603:BS603,"未確認")&gt;0,COUNTIF(L603:BS603,"*")&gt;0),"※","")</f>
        <v>※</v>
      </c>
      <c r="L603" s="79" t="s">
        <v>360</v>
      </c>
      <c r="M603" s="217" t="s">
        <v>360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636</v>
      </c>
      <c r="B604" s="58"/>
      <c r="C604" s="245" t="s">
        <v>637</v>
      </c>
      <c r="D604" s="246"/>
      <c r="E604" s="246"/>
      <c r="F604" s="246"/>
      <c r="G604" s="246"/>
      <c r="H604" s="247"/>
      <c r="I604" s="255" t="s">
        <v>638</v>
      </c>
      <c r="J604" s="86">
        <v>551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639</v>
      </c>
      <c r="B605" s="58"/>
      <c r="C605" s="188"/>
      <c r="D605" s="189"/>
      <c r="E605" s="234" t="s">
        <v>640</v>
      </c>
      <c r="F605" s="235"/>
      <c r="G605" s="235"/>
      <c r="H605" s="236"/>
      <c r="I605" s="257"/>
      <c r="J605" s="86" t="s">
        <v>360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641</v>
      </c>
      <c r="B606" s="58"/>
      <c r="C606" s="245" t="s">
        <v>642</v>
      </c>
      <c r="D606" s="246"/>
      <c r="E606" s="246"/>
      <c r="F606" s="246"/>
      <c r="G606" s="246"/>
      <c r="H606" s="247"/>
      <c r="I606" s="238" t="s">
        <v>643</v>
      </c>
      <c r="J606" s="86">
        <v>656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644</v>
      </c>
      <c r="B607" s="58"/>
      <c r="C607" s="188"/>
      <c r="D607" s="189"/>
      <c r="E607" s="234" t="s">
        <v>640</v>
      </c>
      <c r="F607" s="235"/>
      <c r="G607" s="235"/>
      <c r="H607" s="236"/>
      <c r="I607" s="244"/>
      <c r="J607" s="86" t="s">
        <v>360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645</v>
      </c>
      <c r="B608" s="58"/>
      <c r="C608" s="234" t="s">
        <v>646</v>
      </c>
      <c r="D608" s="235"/>
      <c r="E608" s="235"/>
      <c r="F608" s="235"/>
      <c r="G608" s="235"/>
      <c r="H608" s="236"/>
      <c r="I608" s="81" t="s">
        <v>647</v>
      </c>
      <c r="J608" s="78">
        <v>311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648</v>
      </c>
      <c r="B609" s="58"/>
      <c r="C609" s="251" t="s">
        <v>649</v>
      </c>
      <c r="D609" s="252"/>
      <c r="E609" s="252"/>
      <c r="F609" s="252"/>
      <c r="G609" s="252"/>
      <c r="H609" s="253"/>
      <c r="I609" s="81" t="s">
        <v>650</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651</v>
      </c>
      <c r="B610" s="58"/>
      <c r="C610" s="251" t="s">
        <v>652</v>
      </c>
      <c r="D610" s="252"/>
      <c r="E610" s="252"/>
      <c r="F610" s="252"/>
      <c r="G610" s="252"/>
      <c r="H610" s="253"/>
      <c r="I610" s="81" t="s">
        <v>653</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654</v>
      </c>
      <c r="B611" s="58"/>
      <c r="C611" s="251" t="s">
        <v>655</v>
      </c>
      <c r="D611" s="252"/>
      <c r="E611" s="252"/>
      <c r="F611" s="252"/>
      <c r="G611" s="252"/>
      <c r="H611" s="253"/>
      <c r="I611" s="81" t="s">
        <v>656</v>
      </c>
      <c r="J611" s="78" t="str">
        <f t="shared" si="108"/>
        <v>未確認</v>
      </c>
      <c r="K611" s="129" t="str">
        <f t="shared" si="109"/>
        <v>※</v>
      </c>
      <c r="L611" s="79">
        <v>0</v>
      </c>
      <c r="M611" s="217">
        <v>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657</v>
      </c>
      <c r="B612" s="58"/>
      <c r="C612" s="251" t="s">
        <v>658</v>
      </c>
      <c r="D612" s="252"/>
      <c r="E612" s="252"/>
      <c r="F612" s="252"/>
      <c r="G612" s="252"/>
      <c r="H612" s="253"/>
      <c r="I612" s="81" t="s">
        <v>659</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660</v>
      </c>
      <c r="B613" s="58"/>
      <c r="C613" s="251" t="s">
        <v>661</v>
      </c>
      <c r="D613" s="252"/>
      <c r="E613" s="252"/>
      <c r="F613" s="252"/>
      <c r="G613" s="252"/>
      <c r="H613" s="253"/>
      <c r="I613" s="137" t="s">
        <v>662</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663</v>
      </c>
      <c r="B614" s="58"/>
      <c r="C614" s="251" t="s">
        <v>664</v>
      </c>
      <c r="D614" s="252"/>
      <c r="E614" s="252"/>
      <c r="F614" s="252"/>
      <c r="G614" s="252"/>
      <c r="H614" s="253"/>
      <c r="I614" s="81" t="s">
        <v>665</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667</v>
      </c>
      <c r="C622" s="234" t="s">
        <v>668</v>
      </c>
      <c r="D622" s="235"/>
      <c r="E622" s="235"/>
      <c r="F622" s="235"/>
      <c r="G622" s="235"/>
      <c r="H622" s="236"/>
      <c r="I622" s="280" t="s">
        <v>669</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670</v>
      </c>
      <c r="C623" s="234" t="s">
        <v>671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360</v>
      </c>
      <c r="M623" s="217">
        <v>0</v>
      </c>
      <c r="N623" s="217" t="s">
        <v>360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672</v>
      </c>
      <c r="C624" s="234" t="s">
        <v>673</v>
      </c>
      <c r="D624" s="235"/>
      <c r="E624" s="235"/>
      <c r="F624" s="235"/>
      <c r="G624" s="235"/>
      <c r="H624" s="236"/>
      <c r="I624" s="282"/>
      <c r="J624" s="78" t="str">
        <f t="shared" si="115"/>
        <v>未確認</v>
      </c>
      <c r="K624" s="129" t="str">
        <f t="shared" si="114"/>
        <v>※</v>
      </c>
      <c r="L624" s="79" t="s">
        <v>360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674</v>
      </c>
      <c r="C625" s="234" t="s">
        <v>675</v>
      </c>
      <c r="D625" s="235"/>
      <c r="E625" s="235"/>
      <c r="F625" s="235"/>
      <c r="G625" s="235"/>
      <c r="H625" s="236"/>
      <c r="I625" s="283" t="s">
        <v>676</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678</v>
      </c>
      <c r="C627" s="251" t="s">
        <v>679</v>
      </c>
      <c r="D627" s="252"/>
      <c r="E627" s="252"/>
      <c r="F627" s="252"/>
      <c r="G627" s="252"/>
      <c r="H627" s="253"/>
      <c r="I627" s="81" t="s">
        <v>680</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681</v>
      </c>
      <c r="C628" s="234" t="s">
        <v>682</v>
      </c>
      <c r="D628" s="235"/>
      <c r="E628" s="235"/>
      <c r="F628" s="235"/>
      <c r="G628" s="235"/>
      <c r="H628" s="236"/>
      <c r="I628" s="85" t="s">
        <v>683</v>
      </c>
      <c r="J628" s="78" t="str">
        <f t="shared" si="115"/>
        <v>未確認</v>
      </c>
      <c r="K628" s="129" t="str">
        <f t="shared" si="114"/>
        <v>※</v>
      </c>
      <c r="L628" s="79">
        <v>0</v>
      </c>
      <c r="M628" s="217">
        <v>633</v>
      </c>
      <c r="N628" s="217" t="s">
        <v>360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684</v>
      </c>
      <c r="B629" s="1"/>
      <c r="C629" s="234" t="s">
        <v>685</v>
      </c>
      <c r="D629" s="235"/>
      <c r="E629" s="235"/>
      <c r="F629" s="235"/>
      <c r="G629" s="235"/>
      <c r="H629" s="236"/>
      <c r="I629" s="85" t="s">
        <v>686</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687</v>
      </c>
      <c r="B630" s="1"/>
      <c r="C630" s="251" t="s">
        <v>688</v>
      </c>
      <c r="D630" s="252"/>
      <c r="E630" s="252"/>
      <c r="F630" s="252"/>
      <c r="G630" s="252"/>
      <c r="H630" s="253"/>
      <c r="I630" s="81" t="s">
        <v>689</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690</v>
      </c>
      <c r="B631" s="1"/>
      <c r="C631" s="234" t="s">
        <v>691</v>
      </c>
      <c r="D631" s="235"/>
      <c r="E631" s="235"/>
      <c r="F631" s="235"/>
      <c r="G631" s="235"/>
      <c r="H631" s="236"/>
      <c r="I631" s="81" t="s">
        <v>692</v>
      </c>
      <c r="J631" s="78" t="str">
        <f t="shared" si="115"/>
        <v>未確認</v>
      </c>
      <c r="K631" s="129" t="str">
        <f t="shared" si="114"/>
        <v>※</v>
      </c>
      <c r="L631" s="79" t="s">
        <v>360</v>
      </c>
      <c r="M631" s="217">
        <v>0</v>
      </c>
      <c r="N631" s="217" t="s">
        <v>360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693</v>
      </c>
      <c r="B632" s="1"/>
      <c r="C632" s="251" t="s">
        <v>694</v>
      </c>
      <c r="D632" s="252"/>
      <c r="E632" s="252"/>
      <c r="F632" s="252"/>
      <c r="G632" s="252"/>
      <c r="H632" s="253"/>
      <c r="I632" s="81" t="s">
        <v>695</v>
      </c>
      <c r="J632" s="78" t="str">
        <f t="shared" si="115"/>
        <v>未確認</v>
      </c>
      <c r="K632" s="129" t="str">
        <f t="shared" si="114"/>
        <v>※</v>
      </c>
      <c r="L632" s="79" t="s">
        <v>360</v>
      </c>
      <c r="M632" s="217">
        <v>0</v>
      </c>
      <c r="N632" s="217" t="s">
        <v>360</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696</v>
      </c>
      <c r="B633" s="1"/>
      <c r="C633" s="251" t="s">
        <v>697</v>
      </c>
      <c r="D633" s="252"/>
      <c r="E633" s="252"/>
      <c r="F633" s="252"/>
      <c r="G633" s="252"/>
      <c r="H633" s="253"/>
      <c r="I633" s="81" t="s">
        <v>698</v>
      </c>
      <c r="J633" s="78" t="str">
        <f t="shared" si="115"/>
        <v>未確認</v>
      </c>
      <c r="K633" s="129" t="str">
        <f t="shared" si="114"/>
        <v>※</v>
      </c>
      <c r="L633" s="79" t="s">
        <v>360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700</v>
      </c>
      <c r="C641" s="251" t="s">
        <v>701</v>
      </c>
      <c r="D641" s="252"/>
      <c r="E641" s="252"/>
      <c r="F641" s="252"/>
      <c r="G641" s="252"/>
      <c r="H641" s="253"/>
      <c r="I641" s="81" t="s">
        <v>702</v>
      </c>
      <c r="J641" s="78" t="str">
        <f>IF(SUM(L641:BS641)=0,IF(COUNTIF(L641:BS641,"未確認")&gt;0,"未確認",IF(COUNTIF(L641:BS641,"~*")&gt;0,"*",SUM(L641:BS641))),SUM(L641:BS641))</f>
        <v>未確認</v>
      </c>
      <c r="K641" s="129" t="str">
        <f ref="K641:K648" t="shared" si="120">IF(OR(COUNTIF(L641:BS641,"未確認")&gt;0,COUNTIF(L641:BS641,"*")&gt;0),"※","")</f>
        <v>※</v>
      </c>
      <c r="L641" s="79" t="s">
        <v>360</v>
      </c>
      <c r="M641" s="217">
        <v>0</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703</v>
      </c>
      <c r="B642" s="1"/>
      <c r="C642" s="251" t="s">
        <v>704</v>
      </c>
      <c r="D642" s="252"/>
      <c r="E642" s="252"/>
      <c r="F642" s="252"/>
      <c r="G642" s="252"/>
      <c r="H642" s="253"/>
      <c r="I642" s="81" t="s">
        <v>705</v>
      </c>
      <c r="J642" s="78" t="str">
        <f ref="J642:J648" t="shared" si="121">IF(SUM(L642:BS642)=0,IF(COUNTIF(L642:BS642,"未確認")&gt;0,"未確認",IF(COUNTIF(L642:BS642,"~*")&gt;0,"*",SUM(L642:BS642))),SUM(L642:BS642))</f>
        <v>未確認</v>
      </c>
      <c r="K642" s="129" t="str">
        <f t="shared" si="120"/>
        <v>※</v>
      </c>
      <c r="L642" s="79" t="s">
        <v>360</v>
      </c>
      <c r="M642" s="217">
        <v>0</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706</v>
      </c>
      <c r="B643" s="1"/>
      <c r="C643" s="251" t="s">
        <v>707</v>
      </c>
      <c r="D643" s="252"/>
      <c r="E643" s="252"/>
      <c r="F643" s="252"/>
      <c r="G643" s="252"/>
      <c r="H643" s="253"/>
      <c r="I643" s="81" t="s">
        <v>708</v>
      </c>
      <c r="J643" s="78" t="str">
        <f t="shared" si="121"/>
        <v>未確認</v>
      </c>
      <c r="K643" s="129" t="str">
        <f t="shared" si="120"/>
        <v>※</v>
      </c>
      <c r="L643" s="79" t="s">
        <v>360</v>
      </c>
      <c r="M643" s="217">
        <v>0</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709</v>
      </c>
      <c r="B644" s="1"/>
      <c r="C644" s="234" t="s">
        <v>710</v>
      </c>
      <c r="D644" s="235"/>
      <c r="E644" s="235"/>
      <c r="F644" s="235"/>
      <c r="G644" s="235"/>
      <c r="H644" s="236"/>
      <c r="I644" s="81" t="s">
        <v>711</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712</v>
      </c>
      <c r="B645" s="1"/>
      <c r="C645" s="251" t="s">
        <v>713</v>
      </c>
      <c r="D645" s="252"/>
      <c r="E645" s="252"/>
      <c r="F645" s="252"/>
      <c r="G645" s="252"/>
      <c r="H645" s="253"/>
      <c r="I645" s="81" t="s">
        <v>714</v>
      </c>
      <c r="J645" s="78" t="str">
        <f t="shared" si="121"/>
        <v>未確認</v>
      </c>
      <c r="K645" s="129" t="str">
        <f t="shared" si="120"/>
        <v>※</v>
      </c>
      <c r="L645" s="79" t="s">
        <v>360</v>
      </c>
      <c r="M645" s="217">
        <v>0</v>
      </c>
      <c r="N645" s="217" t="s">
        <v>360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715</v>
      </c>
      <c r="B646" s="1"/>
      <c r="C646" s="251" t="s">
        <v>716</v>
      </c>
      <c r="D646" s="252"/>
      <c r="E646" s="252"/>
      <c r="F646" s="252"/>
      <c r="G646" s="252"/>
      <c r="H646" s="253"/>
      <c r="I646" s="81" t="s">
        <v>717</v>
      </c>
      <c r="J646" s="78" t="str">
        <f t="shared" si="121"/>
        <v>未確認</v>
      </c>
      <c r="K646" s="129" t="str">
        <f t="shared" si="120"/>
        <v>※</v>
      </c>
      <c r="L646" s="79">
        <v>0</v>
      </c>
      <c r="M646" s="217">
        <v>0</v>
      </c>
      <c r="N646" s="217">
        <v>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718</v>
      </c>
      <c r="B647" s="1"/>
      <c r="C647" s="251" t="s">
        <v>719</v>
      </c>
      <c r="D647" s="252"/>
      <c r="E647" s="252"/>
      <c r="F647" s="252"/>
      <c r="G647" s="252"/>
      <c r="H647" s="253"/>
      <c r="I647" s="81" t="s">
        <v>720</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721</v>
      </c>
      <c r="B648" s="1"/>
      <c r="C648" s="234" t="s">
        <v>722</v>
      </c>
      <c r="D648" s="235"/>
      <c r="E648" s="235"/>
      <c r="F648" s="235"/>
      <c r="G648" s="235"/>
      <c r="H648" s="236"/>
      <c r="I648" s="81" t="s">
        <v>723</v>
      </c>
      <c r="J648" s="78" t="str">
        <f t="shared" si="121"/>
        <v>未確認</v>
      </c>
      <c r="K648" s="129" t="str">
        <f t="shared" si="120"/>
        <v>※</v>
      </c>
      <c r="L648" s="79">
        <v>0</v>
      </c>
      <c r="M648" s="217">
        <v>0</v>
      </c>
      <c r="N648" s="217" t="s">
        <v>360</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725</v>
      </c>
      <c r="C656" s="258" t="s">
        <v>726</v>
      </c>
      <c r="D656" s="259"/>
      <c r="E656" s="259"/>
      <c r="F656" s="259"/>
      <c r="G656" s="259"/>
      <c r="H656" s="260"/>
      <c r="I656" s="81" t="s">
        <v>727</v>
      </c>
      <c r="J656" s="78" t="str">
        <f>IF(SUM(L656:BS656)=0,IF(COUNTIF(L656:BS656,"未確認")&gt;0,"未確認",IF(COUNTIF(L656:BS656,"~*")&gt;0,"*",SUM(L656:BS656))),SUM(L656:BS656))</f>
        <v>未確認</v>
      </c>
      <c r="K656" s="129" t="str">
        <f ref="K656:K670" t="shared" si="126">IF(OR(COUNTIF(L656:BS656,"未確認")&gt;0,COUNTIF(L656:BS656,"*")&gt;0),"※","")</f>
        <v>※</v>
      </c>
      <c r="L656" s="79">
        <v>88</v>
      </c>
      <c r="M656" s="217">
        <v>0</v>
      </c>
      <c r="N656" s="217">
        <v>36</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728</v>
      </c>
      <c r="B657" s="58"/>
      <c r="C657" s="117"/>
      <c r="D657" s="118"/>
      <c r="E657" s="251" t="s">
        <v>729</v>
      </c>
      <c r="F657" s="252"/>
      <c r="G657" s="252"/>
      <c r="H657" s="253"/>
      <c r="I657" s="81" t="s">
        <v>730</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731</v>
      </c>
      <c r="B658" s="58"/>
      <c r="C658" s="117"/>
      <c r="D658" s="118"/>
      <c r="E658" s="251" t="s">
        <v>732</v>
      </c>
      <c r="F658" s="252"/>
      <c r="G658" s="252"/>
      <c r="H658" s="253"/>
      <c r="I658" s="81" t="s">
        <v>733</v>
      </c>
      <c r="J658" s="78" t="str">
        <f t="shared" si="127"/>
        <v>未確認</v>
      </c>
      <c r="K658" s="129" t="str">
        <f t="shared" si="126"/>
        <v>※</v>
      </c>
      <c r="L658" s="79" t="s">
        <v>360</v>
      </c>
      <c r="M658" s="217">
        <v>0</v>
      </c>
      <c r="N658" s="217" t="s">
        <v>360</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734</v>
      </c>
      <c r="B659" s="58"/>
      <c r="C659" s="191"/>
      <c r="D659" s="192"/>
      <c r="E659" s="251" t="s">
        <v>735</v>
      </c>
      <c r="F659" s="252"/>
      <c r="G659" s="252"/>
      <c r="H659" s="253"/>
      <c r="I659" s="81" t="s">
        <v>736</v>
      </c>
      <c r="J659" s="78" t="str">
        <f t="shared" si="127"/>
        <v>未確認</v>
      </c>
      <c r="K659" s="129" t="str">
        <f t="shared" si="126"/>
        <v>※</v>
      </c>
      <c r="L659" s="79">
        <v>0</v>
      </c>
      <c r="M659" s="217">
        <v>0</v>
      </c>
      <c r="N659" s="217">
        <v>0</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737</v>
      </c>
      <c r="B660" s="58"/>
      <c r="C660" s="191"/>
      <c r="D660" s="192"/>
      <c r="E660" s="251" t="s">
        <v>738</v>
      </c>
      <c r="F660" s="252"/>
      <c r="G660" s="252"/>
      <c r="H660" s="253"/>
      <c r="I660" s="81" t="s">
        <v>739</v>
      </c>
      <c r="J660" s="78" t="str">
        <f t="shared" si="127"/>
        <v>未確認</v>
      </c>
      <c r="K660" s="129" t="str">
        <f t="shared" si="126"/>
        <v>※</v>
      </c>
      <c r="L660" s="79">
        <v>82</v>
      </c>
      <c r="M660" s="217">
        <v>0</v>
      </c>
      <c r="N660" s="217">
        <v>29</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740</v>
      </c>
      <c r="B661" s="58"/>
      <c r="C661" s="117"/>
      <c r="D661" s="118"/>
      <c r="E661" s="251" t="s">
        <v>741</v>
      </c>
      <c r="F661" s="252"/>
      <c r="G661" s="252"/>
      <c r="H661" s="253"/>
      <c r="I661" s="81" t="s">
        <v>742</v>
      </c>
      <c r="J661" s="78" t="str">
        <f t="shared" si="127"/>
        <v>未確認</v>
      </c>
      <c r="K661" s="129" t="str">
        <f t="shared" si="126"/>
        <v>※</v>
      </c>
      <c r="L661" s="79">
        <v>0</v>
      </c>
      <c r="M661" s="217">
        <v>0</v>
      </c>
      <c r="N661" s="217">
        <v>0</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743</v>
      </c>
      <c r="B662" s="58"/>
      <c r="C662" s="117"/>
      <c r="D662" s="118"/>
      <c r="E662" s="251" t="s">
        <v>744</v>
      </c>
      <c r="F662" s="252"/>
      <c r="G662" s="252"/>
      <c r="H662" s="253"/>
      <c r="I662" s="81" t="s">
        <v>745</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746</v>
      </c>
      <c r="B663" s="58"/>
      <c r="C663" s="117"/>
      <c r="D663" s="118"/>
      <c r="E663" s="251" t="s">
        <v>747</v>
      </c>
      <c r="F663" s="252"/>
      <c r="G663" s="252"/>
      <c r="H663" s="253"/>
      <c r="I663" s="81" t="s">
        <v>748</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749</v>
      </c>
      <c r="B664" s="58"/>
      <c r="C664" s="119"/>
      <c r="D664" s="120"/>
      <c r="E664" s="251" t="s">
        <v>750</v>
      </c>
      <c r="F664" s="252"/>
      <c r="G664" s="252"/>
      <c r="H664" s="253"/>
      <c r="I664" s="81" t="s">
        <v>751</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752</v>
      </c>
      <c r="B665" s="58"/>
      <c r="C665" s="251" t="s">
        <v>753</v>
      </c>
      <c r="D665" s="252"/>
      <c r="E665" s="252"/>
      <c r="F665" s="252"/>
      <c r="G665" s="252"/>
      <c r="H665" s="253"/>
      <c r="I665" s="81" t="s">
        <v>754</v>
      </c>
      <c r="J665" s="78" t="str">
        <f t="shared" si="127"/>
        <v>未確認</v>
      </c>
      <c r="K665" s="129" t="str">
        <f t="shared" si="126"/>
        <v>※</v>
      </c>
      <c r="L665" s="79">
        <v>84</v>
      </c>
      <c r="M665" s="217">
        <v>0</v>
      </c>
      <c r="N665" s="217">
        <v>13</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755</v>
      </c>
      <c r="B666" s="58"/>
      <c r="C666" s="234" t="s">
        <v>756</v>
      </c>
      <c r="D666" s="235"/>
      <c r="E666" s="235"/>
      <c r="F666" s="235"/>
      <c r="G666" s="235"/>
      <c r="H666" s="236"/>
      <c r="I666" s="85" t="s">
        <v>757</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758</v>
      </c>
      <c r="B667" s="58"/>
      <c r="C667" s="251" t="s">
        <v>759</v>
      </c>
      <c r="D667" s="252"/>
      <c r="E667" s="252"/>
      <c r="F667" s="252"/>
      <c r="G667" s="252"/>
      <c r="H667" s="253"/>
      <c r="I667" s="81" t="s">
        <v>760</v>
      </c>
      <c r="J667" s="78" t="str">
        <f t="shared" si="127"/>
        <v>未確認</v>
      </c>
      <c r="K667" s="129" t="str">
        <f t="shared" si="126"/>
        <v>※</v>
      </c>
      <c r="L667" s="79">
        <v>75</v>
      </c>
      <c r="M667" s="217">
        <v>0</v>
      </c>
      <c r="N667" s="217" t="s">
        <v>360</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761</v>
      </c>
      <c r="B668" s="58"/>
      <c r="C668" s="251" t="s">
        <v>762</v>
      </c>
      <c r="D668" s="252"/>
      <c r="E668" s="252"/>
      <c r="F668" s="252"/>
      <c r="G668" s="252"/>
      <c r="H668" s="253"/>
      <c r="I668" s="81" t="s">
        <v>763</v>
      </c>
      <c r="J668" s="78" t="str">
        <f t="shared" si="127"/>
        <v>未確認</v>
      </c>
      <c r="K668" s="129" t="str">
        <f t="shared" si="126"/>
        <v>※</v>
      </c>
      <c r="L668" s="79">
        <v>17</v>
      </c>
      <c r="M668" s="217">
        <v>55</v>
      </c>
      <c r="N668" s="217">
        <v>99</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764</v>
      </c>
      <c r="B669" s="58"/>
      <c r="C669" s="234" t="s">
        <v>765</v>
      </c>
      <c r="D669" s="235"/>
      <c r="E669" s="235"/>
      <c r="F669" s="235"/>
      <c r="G669" s="235"/>
      <c r="H669" s="236"/>
      <c r="I669" s="81" t="s">
        <v>766</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767</v>
      </c>
      <c r="B670" s="58"/>
      <c r="C670" s="251" t="s">
        <v>768</v>
      </c>
      <c r="D670" s="252"/>
      <c r="E670" s="252"/>
      <c r="F670" s="252"/>
      <c r="G670" s="252"/>
      <c r="H670" s="253"/>
      <c r="I670" s="81" t="s">
        <v>769</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770</v>
      </c>
      <c r="B677" s="58"/>
      <c r="C677" s="234" t="s">
        <v>771</v>
      </c>
      <c r="D677" s="235"/>
      <c r="E677" s="235"/>
      <c r="F677" s="235"/>
      <c r="G677" s="235"/>
      <c r="H677" s="236"/>
      <c r="I677" s="85" t="s">
        <v>772</v>
      </c>
      <c r="J677" s="140"/>
      <c r="K677" s="141"/>
      <c r="L677" s="67" t="s">
        <v>36</v>
      </c>
      <c r="M677" s="211" t="s">
        <v>36</v>
      </c>
      <c r="N677" s="211" t="s">
        <v>36</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773</v>
      </c>
      <c r="B678" s="58"/>
      <c r="C678" s="234" t="s">
        <v>774</v>
      </c>
      <c r="D678" s="235"/>
      <c r="E678" s="235"/>
      <c r="F678" s="235"/>
      <c r="G678" s="235"/>
      <c r="H678" s="236"/>
      <c r="I678" s="85" t="s">
        <v>775</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776</v>
      </c>
      <c r="B679" s="58"/>
      <c r="C679" s="234" t="s">
        <v>777</v>
      </c>
      <c r="D679" s="235"/>
      <c r="E679" s="235"/>
      <c r="F679" s="235"/>
      <c r="G679" s="235"/>
      <c r="H679" s="236"/>
      <c r="I679" s="85" t="s">
        <v>778</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779</v>
      </c>
      <c r="B680" s="58"/>
      <c r="C680" s="245" t="s">
        <v>780</v>
      </c>
      <c r="D680" s="246"/>
      <c r="E680" s="246"/>
      <c r="F680" s="246"/>
      <c r="G680" s="246"/>
      <c r="H680" s="247"/>
      <c r="I680" s="238" t="s">
        <v>781</v>
      </c>
      <c r="J680" s="140"/>
      <c r="K680" s="141"/>
      <c r="L680" s="195">
        <v>405</v>
      </c>
      <c r="M680" s="232">
        <v>518</v>
      </c>
      <c r="N680" s="232" t="s">
        <v>360</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782</v>
      </c>
      <c r="B681" s="58"/>
      <c r="C681" s="143"/>
      <c r="D681" s="144"/>
      <c r="E681" s="245" t="s">
        <v>783</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784</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785</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786</v>
      </c>
      <c r="B684" s="58"/>
      <c r="C684" s="145"/>
      <c r="D684" s="224"/>
      <c r="E684" s="248"/>
      <c r="F684" s="249"/>
      <c r="G684" s="223"/>
      <c r="H684" s="204" t="s">
        <v>787</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788</v>
      </c>
      <c r="B685" s="58"/>
      <c r="C685" s="245" t="s">
        <v>789</v>
      </c>
      <c r="D685" s="246"/>
      <c r="E685" s="246"/>
      <c r="F685" s="246"/>
      <c r="G685" s="250"/>
      <c r="H685" s="247"/>
      <c r="I685" s="238" t="s">
        <v>790</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791</v>
      </c>
      <c r="B686" s="58"/>
      <c r="C686" s="188"/>
      <c r="D686" s="189"/>
      <c r="E686" s="234" t="s">
        <v>792</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793</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794</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795</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796</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797</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798</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799</v>
      </c>
      <c r="B693" s="58"/>
      <c r="C693" s="234" t="s">
        <v>800</v>
      </c>
      <c r="D693" s="235"/>
      <c r="E693" s="235"/>
      <c r="F693" s="235"/>
      <c r="G693" s="235"/>
      <c r="H693" s="236"/>
      <c r="I693" s="237" t="s">
        <v>801</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802</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803</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804</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806</v>
      </c>
      <c r="B704" s="1"/>
      <c r="C704" s="234" t="s">
        <v>807</v>
      </c>
      <c r="D704" s="235"/>
      <c r="E704" s="235"/>
      <c r="F704" s="235"/>
      <c r="G704" s="235"/>
      <c r="H704" s="236"/>
      <c r="I704" s="85" t="s">
        <v>808</v>
      </c>
      <c r="J704" s="133" t="str">
        <f>IF(SUM(L704:BS704)=0,IF(COUNTIF(L704:BS704,"未確認")&gt;0,"未確認",IF(COUNTIF(L704:BS704,"~*")&gt;0,"*",SUM(L704:BS704))),SUM(L704:BS704))</f>
        <v>未確認</v>
      </c>
      <c r="K704" s="129" t="str">
        <f>IF(OR(COUNTIF(L704:BS704,"未確認")&gt;0,COUNTIF(L704:BS704,"*")&gt;0),"※","")</f>
        <v>※</v>
      </c>
      <c r="L704" s="79">
        <v>0</v>
      </c>
      <c r="M704" s="217">
        <v>0</v>
      </c>
      <c r="N704" s="217">
        <v>411</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809</v>
      </c>
      <c r="B705" s="1"/>
      <c r="C705" s="251" t="s">
        <v>810</v>
      </c>
      <c r="D705" s="252"/>
      <c r="E705" s="252"/>
      <c r="F705" s="252"/>
      <c r="G705" s="252"/>
      <c r="H705" s="253"/>
      <c r="I705" s="81" t="s">
        <v>811</v>
      </c>
      <c r="J705" s="133" t="str">
        <f>IF(SUM(L705:BS705)=0,IF(COUNTIF(L705:BS705,"未確認")&gt;0,"未確認",IF(COUNTIF(L705:BS705,"~*")&gt;0,"*",SUM(L705:BS705))),SUM(L705:BS705))</f>
        <v>未確認</v>
      </c>
      <c r="K705" s="129" t="str">
        <f>IF(OR(COUNTIF(L705:BS705,"未確認")&gt;0,COUNTIF(L705:BS705,"*")&gt;0),"※","")</f>
        <v>※</v>
      </c>
      <c r="L705" s="79" t="s">
        <v>360</v>
      </c>
      <c r="M705" s="217">
        <v>0</v>
      </c>
      <c r="N705" s="217" t="s">
        <v>360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812</v>
      </c>
      <c r="B706" s="1"/>
      <c r="C706" s="251" t="s">
        <v>813</v>
      </c>
      <c r="D706" s="252"/>
      <c r="E706" s="252"/>
      <c r="F706" s="252"/>
      <c r="G706" s="252"/>
      <c r="H706" s="253"/>
      <c r="I706" s="81" t="s">
        <v>814</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816</v>
      </c>
      <c r="C714" s="251" t="s">
        <v>817</v>
      </c>
      <c r="D714" s="252"/>
      <c r="E714" s="252"/>
      <c r="F714" s="252"/>
      <c r="G714" s="252"/>
      <c r="H714" s="253"/>
      <c r="I714" s="81" t="s">
        <v>818</v>
      </c>
      <c r="J714" s="78" t="str">
        <f>IF(SUM(L714:BS714)=0,IF(COUNTIF(L714:BS714,"未確認")&gt;0,"未確認",IF(COUNTIF(L714:BS714,"~*")&gt;0,"*",SUM(L714:BS714))),SUM(L714:BS714))</f>
        <v>未確認</v>
      </c>
      <c r="K714" s="129" t="str">
        <f>IF(OR(COUNTIF(L714:BS714,"未確認")&gt;0,COUNTIF(L714:BS714,"*")&gt;0),"※","")</f>
        <v>※</v>
      </c>
      <c r="L714" s="79">
        <v>21</v>
      </c>
      <c r="M714" s="217">
        <v>0</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819</v>
      </c>
      <c r="B715" s="1"/>
      <c r="C715" s="251" t="s">
        <v>820</v>
      </c>
      <c r="D715" s="252"/>
      <c r="E715" s="252"/>
      <c r="F715" s="252"/>
      <c r="G715" s="252"/>
      <c r="H715" s="253"/>
      <c r="I715" s="81" t="s">
        <v>821</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822</v>
      </c>
      <c r="B716" s="1"/>
      <c r="C716" s="234" t="s">
        <v>823</v>
      </c>
      <c r="D716" s="235"/>
      <c r="E716" s="235"/>
      <c r="F716" s="235"/>
      <c r="G716" s="235"/>
      <c r="H716" s="236"/>
      <c r="I716" s="81" t="s">
        <v>824</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825</v>
      </c>
      <c r="B717" s="1"/>
      <c r="C717" s="251" t="s">
        <v>826</v>
      </c>
      <c r="D717" s="252"/>
      <c r="E717" s="252"/>
      <c r="F717" s="252"/>
      <c r="G717" s="252"/>
      <c r="H717" s="253"/>
      <c r="I717" s="81" t="s">
        <v>827</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829</v>
      </c>
      <c r="C726" s="251" t="s">
        <v>830</v>
      </c>
      <c r="D726" s="252"/>
      <c r="E726" s="252"/>
      <c r="F726" s="252"/>
      <c r="G726" s="252"/>
      <c r="H726" s="253"/>
      <c r="I726" s="81" t="s">
        <v>831</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832</v>
      </c>
      <c r="B727" s="1"/>
      <c r="C727" s="251" t="s">
        <v>833</v>
      </c>
      <c r="D727" s="252"/>
      <c r="E727" s="252"/>
      <c r="F727" s="252"/>
      <c r="G727" s="252"/>
      <c r="H727" s="253"/>
      <c r="I727" s="81" t="s">
        <v>834</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835</v>
      </c>
      <c r="B728" s="1"/>
      <c r="C728" s="234" t="s">
        <v>836</v>
      </c>
      <c r="D728" s="235"/>
      <c r="E728" s="235"/>
      <c r="F728" s="235"/>
      <c r="G728" s="235"/>
      <c r="H728" s="236"/>
      <c r="I728" s="81" t="s">
        <v>837</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838</v>
      </c>
      <c r="B729" s="1"/>
      <c r="C729" s="234" t="s">
        <v>839</v>
      </c>
      <c r="D729" s="235"/>
      <c r="E729" s="235"/>
      <c r="F729" s="235"/>
      <c r="G729" s="235"/>
      <c r="H729" s="236"/>
      <c r="I729" s="81" t="s">
        <v>840</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