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GC00$\★農業経営課共有\02　水田農業・作物振興係共有\■産地生産基盤パワーアップ事業\【No.2023030502】産地生産基盤パワーアップ事業実施状況報告\240300 農政局で行った評価結果について\"/>
    </mc:Choice>
  </mc:AlternateContent>
  <xr:revisionPtr revIDLastSave="0" documentId="13_ncr:1_{43690A8C-B244-49FD-BAA5-2BE5A9548ECD}" xr6:coauthVersionLast="47" xr6:coauthVersionMax="47" xr10:uidLastSave="{00000000-0000-0000-0000-000000000000}"/>
  <bookViews>
    <workbookView xWindow="1860" yWindow="1860" windowWidth="21600" windowHeight="11325" activeTab="3" xr2:uid="{00000000-000D-0000-FFFF-FFFF00000000}"/>
  </bookViews>
  <sheets>
    <sheet name="H28" sheetId="8" r:id="rId1"/>
    <sheet name="H29" sheetId="9" r:id="rId2"/>
    <sheet name="H30" sheetId="10" r:id="rId3"/>
    <sheet name="R1" sheetId="11" r:id="rId4"/>
  </sheets>
  <definedNames>
    <definedName name="_xlnm._FilterDatabase" localSheetId="0" hidden="1">'H28'!$B$17:$J$23</definedName>
    <definedName name="_xlnm._FilterDatabase" localSheetId="1" hidden="1">'H29'!$B$21:$J$24</definedName>
    <definedName name="_xlnm._FilterDatabase" localSheetId="2" hidden="1">'H30'!$B$12:$J$13</definedName>
    <definedName name="_xlnm._FilterDatabase" localSheetId="3" hidden="1">'R1'!$B$8:$J$18</definedName>
    <definedName name="_xlnm.Print_Area" localSheetId="0">'H28'!$A$1:$K$25</definedName>
    <definedName name="_xlnm.Print_Area" localSheetId="1">'H29'!$A$1:$K$26</definedName>
    <definedName name="_xlnm.Print_Area" localSheetId="2">'H30'!$A$1:$K$28</definedName>
    <definedName name="_xlnm.Print_Area" localSheetId="3">'R1'!$A$1:$K$28</definedName>
    <definedName name="_xlnm.Print_Titles" localSheetId="0">'H28'!#REF!</definedName>
    <definedName name="_xlnm.Print_Titles" localSheetId="1">'H29'!#REF!</definedName>
    <definedName name="_xlnm.Print_Titles" localSheetId="2">'H30'!#REF!</definedName>
    <definedName name="_xlnm.Print_Titles" localSheetId="3">'R1'!#REF!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1" l="1"/>
  <c r="H25" i="11"/>
  <c r="I18" i="11"/>
  <c r="H18" i="11"/>
  <c r="I17" i="9" l="1"/>
  <c r="H17" i="9"/>
  <c r="I13" i="10" l="1"/>
  <c r="H13" i="10"/>
  <c r="I7" i="10"/>
  <c r="H7" i="10"/>
  <c r="H24" i="9" l="1"/>
  <c r="I7" i="9" l="1"/>
  <c r="H7" i="9"/>
  <c r="I24" i="9" l="1"/>
  <c r="I12" i="9"/>
  <c r="H12" i="9"/>
  <c r="I23" i="8" l="1"/>
  <c r="H23" i="8"/>
  <c r="I13" i="8"/>
  <c r="H13" i="8"/>
</calcChain>
</file>

<file path=xl/sharedStrings.xml><?xml version="1.0" encoding="utf-8"?>
<sst xmlns="http://schemas.openxmlformats.org/spreadsheetml/2006/main" count="294" uniqueCount="109">
  <si>
    <t>取組主体名</t>
    <rPh sb="0" eb="2">
      <t>トリクミ</t>
    </rPh>
    <rPh sb="2" eb="4">
      <t>シュタイ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</si>
  <si>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</si>
  <si>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＜基金事業（整備事業）＞</t>
    <rPh sb="1" eb="3">
      <t>キキン</t>
    </rPh>
    <rPh sb="3" eb="5">
      <t>ジギョウ</t>
    </rPh>
    <rPh sb="6" eb="8">
      <t>セイビ</t>
    </rPh>
    <rPh sb="8" eb="10">
      <t>ジギョウ</t>
    </rPh>
    <phoneticPr fontId="1"/>
  </si>
  <si>
    <t>計</t>
    <rPh sb="0" eb="1">
      <t>ケイ</t>
    </rPh>
    <phoneticPr fontId="1"/>
  </si>
  <si>
    <t xml:space="preserve">
</t>
    <phoneticPr fontId="1"/>
  </si>
  <si>
    <t xml:space="preserve">
事業内容
</t>
    <rPh sb="1" eb="3">
      <t>ジギョウ</t>
    </rPh>
    <rPh sb="3" eb="5">
      <t>ナイヨウ</t>
    </rPh>
    <phoneticPr fontId="1"/>
  </si>
  <si>
    <t>協議会等名</t>
    <rPh sb="0" eb="2">
      <t>キョウギ</t>
    </rPh>
    <rPh sb="3" eb="4">
      <t>トウ</t>
    </rPh>
    <rPh sb="4" eb="5">
      <t>メイ</t>
    </rPh>
    <phoneticPr fontId="1"/>
  </si>
  <si>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1"/>
  </si>
  <si>
    <t>取組（品目）</t>
    <rPh sb="0" eb="2">
      <t>トリクミ</t>
    </rPh>
    <rPh sb="3" eb="5">
      <t>ヒンモク</t>
    </rPh>
    <phoneticPr fontId="1"/>
  </si>
  <si>
    <t>＜整備事業（整備事業）＞</t>
    <rPh sb="1" eb="3">
      <t>セイビ</t>
    </rPh>
    <rPh sb="3" eb="5">
      <t>ジギョウ</t>
    </rPh>
    <rPh sb="6" eb="8">
      <t>セイビ</t>
    </rPh>
    <rPh sb="8" eb="10">
      <t>ジギョウ</t>
    </rPh>
    <phoneticPr fontId="1"/>
  </si>
  <si>
    <t>彦根市農業再生協議会</t>
    <rPh sb="0" eb="3">
      <t>ヒコネシ</t>
    </rPh>
    <rPh sb="3" eb="5">
      <t>ノウギョウ</t>
    </rPh>
    <rPh sb="5" eb="7">
      <t>サイセイ</t>
    </rPh>
    <rPh sb="7" eb="10">
      <t>キョウギカイ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</si>
  <si>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</si>
  <si>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彦根市</t>
    <rPh sb="0" eb="3">
      <t>ヒコネシ</t>
    </rPh>
    <phoneticPr fontId="1"/>
  </si>
  <si>
    <t>果樹（梨）</t>
    <rPh sb="0" eb="2">
      <t>カジュ</t>
    </rPh>
    <rPh sb="3" eb="4">
      <t>ナシ</t>
    </rPh>
    <phoneticPr fontId="1"/>
  </si>
  <si>
    <t>平成28年度</t>
    <rPh sb="0" eb="2">
      <t>ヘイセイ</t>
    </rPh>
    <rPh sb="4" eb="6">
      <t>ネンド</t>
    </rPh>
    <phoneticPr fontId="1"/>
  </si>
  <si>
    <t>平成28年度　産地パワーアップ事業費補助金交付対象事業の概要（滋賀県）</t>
    <rPh sb="31" eb="33">
      <t>シガ</t>
    </rPh>
    <rPh sb="33" eb="34">
      <t>ケン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</si>
  <si>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</si>
  <si>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栗東市</t>
    <rPh sb="0" eb="3">
      <t>リットウシ</t>
    </rPh>
    <phoneticPr fontId="1"/>
  </si>
  <si>
    <t>栗東市農業再生協議会</t>
    <rPh sb="0" eb="3">
      <t>リットウシ</t>
    </rPh>
    <rPh sb="3" eb="5">
      <t>ノウギョウ</t>
    </rPh>
    <rPh sb="5" eb="7">
      <t>サイセイ</t>
    </rPh>
    <rPh sb="7" eb="10">
      <t>キョウギカイ</t>
    </rPh>
    <phoneticPr fontId="1"/>
  </si>
  <si>
    <t>外部および内部センサー付き選果施設</t>
    <phoneticPr fontId="1"/>
  </si>
  <si>
    <t>集出荷貯蔵施設　（低温倉庫）</t>
    <phoneticPr fontId="1"/>
  </si>
  <si>
    <t>個人Ａ</t>
    <rPh sb="0" eb="2">
      <t>コジン</t>
    </rPh>
    <phoneticPr fontId="1"/>
  </si>
  <si>
    <t>稲（主要農作物種子）</t>
    <rPh sb="0" eb="1">
      <t>イネ</t>
    </rPh>
    <rPh sb="2" eb="4">
      <t>シュヨウ</t>
    </rPh>
    <rPh sb="4" eb="7">
      <t>ノウサクモツ</t>
    </rPh>
    <rPh sb="7" eb="9">
      <t>シュシ</t>
    </rPh>
    <phoneticPr fontId="1"/>
  </si>
  <si>
    <t>田植機、乾燥機のリース</t>
    <phoneticPr fontId="1"/>
  </si>
  <si>
    <t>個人Ｂ</t>
    <rPh sb="0" eb="2">
      <t>コジン</t>
    </rPh>
    <phoneticPr fontId="1"/>
  </si>
  <si>
    <t>乾燥機のリース</t>
    <phoneticPr fontId="1"/>
  </si>
  <si>
    <t>個人Ｃ</t>
    <rPh sb="0" eb="2">
      <t>コジン</t>
    </rPh>
    <phoneticPr fontId="1"/>
  </si>
  <si>
    <t>プレハブ冷蔵庫等のリース</t>
    <rPh sb="7" eb="8">
      <t>トウ</t>
    </rPh>
    <phoneticPr fontId="1"/>
  </si>
  <si>
    <t>個人Ｅ</t>
    <rPh sb="0" eb="2">
      <t>コジン</t>
    </rPh>
    <phoneticPr fontId="1"/>
  </si>
  <si>
    <t>個人Ｄ</t>
    <rPh sb="0" eb="2">
      <t>コジン</t>
    </rPh>
    <phoneticPr fontId="1"/>
  </si>
  <si>
    <t>稲</t>
    <rPh sb="0" eb="1">
      <t>イネ</t>
    </rPh>
    <phoneticPr fontId="1"/>
  </si>
  <si>
    <t>トラクターのリース</t>
    <phoneticPr fontId="3"/>
  </si>
  <si>
    <t>田植機、コンバインのリース</t>
    <phoneticPr fontId="3"/>
  </si>
  <si>
    <t>コンバインのリース</t>
    <phoneticPr fontId="3"/>
  </si>
  <si>
    <t>野菜(小松菜、水菜、ネギ、
ほうれん草　他)</t>
  </si>
  <si>
    <t>野菜(小松菜、水菜、ネギ、
ほうれん草　他)</t>
    <phoneticPr fontId="1"/>
  </si>
  <si>
    <t>（単位：円）</t>
    <rPh sb="1" eb="3">
      <t>タンイ</t>
    </rPh>
    <rPh sb="4" eb="5">
      <t>エン</t>
    </rPh>
    <phoneticPr fontId="1"/>
  </si>
  <si>
    <t>有限会社フクハラファーム</t>
    <rPh sb="0" eb="4">
      <t>ユウゲンガイシャ</t>
    </rPh>
    <phoneticPr fontId="1"/>
  </si>
  <si>
    <t>株式会社リッチグリーン</t>
    <rPh sb="0" eb="4">
      <t>カブシキガイシャ</t>
    </rPh>
    <phoneticPr fontId="1"/>
  </si>
  <si>
    <t>平成29年度　産地パワーアップ事業費補助金交付対象事業の概要（滋賀県）</t>
    <rPh sb="31" eb="33">
      <t>シガ</t>
    </rPh>
    <rPh sb="33" eb="34">
      <t>ケン</t>
    </rPh>
    <phoneticPr fontId="1"/>
  </si>
  <si>
    <t>甲賀市</t>
    <rPh sb="0" eb="2">
      <t>コウガ</t>
    </rPh>
    <rPh sb="2" eb="3">
      <t>シ</t>
    </rPh>
    <phoneticPr fontId="1"/>
  </si>
  <si>
    <t>甲賀市農業再生協議会</t>
    <rPh sb="0" eb="2">
      <t>コウガ</t>
    </rPh>
    <rPh sb="2" eb="3">
      <t>シ</t>
    </rPh>
    <rPh sb="3" eb="5">
      <t>ノウギョウ</t>
    </rPh>
    <rPh sb="5" eb="7">
      <t>サイセイ</t>
    </rPh>
    <rPh sb="7" eb="10">
      <t>キョウギカイ</t>
    </rPh>
    <phoneticPr fontId="1"/>
  </si>
  <si>
    <t>茶</t>
    <rPh sb="0" eb="1">
      <t>チャ</t>
    </rPh>
    <phoneticPr fontId="1"/>
  </si>
  <si>
    <t>平成29年度</t>
    <rPh sb="0" eb="2">
      <t>ヘイセイ</t>
    </rPh>
    <rPh sb="4" eb="6">
      <t>ネンド</t>
    </rPh>
    <phoneticPr fontId="1"/>
  </si>
  <si>
    <t>個人　Ａ</t>
    <rPh sb="0" eb="2">
      <t>コジン</t>
    </rPh>
    <phoneticPr fontId="1"/>
  </si>
  <si>
    <t>農事組合法人　粒良ファーム中屋</t>
    <rPh sb="0" eb="2">
      <t>ノウジ</t>
    </rPh>
    <rPh sb="2" eb="4">
      <t>クミアイ</t>
    </rPh>
    <rPh sb="4" eb="6">
      <t>ホウジン</t>
    </rPh>
    <phoneticPr fontId="1"/>
  </si>
  <si>
    <t>露地野菜(ネギ、たまねぎ、キャベツ)</t>
    <rPh sb="0" eb="2">
      <t>ロジ</t>
    </rPh>
    <rPh sb="2" eb="4">
      <t>ヤサイ</t>
    </rPh>
    <phoneticPr fontId="14"/>
  </si>
  <si>
    <t>露地野菜(ネギ)</t>
    <rPh sb="0" eb="2">
      <t>ロジ</t>
    </rPh>
    <rPh sb="2" eb="4">
      <t>ヤサイ</t>
    </rPh>
    <phoneticPr fontId="14"/>
  </si>
  <si>
    <t>近江八幡市</t>
    <rPh sb="0" eb="5">
      <t>オウミハチマンシ</t>
    </rPh>
    <phoneticPr fontId="1"/>
  </si>
  <si>
    <t>近江八幡市農業再生協議会</t>
    <rPh sb="0" eb="5">
      <t>オウミハチマンシ</t>
    </rPh>
    <rPh sb="5" eb="7">
      <t>ノウギョウ</t>
    </rPh>
    <rPh sb="7" eb="9">
      <t>サイセイ</t>
    </rPh>
    <rPh sb="9" eb="12">
      <t>キョウギカイ</t>
    </rPh>
    <phoneticPr fontId="1"/>
  </si>
  <si>
    <t>近江八幡市</t>
    <rPh sb="0" eb="2">
      <t>オウミ</t>
    </rPh>
    <rPh sb="2" eb="4">
      <t>ハチマン</t>
    </rPh>
    <rPh sb="4" eb="5">
      <t>シ</t>
    </rPh>
    <phoneticPr fontId="1"/>
  </si>
  <si>
    <t>乾燥調製施設（建物、乾燥機、選粒機、色彩選別機、選別機）の整備</t>
    <rPh sb="7" eb="9">
      <t>タテモノ</t>
    </rPh>
    <rPh sb="29" eb="31">
      <t>セイビ</t>
    </rPh>
    <phoneticPr fontId="1"/>
  </si>
  <si>
    <t>平成28～29年度</t>
    <rPh sb="0" eb="2">
      <t>ヘイセイ</t>
    </rPh>
    <rPh sb="7" eb="9">
      <t>ネンド</t>
    </rPh>
    <phoneticPr fontId="1"/>
  </si>
  <si>
    <t>小麦</t>
    <rPh sb="0" eb="2">
      <t>コムギ</t>
    </rPh>
    <phoneticPr fontId="1"/>
  </si>
  <si>
    <t>農事組合法人　
グリーンティ土山</t>
    <rPh sb="0" eb="2">
      <t>ノウジ</t>
    </rPh>
    <rPh sb="2" eb="4">
      <t>クミアイ</t>
    </rPh>
    <rPh sb="4" eb="6">
      <t>ホウジン</t>
    </rPh>
    <rPh sb="14" eb="16">
      <t>ツチヤマ</t>
    </rPh>
    <phoneticPr fontId="1"/>
  </si>
  <si>
    <t>株式会社　
イカリファーム</t>
    <rPh sb="0" eb="4">
      <t>カブシキガイシャ</t>
    </rPh>
    <phoneticPr fontId="1"/>
  </si>
  <si>
    <t>農事組合法人　
ファームにしおいそ</t>
    <rPh sb="0" eb="2">
      <t>ノウジ</t>
    </rPh>
    <rPh sb="2" eb="4">
      <t>クミアイ</t>
    </rPh>
    <rPh sb="4" eb="6">
      <t>ホウジン</t>
    </rPh>
    <phoneticPr fontId="1"/>
  </si>
  <si>
    <t>農産物処理加工施設（碾茶加工場）の整備</t>
    <rPh sb="0" eb="3">
      <t>ノウサンブツ</t>
    </rPh>
    <rPh sb="3" eb="5">
      <t>ショリ</t>
    </rPh>
    <rPh sb="5" eb="7">
      <t>カコウ</t>
    </rPh>
    <rPh sb="7" eb="9">
      <t>シセツ</t>
    </rPh>
    <rPh sb="17" eb="19">
      <t>セイビ</t>
    </rPh>
    <phoneticPr fontId="1"/>
  </si>
  <si>
    <t>生産用機械（掘取機、ピッカー、高床作業車、タッピングマシン、
仕上げ選別システム、乗用管理機、移植機）のリース</t>
    <rPh sb="2" eb="3">
      <t>ヨウ</t>
    </rPh>
    <rPh sb="3" eb="5">
      <t>キカイ</t>
    </rPh>
    <phoneticPr fontId="1"/>
  </si>
  <si>
    <t>生産用機械（管理機、ロータリー）のリース</t>
    <phoneticPr fontId="1"/>
  </si>
  <si>
    <t>生産用機械（ネギ収穫機）のリース</t>
    <phoneticPr fontId="14"/>
  </si>
  <si>
    <t>総事業費(円)</t>
    <rPh sb="0" eb="4">
      <t>ソウジギョウヒジギョウヒ</t>
    </rPh>
    <rPh sb="5" eb="6">
      <t>エン</t>
    </rPh>
    <phoneticPr fontId="1"/>
  </si>
  <si>
    <t>国費（補助金/円）</t>
    <rPh sb="0" eb="2">
      <t>コクヒ</t>
    </rPh>
    <rPh sb="3" eb="6">
      <t>ホジョキン</t>
    </rPh>
    <rPh sb="7" eb="8">
      <t>エン</t>
    </rPh>
    <phoneticPr fontId="1"/>
  </si>
  <si>
    <t>平成30年度　産地パワーアップ事業費補助金交付対象事業の概要（滋賀県）</t>
    <rPh sb="31" eb="33">
      <t>シガ</t>
    </rPh>
    <rPh sb="33" eb="34">
      <t>ケン</t>
    </rPh>
    <phoneticPr fontId="1"/>
  </si>
  <si>
    <t>長浜市</t>
    <rPh sb="0" eb="3">
      <t>ナガハマシ</t>
    </rPh>
    <phoneticPr fontId="1"/>
  </si>
  <si>
    <t>平成30年度</t>
    <rPh sb="0" eb="2">
      <t>ヘイセイ</t>
    </rPh>
    <rPh sb="4" eb="6">
      <t>ネンド</t>
    </rPh>
    <phoneticPr fontId="1"/>
  </si>
  <si>
    <r>
      <t>集出荷場（20m x 12m   240</t>
    </r>
    <r>
      <rPr>
        <sz val="11"/>
        <rFont val="ＭＳ ゴシック"/>
        <family val="3"/>
        <charset val="128"/>
      </rPr>
      <t>㎡</t>
    </r>
    <r>
      <rPr>
        <sz val="11"/>
        <rFont val="ＭＳ Ｐゴシック"/>
        <family val="3"/>
        <charset val="128"/>
        <scheme val="minor"/>
      </rPr>
      <t>）</t>
    </r>
    <rPh sb="0" eb="1">
      <t>シュウ</t>
    </rPh>
    <rPh sb="1" eb="3">
      <t>シュッカ</t>
    </rPh>
    <rPh sb="3" eb="4">
      <t>ジョウ</t>
    </rPh>
    <phoneticPr fontId="1"/>
  </si>
  <si>
    <t>キャベツ</t>
    <phoneticPr fontId="14"/>
  </si>
  <si>
    <t>トラクター、移植機、防除機、収穫機</t>
    <rPh sb="6" eb="8">
      <t>イショク</t>
    </rPh>
    <rPh sb="8" eb="9">
      <t>キ</t>
    </rPh>
    <rPh sb="10" eb="12">
      <t>ボウジョ</t>
    </rPh>
    <rPh sb="12" eb="13">
      <t>キ</t>
    </rPh>
    <rPh sb="14" eb="16">
      <t>シュウカク</t>
    </rPh>
    <rPh sb="16" eb="17">
      <t>キ</t>
    </rPh>
    <phoneticPr fontId="1"/>
  </si>
  <si>
    <t>旧長浜市・
米原市</t>
    <rPh sb="0" eb="1">
      <t>キュウ</t>
    </rPh>
    <rPh sb="1" eb="4">
      <t>ナガハマシ</t>
    </rPh>
    <rPh sb="6" eb="8">
      <t>マイバラ</t>
    </rPh>
    <rPh sb="8" eb="9">
      <t>シ</t>
    </rPh>
    <phoneticPr fontId="1"/>
  </si>
  <si>
    <t>長浜市農業再生協議会</t>
    <rPh sb="0" eb="3">
      <t>ナガハマシ</t>
    </rPh>
    <rPh sb="3" eb="5">
      <t>ノウギョウ</t>
    </rPh>
    <rPh sb="5" eb="7">
      <t>サイセイ</t>
    </rPh>
    <rPh sb="7" eb="10">
      <t>キョウギカイ</t>
    </rPh>
    <phoneticPr fontId="1"/>
  </si>
  <si>
    <t>長浜市農業再生協議会
米原市農業再生協議会</t>
    <rPh sb="0" eb="3">
      <t>ナガハマシ</t>
    </rPh>
    <rPh sb="3" eb="5">
      <t>ノウギョウ</t>
    </rPh>
    <rPh sb="5" eb="7">
      <t>サイセイ</t>
    </rPh>
    <rPh sb="7" eb="10">
      <t>キョウギカイ</t>
    </rPh>
    <rPh sb="11" eb="13">
      <t>マイバラ</t>
    </rPh>
    <rPh sb="13" eb="14">
      <t>シ</t>
    </rPh>
    <rPh sb="14" eb="16">
      <t>ノウギョウ</t>
    </rPh>
    <rPh sb="16" eb="18">
      <t>サイセイ</t>
    </rPh>
    <rPh sb="18" eb="21">
      <t>キョウギカイ</t>
    </rPh>
    <phoneticPr fontId="1"/>
  </si>
  <si>
    <t>レーク伊吹農業協同組合</t>
    <rPh sb="3" eb="5">
      <t>イブキ</t>
    </rPh>
    <rPh sb="5" eb="7">
      <t>ノウギョウ</t>
    </rPh>
    <rPh sb="7" eb="9">
      <t>キョウドウ</t>
    </rPh>
    <rPh sb="9" eb="11">
      <t>クミアイ</t>
    </rPh>
    <phoneticPr fontId="1"/>
  </si>
  <si>
    <t>北びわこ農業協同組合</t>
    <rPh sb="0" eb="1">
      <t>キタ</t>
    </rPh>
    <rPh sb="4" eb="6">
      <t>ノウギョウ</t>
    </rPh>
    <rPh sb="6" eb="8">
      <t>キョウドウ</t>
    </rPh>
    <rPh sb="8" eb="10">
      <t>クミアイ</t>
    </rPh>
    <phoneticPr fontId="1"/>
  </si>
  <si>
    <t>日野町</t>
    <rPh sb="0" eb="2">
      <t>ヒノ</t>
    </rPh>
    <rPh sb="2" eb="3">
      <t>チョウ</t>
    </rPh>
    <phoneticPr fontId="1"/>
  </si>
  <si>
    <t>日野町農業再生協議会</t>
    <rPh sb="0" eb="2">
      <t>ヒノ</t>
    </rPh>
    <rPh sb="2" eb="3">
      <t>チョウ</t>
    </rPh>
    <rPh sb="3" eb="5">
      <t>ノウギョウ</t>
    </rPh>
    <rPh sb="5" eb="7">
      <t>サイセイ</t>
    </rPh>
    <rPh sb="7" eb="10">
      <t>キョウギカイ</t>
    </rPh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</si>
  <si>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1"/>
  </si>
  <si>
    <t>露地野菜
（日野菜）</t>
    <rPh sb="0" eb="2">
      <t>ロジ</t>
    </rPh>
    <rPh sb="2" eb="4">
      <t>ヤサイ</t>
    </rPh>
    <rPh sb="6" eb="8">
      <t>ヒノ</t>
    </rPh>
    <rPh sb="8" eb="9">
      <t>ナ</t>
    </rPh>
    <phoneticPr fontId="1"/>
  </si>
  <si>
    <t>平成29～30年度</t>
    <rPh sb="0" eb="2">
      <t>ヘイセイ</t>
    </rPh>
    <rPh sb="7" eb="9">
      <t>ネンド</t>
    </rPh>
    <phoneticPr fontId="1"/>
  </si>
  <si>
    <t>農産物処理加工施設　545.51㎡
漬物加工機器</t>
    <rPh sb="18" eb="20">
      <t>ツケモノ</t>
    </rPh>
    <rPh sb="20" eb="22">
      <t>カコウ</t>
    </rPh>
    <rPh sb="22" eb="24">
      <t>キキ</t>
    </rPh>
    <phoneticPr fontId="1"/>
  </si>
  <si>
    <t>令和元年度　産地パワーアップ事業費補助金交付対象事業の概要（滋賀県）</t>
    <rPh sb="0" eb="1">
      <t>レイ</t>
    </rPh>
    <rPh sb="1" eb="2">
      <t>ワ</t>
    </rPh>
    <rPh sb="2" eb="3">
      <t>ガン</t>
    </rPh>
    <rPh sb="30" eb="32">
      <t>シガ</t>
    </rPh>
    <rPh sb="32" eb="33">
      <t>ケン</t>
    </rPh>
    <phoneticPr fontId="1"/>
  </si>
  <si>
    <t>令和元年度
（平成31年度）</t>
    <rPh sb="0" eb="1">
      <t>レイ</t>
    </rPh>
    <rPh sb="1" eb="2">
      <t>ワ</t>
    </rPh>
    <rPh sb="2" eb="3">
      <t>ガン</t>
    </rPh>
    <rPh sb="3" eb="4">
      <t>ネン</t>
    </rPh>
    <rPh sb="4" eb="5">
      <t>ド</t>
    </rPh>
    <rPh sb="7" eb="9">
      <t>ヘイセイ</t>
    </rPh>
    <rPh sb="11" eb="13">
      <t>ネンド</t>
    </rPh>
    <phoneticPr fontId="1"/>
  </si>
  <si>
    <t>乾燥装置2台×４セット、調製ライン</t>
    <rPh sb="0" eb="2">
      <t>カンソウ</t>
    </rPh>
    <rPh sb="2" eb="4">
      <t>ソウチ</t>
    </rPh>
    <rPh sb="5" eb="6">
      <t>ダイ</t>
    </rPh>
    <rPh sb="12" eb="14">
      <t>チョウセイ</t>
    </rPh>
    <phoneticPr fontId="1"/>
  </si>
  <si>
    <t>タマネギ</t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</si>
  <si>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</si>
  <si>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東近江市水田農業
活性化協議会</t>
    <rPh sb="0" eb="1">
      <t>ヒガシ</t>
    </rPh>
    <rPh sb="1" eb="3">
      <t>オウミ</t>
    </rPh>
    <rPh sb="3" eb="4">
      <t>シ</t>
    </rPh>
    <rPh sb="4" eb="6">
      <t>スイデン</t>
    </rPh>
    <rPh sb="6" eb="8">
      <t>ノウギョウ</t>
    </rPh>
    <rPh sb="9" eb="12">
      <t>カッセイカ</t>
    </rPh>
    <rPh sb="12" eb="15">
      <t>キョウギカイ</t>
    </rPh>
    <phoneticPr fontId="1"/>
  </si>
  <si>
    <t>有限会社アグリ蒲生</t>
    <phoneticPr fontId="1"/>
  </si>
  <si>
    <t>水稲</t>
    <rPh sb="0" eb="2">
      <t>スイトウ</t>
    </rPh>
    <phoneticPr fontId="1"/>
  </si>
  <si>
    <t>【リース導入】
ｺﾝﾊﾞｲﾝ（刃幅2,237mm）1台、田植機8条 1台、レーザーレベラー（作業幅4m）、リバーシブルプラウ</t>
    <phoneticPr fontId="1"/>
  </si>
  <si>
    <t>農事組合法人蒲生寺町営農組合</t>
    <phoneticPr fontId="1"/>
  </si>
  <si>
    <t>【リース導入】
ｺﾝﾊﾞｲﾝ（刃幅1,725mm）1台</t>
    <phoneticPr fontId="1"/>
  </si>
  <si>
    <t>農事組合法人ほんごう農夢</t>
    <phoneticPr fontId="1"/>
  </si>
  <si>
    <t>個人A</t>
    <rPh sb="0" eb="2">
      <t>コジン</t>
    </rPh>
    <phoneticPr fontId="1"/>
  </si>
  <si>
    <t>【リース導入】
ｺﾝﾊﾞｲﾝ（刃幅1,940mm）1台</t>
    <phoneticPr fontId="1"/>
  </si>
  <si>
    <t>農事組合法人とくのう・ミヤガワ</t>
    <phoneticPr fontId="1"/>
  </si>
  <si>
    <t>【リース導入】
ｺﾝﾊﾞｲﾝ（刃幅1,990mm）1台</t>
    <phoneticPr fontId="1"/>
  </si>
  <si>
    <t>個人B</t>
    <rPh sb="0" eb="2">
      <t>コジン</t>
    </rPh>
    <phoneticPr fontId="1"/>
  </si>
  <si>
    <t>【機械導入】
田植機8条植 1台、ウィングハロー 1台、畔塗機 1台</t>
    <phoneticPr fontId="1"/>
  </si>
  <si>
    <t>農事組合法人エコファーム川合</t>
    <phoneticPr fontId="1"/>
  </si>
  <si>
    <t>【リース導入】
ｺﾝﾊﾞｲﾝ（1,725mm）1台</t>
    <phoneticPr fontId="1"/>
  </si>
  <si>
    <t>農事組合法人上麻生営農組合</t>
    <phoneticPr fontId="1"/>
  </si>
  <si>
    <t xml:space="preserve">【リース導入】
田植機8条植 1台 </t>
    <phoneticPr fontId="1"/>
  </si>
  <si>
    <t>個人C</t>
    <rPh sb="0" eb="2">
      <t>コジン</t>
    </rPh>
    <phoneticPr fontId="1"/>
  </si>
  <si>
    <t>【リース導入】
田植機8条植 1台、サイバーハロー 1台、畦塗機 1台</t>
    <phoneticPr fontId="1"/>
  </si>
  <si>
    <t>滋賀蒲生町農業共同組合</t>
    <phoneticPr fontId="1"/>
  </si>
  <si>
    <t>湖東農業協同組合</t>
    <phoneticPr fontId="1"/>
  </si>
  <si>
    <t>色彩選別機（8t/h）1台、トラックスケール10t計量×２台</t>
    <phoneticPr fontId="1"/>
  </si>
  <si>
    <t>粗選機(20t/h)</t>
    <phoneticPr fontId="1"/>
  </si>
  <si>
    <t>小麦</t>
    <rPh sb="0" eb="1">
      <t>コ</t>
    </rPh>
    <rPh sb="1" eb="2">
      <t>ムギ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</si>
</sst>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_x000a_@\_x000a_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38" fontId="0" fillId="0" borderId="1" xfId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vertical="center"/>
    </xf>
    <xf numFmtId="0" fontId="0" fillId="0" borderId="12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horizontal="left" vertical="center" wrapText="1"/>
    </xf>
    <xf numFmtId="176" fontId="11" fillId="0" borderId="14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627529</xdr:colOff>
      <xdr:row>5</xdr:row>
      <xdr:rowOff>56030</xdr:rowOff>
    </xdr:from>
    <xdr:to>
      <xdr:col>3</xdr:col>
      <xdr:colOff>1120589</xdr:colOff>
      <xdr:row>5</xdr:row>
      <xdr:rowOff>257736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9735" y="1355912"/>
          <a:ext cx="1490383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view="pageBreakPreview" zoomScale="85" zoomScaleNormal="90" zoomScaleSheetLayoutView="85" workbookViewId="0">
      <selection activeCell="B12" sqref="B12"/>
    </sheetView>
  </sheetViews>
  <sheetFormatPr defaultRowHeight="13.5" x14ac:dyDescent="0.15"/>
  <cols>
    <col min="1" max="1" width="1.625" style="2" customWidth="1"/>
    <col min="2" max="2" width="3.5" style="19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9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2" spans="2:10" ht="27.75" customHeight="1" x14ac:dyDescent="0.15">
      <c r="B2" s="56" t="s">
        <v>15</v>
      </c>
      <c r="C2" s="57"/>
      <c r="D2" s="57"/>
      <c r="E2" s="57"/>
      <c r="F2" s="57"/>
      <c r="G2" s="57"/>
      <c r="H2" s="57"/>
      <c r="I2" s="57"/>
      <c r="J2" s="57"/>
    </row>
    <row r="3" spans="2:10" x14ac:dyDescent="0.15">
      <c r="J3" s="20"/>
    </row>
    <row r="4" spans="2:10" ht="15" customHeight="1" thickBot="1" x14ac:dyDescent="0.2">
      <c r="B4" s="11" t="s">
        <v>9</v>
      </c>
      <c r="J4" s="20" t="s">
        <v>36</v>
      </c>
    </row>
    <row r="5" spans="2:10" s="5" customFormat="1" ht="33.75" customHeight="1" x14ac:dyDescent="0.15">
      <c r="B5" s="21"/>
      <c r="C5" s="22" t="s">
        <v>1</v>
      </c>
      <c r="D5" s="23" t="s">
        <v>6</v>
      </c>
      <c r="E5" s="23" t="s">
        <v>0</v>
      </c>
      <c r="F5" s="23" t="s">
        <v>8</v>
      </c>
      <c r="G5" s="23" t="s">
        <v>16</v>
      </c>
      <c r="H5" s="24" t="s">
        <v>61</v>
      </c>
      <c r="I5" s="24" t="s">
        <v>62</v>
      </c>
      <c r="J5" s="25" t="s">
        <v>5</v>
      </c>
    </row>
    <row r="6" spans="2:10" s="5" customFormat="1" ht="24" customHeight="1" x14ac:dyDescent="0.15">
      <c r="B6" s="26">
        <v>1</v>
      </c>
      <c r="C6" s="12"/>
      <c r="D6" s="13"/>
      <c r="E6" s="13"/>
      <c r="F6" s="13"/>
      <c r="G6" s="13"/>
      <c r="H6" s="14"/>
      <c r="I6" s="14"/>
      <c r="J6" s="27"/>
    </row>
    <row r="7" spans="2:10" ht="27.75" thickBot="1" x14ac:dyDescent="0.2">
      <c r="B7" s="28"/>
      <c r="C7" s="29" t="s">
        <v>3</v>
      </c>
      <c r="D7" s="30"/>
      <c r="E7" s="30"/>
      <c r="F7" s="30"/>
      <c r="G7" s="31"/>
      <c r="H7" s="32">
        <v>0</v>
      </c>
      <c r="I7" s="32">
        <v>0</v>
      </c>
      <c r="J7" s="33" t="s">
        <v>4</v>
      </c>
    </row>
    <row r="9" spans="2:10" ht="15" customHeight="1" thickBot="1" x14ac:dyDescent="0.2">
      <c r="B9" s="11" t="s">
        <v>2</v>
      </c>
      <c r="J9" s="20" t="s">
        <v>36</v>
      </c>
    </row>
    <row r="10" spans="2:10" s="5" customFormat="1" ht="33.75" customHeight="1" x14ac:dyDescent="0.15">
      <c r="B10" s="21"/>
      <c r="C10" s="22" t="s">
        <v>1</v>
      </c>
      <c r="D10" s="23" t="s">
        <v>6</v>
      </c>
      <c r="E10" s="23" t="s">
        <v>0</v>
      </c>
      <c r="F10" s="23" t="s">
        <v>8</v>
      </c>
      <c r="G10" s="23" t="s">
        <v>16</v>
      </c>
      <c r="H10" s="24" t="s">
        <v>61</v>
      </c>
      <c r="I10" s="24" t="s">
        <v>62</v>
      </c>
      <c r="J10" s="25" t="s">
        <v>5</v>
      </c>
    </row>
    <row r="11" spans="2:10" s="18" customFormat="1" ht="40.5" x14ac:dyDescent="0.15">
      <c r="B11" s="34">
        <v>1</v>
      </c>
      <c r="C11" s="15" t="s">
        <v>12</v>
      </c>
      <c r="D11" s="16" t="s">
        <v>10</v>
      </c>
      <c r="E11" s="16" t="s">
        <v>11</v>
      </c>
      <c r="F11" s="16" t="s">
        <v>13</v>
      </c>
      <c r="G11" s="16" t="s">
        <v>14</v>
      </c>
      <c r="H11" s="17">
        <v>112212000</v>
      </c>
      <c r="I11" s="17">
        <v>49792000</v>
      </c>
      <c r="J11" s="35" t="s">
        <v>19</v>
      </c>
    </row>
    <row r="12" spans="2:10" ht="50.25" customHeight="1" x14ac:dyDescent="0.15">
      <c r="B12" s="26">
        <v>2</v>
      </c>
      <c r="C12" s="8" t="s">
        <v>17</v>
      </c>
      <c r="D12" s="6" t="s">
        <v>18</v>
      </c>
      <c r="E12" s="6" t="s">
        <v>38</v>
      </c>
      <c r="F12" s="6" t="s">
        <v>35</v>
      </c>
      <c r="G12" s="16" t="s">
        <v>14</v>
      </c>
      <c r="H12" s="4">
        <v>49000680</v>
      </c>
      <c r="I12" s="4">
        <v>21550000</v>
      </c>
      <c r="J12" s="36" t="s">
        <v>20</v>
      </c>
    </row>
    <row r="13" spans="2:10" ht="27.75" thickBot="1" x14ac:dyDescent="0.2">
      <c r="B13" s="28"/>
      <c r="C13" s="29" t="s">
        <v>3</v>
      </c>
      <c r="D13" s="30"/>
      <c r="E13" s="30"/>
      <c r="F13" s="30"/>
      <c r="G13" s="31"/>
      <c r="H13" s="32">
        <f>SUM(H11:H12)</f>
        <v>161212680</v>
      </c>
      <c r="I13" s="32">
        <f>SUM(I11:I12)</f>
        <v>71342000</v>
      </c>
      <c r="J13" s="33" t="s">
        <v>4</v>
      </c>
    </row>
    <row r="15" spans="2:10" ht="15" customHeight="1" thickBot="1" x14ac:dyDescent="0.2">
      <c r="B15" s="10" t="s">
        <v>7</v>
      </c>
      <c r="J15" s="20" t="s">
        <v>36</v>
      </c>
    </row>
    <row r="16" spans="2:10" s="5" customFormat="1" ht="33.75" customHeight="1" x14ac:dyDescent="0.15">
      <c r="B16" s="21"/>
      <c r="C16" s="22" t="s">
        <v>1</v>
      </c>
      <c r="D16" s="23" t="s">
        <v>6</v>
      </c>
      <c r="E16" s="23" t="s">
        <v>0</v>
      </c>
      <c r="F16" s="23" t="s">
        <v>8</v>
      </c>
      <c r="G16" s="23" t="s">
        <v>16</v>
      </c>
      <c r="H16" s="24" t="s">
        <v>61</v>
      </c>
      <c r="I16" s="24" t="s">
        <v>62</v>
      </c>
      <c r="J16" s="25" t="s">
        <v>5</v>
      </c>
    </row>
    <row r="17" spans="2:10" s="18" customFormat="1" ht="22.5" customHeight="1" x14ac:dyDescent="0.15">
      <c r="B17" s="34">
        <v>1</v>
      </c>
      <c r="C17" s="52" t="s">
        <v>12</v>
      </c>
      <c r="D17" s="54" t="s">
        <v>10</v>
      </c>
      <c r="E17" s="16" t="s">
        <v>21</v>
      </c>
      <c r="F17" s="16" t="s">
        <v>22</v>
      </c>
      <c r="G17" s="16" t="s">
        <v>14</v>
      </c>
      <c r="H17" s="17">
        <v>6372000</v>
      </c>
      <c r="I17" s="17">
        <v>2950000</v>
      </c>
      <c r="J17" s="35" t="s">
        <v>23</v>
      </c>
    </row>
    <row r="18" spans="2:10" ht="23.25" customHeight="1" x14ac:dyDescent="0.15">
      <c r="B18" s="26">
        <v>2</v>
      </c>
      <c r="C18" s="53"/>
      <c r="D18" s="53"/>
      <c r="E18" s="6" t="s">
        <v>24</v>
      </c>
      <c r="F18" s="16" t="s">
        <v>22</v>
      </c>
      <c r="G18" s="16" t="s">
        <v>14</v>
      </c>
      <c r="H18" s="4">
        <v>2052000</v>
      </c>
      <c r="I18" s="4">
        <v>950000</v>
      </c>
      <c r="J18" s="35" t="s">
        <v>25</v>
      </c>
    </row>
    <row r="19" spans="2:10" ht="46.5" customHeight="1" x14ac:dyDescent="0.15">
      <c r="B19" s="26">
        <v>3</v>
      </c>
      <c r="C19" s="8" t="s">
        <v>17</v>
      </c>
      <c r="D19" s="6" t="s">
        <v>18</v>
      </c>
      <c r="E19" s="6" t="s">
        <v>26</v>
      </c>
      <c r="F19" s="6" t="s">
        <v>34</v>
      </c>
      <c r="G19" s="16" t="s">
        <v>14</v>
      </c>
      <c r="H19" s="4">
        <v>4485000</v>
      </c>
      <c r="I19" s="4">
        <v>2075000</v>
      </c>
      <c r="J19" s="36" t="s">
        <v>27</v>
      </c>
    </row>
    <row r="20" spans="2:10" ht="23.25" customHeight="1" x14ac:dyDescent="0.15">
      <c r="B20" s="26">
        <v>4</v>
      </c>
      <c r="C20" s="52" t="s">
        <v>12</v>
      </c>
      <c r="D20" s="54" t="s">
        <v>10</v>
      </c>
      <c r="E20" s="16" t="s">
        <v>37</v>
      </c>
      <c r="F20" s="7" t="s">
        <v>30</v>
      </c>
      <c r="G20" s="16" t="s">
        <v>14</v>
      </c>
      <c r="H20" s="4">
        <v>13932000</v>
      </c>
      <c r="I20" s="4">
        <v>6450000</v>
      </c>
      <c r="J20" s="36" t="s">
        <v>31</v>
      </c>
    </row>
    <row r="21" spans="2:10" ht="23.25" customHeight="1" x14ac:dyDescent="0.15">
      <c r="B21" s="26">
        <v>5</v>
      </c>
      <c r="C21" s="55"/>
      <c r="D21" s="55"/>
      <c r="E21" s="6" t="s">
        <v>29</v>
      </c>
      <c r="F21" s="7" t="s">
        <v>30</v>
      </c>
      <c r="G21" s="16" t="s">
        <v>14</v>
      </c>
      <c r="H21" s="4">
        <v>15800400</v>
      </c>
      <c r="I21" s="4">
        <v>7315000</v>
      </c>
      <c r="J21" s="36" t="s">
        <v>32</v>
      </c>
    </row>
    <row r="22" spans="2:10" ht="23.25" customHeight="1" x14ac:dyDescent="0.15">
      <c r="B22" s="26">
        <v>6</v>
      </c>
      <c r="C22" s="53"/>
      <c r="D22" s="53"/>
      <c r="E22" s="6" t="s">
        <v>28</v>
      </c>
      <c r="F22" s="7" t="s">
        <v>30</v>
      </c>
      <c r="G22" s="16" t="s">
        <v>14</v>
      </c>
      <c r="H22" s="4">
        <v>11934000</v>
      </c>
      <c r="I22" s="4">
        <v>5525000</v>
      </c>
      <c r="J22" s="36" t="s">
        <v>33</v>
      </c>
    </row>
    <row r="23" spans="2:10" ht="27.75" thickBot="1" x14ac:dyDescent="0.2">
      <c r="B23" s="28"/>
      <c r="C23" s="29" t="s">
        <v>3</v>
      </c>
      <c r="D23" s="30"/>
      <c r="E23" s="30"/>
      <c r="F23" s="30"/>
      <c r="G23" s="31"/>
      <c r="H23" s="32">
        <f>SUM(H17:H22)</f>
        <v>54575400</v>
      </c>
      <c r="I23" s="32">
        <f>SUM(I17:I22)</f>
        <v>25265000</v>
      </c>
      <c r="J23" s="33" t="s">
        <v>4</v>
      </c>
    </row>
  </sheetData>
  <mergeCells count="5">
    <mergeCell ref="C17:C18"/>
    <mergeCell ref="D17:D18"/>
    <mergeCell ref="C20:C22"/>
    <mergeCell ref="D20:D22"/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4"/>
  <sheetViews>
    <sheetView view="pageBreakPreview" zoomScale="85" zoomScaleNormal="90" zoomScaleSheetLayoutView="85" workbookViewId="0">
      <selection activeCell="E23" sqref="E23"/>
    </sheetView>
  </sheetViews>
  <sheetFormatPr defaultRowHeight="13.5" x14ac:dyDescent="0.15"/>
  <cols>
    <col min="1" max="1" width="1.625" style="2" customWidth="1"/>
    <col min="2" max="2" width="3.5" style="19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9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2" spans="2:10" ht="27.75" customHeight="1" x14ac:dyDescent="0.15">
      <c r="B2" s="56" t="s">
        <v>39</v>
      </c>
      <c r="C2" s="57"/>
      <c r="D2" s="57"/>
      <c r="E2" s="57"/>
      <c r="F2" s="57"/>
      <c r="G2" s="57"/>
      <c r="H2" s="57"/>
      <c r="I2" s="57"/>
      <c r="J2" s="57"/>
    </row>
    <row r="3" spans="2:10" x14ac:dyDescent="0.15">
      <c r="J3" s="20"/>
    </row>
    <row r="4" spans="2:10" ht="15" customHeight="1" thickBot="1" x14ac:dyDescent="0.2">
      <c r="B4" s="11" t="s">
        <v>9</v>
      </c>
      <c r="J4" s="20" t="s">
        <v>36</v>
      </c>
    </row>
    <row r="5" spans="2:10" s="5" customFormat="1" ht="33.75" customHeight="1" x14ac:dyDescent="0.15">
      <c r="B5" s="21"/>
      <c r="C5" s="22" t="s">
        <v>1</v>
      </c>
      <c r="D5" s="23" t="s">
        <v>6</v>
      </c>
      <c r="E5" s="23" t="s">
        <v>0</v>
      </c>
      <c r="F5" s="23" t="s">
        <v>8</v>
      </c>
      <c r="G5" s="23" t="s">
        <v>16</v>
      </c>
      <c r="H5" s="24" t="s">
        <v>61</v>
      </c>
      <c r="I5" s="24" t="s">
        <v>62</v>
      </c>
      <c r="J5" s="25" t="s">
        <v>5</v>
      </c>
    </row>
    <row r="6" spans="2:10" s="37" customFormat="1" ht="52.5" customHeight="1" x14ac:dyDescent="0.15">
      <c r="B6" s="34">
        <v>1</v>
      </c>
      <c r="C6" s="15" t="s">
        <v>40</v>
      </c>
      <c r="D6" s="16" t="s">
        <v>41</v>
      </c>
      <c r="E6" s="16" t="s">
        <v>54</v>
      </c>
      <c r="F6" s="16" t="s">
        <v>42</v>
      </c>
      <c r="G6" s="16" t="s">
        <v>43</v>
      </c>
      <c r="H6" s="17">
        <v>312431904</v>
      </c>
      <c r="I6" s="17">
        <v>136657000</v>
      </c>
      <c r="J6" s="35" t="s">
        <v>57</v>
      </c>
    </row>
    <row r="7" spans="2:10" ht="27.75" thickBot="1" x14ac:dyDescent="0.2">
      <c r="B7" s="28"/>
      <c r="C7" s="29" t="s">
        <v>3</v>
      </c>
      <c r="D7" s="30"/>
      <c r="E7" s="30"/>
      <c r="F7" s="30"/>
      <c r="G7" s="31"/>
      <c r="H7" s="32">
        <f>SUM(H6)</f>
        <v>312431904</v>
      </c>
      <c r="I7" s="32">
        <f>SUM(I6)</f>
        <v>136657000</v>
      </c>
      <c r="J7" s="33" t="s">
        <v>4</v>
      </c>
    </row>
    <row r="9" spans="2:10" ht="15" customHeight="1" thickBot="1" x14ac:dyDescent="0.2">
      <c r="B9" s="11" t="s">
        <v>2</v>
      </c>
      <c r="J9" s="20" t="s">
        <v>36</v>
      </c>
    </row>
    <row r="10" spans="2:10" s="5" customFormat="1" ht="33.75" customHeight="1" x14ac:dyDescent="0.15">
      <c r="B10" s="21"/>
      <c r="C10" s="22" t="s">
        <v>1</v>
      </c>
      <c r="D10" s="23" t="s">
        <v>6</v>
      </c>
      <c r="E10" s="23" t="s">
        <v>0</v>
      </c>
      <c r="F10" s="23" t="s">
        <v>8</v>
      </c>
      <c r="G10" s="23" t="s">
        <v>16</v>
      </c>
      <c r="H10" s="24" t="s">
        <v>61</v>
      </c>
      <c r="I10" s="24" t="s">
        <v>62</v>
      </c>
      <c r="J10" s="25" t="s">
        <v>5</v>
      </c>
    </row>
    <row r="11" spans="2:10" s="18" customFormat="1" ht="40.5" x14ac:dyDescent="0.15">
      <c r="B11" s="34">
        <v>1</v>
      </c>
      <c r="C11" s="15" t="s">
        <v>50</v>
      </c>
      <c r="D11" s="38" t="s">
        <v>49</v>
      </c>
      <c r="E11" s="16" t="s">
        <v>55</v>
      </c>
      <c r="F11" s="16" t="s">
        <v>53</v>
      </c>
      <c r="G11" s="16" t="s">
        <v>52</v>
      </c>
      <c r="H11" s="17">
        <v>146664000</v>
      </c>
      <c r="I11" s="17">
        <v>65500000</v>
      </c>
      <c r="J11" s="35" t="s">
        <v>51</v>
      </c>
    </row>
    <row r="12" spans="2:10" ht="27.75" thickBot="1" x14ac:dyDescent="0.2">
      <c r="B12" s="28"/>
      <c r="C12" s="29" t="s">
        <v>3</v>
      </c>
      <c r="D12" s="30"/>
      <c r="E12" s="30"/>
      <c r="F12" s="30"/>
      <c r="G12" s="31"/>
      <c r="H12" s="32">
        <f>SUM(H11:H11)</f>
        <v>146664000</v>
      </c>
      <c r="I12" s="32">
        <f>SUM(I11:I11)</f>
        <v>65500000</v>
      </c>
      <c r="J12" s="33" t="s">
        <v>4</v>
      </c>
    </row>
    <row r="13" spans="2:10" x14ac:dyDescent="0.15">
      <c r="B13" s="42"/>
      <c r="C13" s="42"/>
      <c r="D13" s="43"/>
      <c r="E13" s="43"/>
      <c r="F13" s="43"/>
      <c r="G13" s="44"/>
      <c r="H13" s="45"/>
      <c r="I13" s="45"/>
      <c r="J13" s="43"/>
    </row>
    <row r="14" spans="2:10" ht="15" customHeight="1" thickBot="1" x14ac:dyDescent="0.2">
      <c r="B14" s="11" t="s">
        <v>2</v>
      </c>
      <c r="J14" s="20" t="s">
        <v>36</v>
      </c>
    </row>
    <row r="15" spans="2:10" s="5" customFormat="1" ht="33.75" customHeight="1" x14ac:dyDescent="0.15">
      <c r="B15" s="21"/>
      <c r="C15" s="22" t="s">
        <v>1</v>
      </c>
      <c r="D15" s="23" t="s">
        <v>6</v>
      </c>
      <c r="E15" s="23" t="s">
        <v>0</v>
      </c>
      <c r="F15" s="23" t="s">
        <v>8</v>
      </c>
      <c r="G15" s="23" t="s">
        <v>16</v>
      </c>
      <c r="H15" s="24" t="s">
        <v>61</v>
      </c>
      <c r="I15" s="24" t="s">
        <v>62</v>
      </c>
      <c r="J15" s="25" t="s">
        <v>5</v>
      </c>
    </row>
    <row r="16" spans="2:10" s="18" customFormat="1" ht="66.75" customHeight="1" x14ac:dyDescent="0.15">
      <c r="B16" s="34">
        <v>1</v>
      </c>
      <c r="C16" s="15" t="s">
        <v>74</v>
      </c>
      <c r="D16" s="38" t="s">
        <v>75</v>
      </c>
      <c r="E16" s="16" t="s">
        <v>76</v>
      </c>
      <c r="F16" s="16" t="s">
        <v>77</v>
      </c>
      <c r="G16" s="16" t="s">
        <v>78</v>
      </c>
      <c r="H16" s="17">
        <v>258120000</v>
      </c>
      <c r="I16" s="17">
        <v>113008000</v>
      </c>
      <c r="J16" s="35" t="s">
        <v>79</v>
      </c>
    </row>
    <row r="17" spans="2:10" ht="27.75" thickBot="1" x14ac:dyDescent="0.2">
      <c r="B17" s="28"/>
      <c r="C17" s="29" t="s">
        <v>3</v>
      </c>
      <c r="D17" s="30"/>
      <c r="E17" s="30"/>
      <c r="F17" s="30"/>
      <c r="G17" s="31"/>
      <c r="H17" s="32">
        <f>SUM(H16:H16)</f>
        <v>258120000</v>
      </c>
      <c r="I17" s="32">
        <f>SUM(I16:I16)</f>
        <v>113008000</v>
      </c>
      <c r="J17" s="33" t="s">
        <v>4</v>
      </c>
    </row>
    <row r="19" spans="2:10" ht="15" customHeight="1" thickBot="1" x14ac:dyDescent="0.2">
      <c r="B19" s="10" t="s">
        <v>7</v>
      </c>
      <c r="J19" s="20" t="s">
        <v>36</v>
      </c>
    </row>
    <row r="20" spans="2:10" s="5" customFormat="1" ht="33.75" customHeight="1" x14ac:dyDescent="0.15">
      <c r="B20" s="21"/>
      <c r="C20" s="22" t="s">
        <v>1</v>
      </c>
      <c r="D20" s="23" t="s">
        <v>6</v>
      </c>
      <c r="E20" s="23" t="s">
        <v>0</v>
      </c>
      <c r="F20" s="23" t="s">
        <v>8</v>
      </c>
      <c r="G20" s="23" t="s">
        <v>16</v>
      </c>
      <c r="H20" s="24" t="s">
        <v>61</v>
      </c>
      <c r="I20" s="24" t="s">
        <v>62</v>
      </c>
      <c r="J20" s="25" t="s">
        <v>5</v>
      </c>
    </row>
    <row r="21" spans="2:10" s="18" customFormat="1" ht="57.75" customHeight="1" x14ac:dyDescent="0.15">
      <c r="B21" s="34">
        <v>1</v>
      </c>
      <c r="C21" s="58" t="s">
        <v>48</v>
      </c>
      <c r="D21" s="61" t="s">
        <v>49</v>
      </c>
      <c r="E21" s="16" t="s">
        <v>56</v>
      </c>
      <c r="F21" s="16" t="s">
        <v>46</v>
      </c>
      <c r="G21" s="16" t="s">
        <v>43</v>
      </c>
      <c r="H21" s="17">
        <v>12259400</v>
      </c>
      <c r="I21" s="17">
        <v>5674000</v>
      </c>
      <c r="J21" s="35" t="s">
        <v>58</v>
      </c>
    </row>
    <row r="22" spans="2:10" ht="24" customHeight="1" x14ac:dyDescent="0.15">
      <c r="B22" s="26">
        <v>2</v>
      </c>
      <c r="C22" s="59"/>
      <c r="D22" s="62"/>
      <c r="E22" s="6" t="s">
        <v>44</v>
      </c>
      <c r="F22" s="16" t="s">
        <v>47</v>
      </c>
      <c r="G22" s="16" t="s">
        <v>43</v>
      </c>
      <c r="H22" s="4">
        <v>1525000</v>
      </c>
      <c r="I22" s="4">
        <v>705000</v>
      </c>
      <c r="J22" s="35" t="s">
        <v>59</v>
      </c>
    </row>
    <row r="23" spans="2:10" ht="24" customHeight="1" x14ac:dyDescent="0.15">
      <c r="B23" s="26">
        <v>3</v>
      </c>
      <c r="C23" s="60"/>
      <c r="D23" s="63"/>
      <c r="E23" s="39" t="s">
        <v>45</v>
      </c>
      <c r="F23" s="6" t="s">
        <v>47</v>
      </c>
      <c r="G23" s="16" t="s">
        <v>43</v>
      </c>
      <c r="H23" s="4">
        <v>2200000</v>
      </c>
      <c r="I23" s="4">
        <v>1018000</v>
      </c>
      <c r="J23" s="36" t="s">
        <v>60</v>
      </c>
    </row>
    <row r="24" spans="2:10" ht="27.75" thickBot="1" x14ac:dyDescent="0.2">
      <c r="B24" s="28"/>
      <c r="C24" s="29" t="s">
        <v>3</v>
      </c>
      <c r="D24" s="30"/>
      <c r="E24" s="30"/>
      <c r="F24" s="30"/>
      <c r="G24" s="31"/>
      <c r="H24" s="32">
        <f>SUM(H21:H23)</f>
        <v>15984400</v>
      </c>
      <c r="I24" s="32">
        <f>SUM(I21:I23)</f>
        <v>7397000</v>
      </c>
      <c r="J24" s="33" t="s">
        <v>4</v>
      </c>
    </row>
  </sheetData>
  <mergeCells count="3">
    <mergeCell ref="B2:J2"/>
    <mergeCell ref="C21:C23"/>
    <mergeCell ref="D21:D23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3"/>
  <sheetViews>
    <sheetView view="pageBreakPreview" zoomScale="85" zoomScaleNormal="90" zoomScaleSheetLayoutView="85" workbookViewId="0">
      <selection activeCell="F18" sqref="F18"/>
    </sheetView>
  </sheetViews>
  <sheetFormatPr defaultRowHeight="13.5" x14ac:dyDescent="0.15"/>
  <cols>
    <col min="1" max="1" width="1.625" style="2" customWidth="1"/>
    <col min="2" max="2" width="3.5" style="19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9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1" spans="2:10" ht="22.5" customHeight="1" x14ac:dyDescent="0.15">
      <c r="J1" s="20"/>
    </row>
    <row r="2" spans="2:10" ht="27.75" customHeight="1" x14ac:dyDescent="0.15">
      <c r="B2" s="56" t="s">
        <v>63</v>
      </c>
      <c r="C2" s="57"/>
      <c r="D2" s="57"/>
      <c r="E2" s="57"/>
      <c r="F2" s="57"/>
      <c r="G2" s="57"/>
      <c r="H2" s="57"/>
      <c r="I2" s="57"/>
      <c r="J2" s="57"/>
    </row>
    <row r="3" spans="2:10" x14ac:dyDescent="0.15">
      <c r="J3" s="20"/>
    </row>
    <row r="4" spans="2:10" ht="15" customHeight="1" thickBot="1" x14ac:dyDescent="0.2">
      <c r="B4" s="11" t="s">
        <v>2</v>
      </c>
      <c r="J4" s="20" t="s">
        <v>36</v>
      </c>
    </row>
    <row r="5" spans="2:10" s="5" customFormat="1" ht="33.75" customHeight="1" x14ac:dyDescent="0.15">
      <c r="B5" s="21"/>
      <c r="C5" s="22" t="s">
        <v>1</v>
      </c>
      <c r="D5" s="23" t="s">
        <v>6</v>
      </c>
      <c r="E5" s="23" t="s">
        <v>0</v>
      </c>
      <c r="F5" s="23" t="s">
        <v>8</v>
      </c>
      <c r="G5" s="23" t="s">
        <v>16</v>
      </c>
      <c r="H5" s="24" t="s">
        <v>61</v>
      </c>
      <c r="I5" s="24" t="s">
        <v>62</v>
      </c>
      <c r="J5" s="25" t="s">
        <v>5</v>
      </c>
    </row>
    <row r="6" spans="2:10" s="37" customFormat="1" ht="52.5" customHeight="1" x14ac:dyDescent="0.15">
      <c r="B6" s="34">
        <v>1</v>
      </c>
      <c r="C6" s="41" t="s">
        <v>69</v>
      </c>
      <c r="D6" s="16" t="s">
        <v>71</v>
      </c>
      <c r="E6" s="16" t="s">
        <v>72</v>
      </c>
      <c r="F6" s="16" t="s">
        <v>83</v>
      </c>
      <c r="G6" s="16" t="s">
        <v>65</v>
      </c>
      <c r="H6" s="17">
        <v>34344000</v>
      </c>
      <c r="I6" s="17">
        <v>15900000</v>
      </c>
      <c r="J6" s="35" t="s">
        <v>66</v>
      </c>
    </row>
    <row r="7" spans="2:10" ht="27.75" thickBot="1" x14ac:dyDescent="0.2">
      <c r="B7" s="28"/>
      <c r="C7" s="29" t="s">
        <v>3</v>
      </c>
      <c r="D7" s="30"/>
      <c r="E7" s="30"/>
      <c r="F7" s="30"/>
      <c r="G7" s="31"/>
      <c r="H7" s="32">
        <f>SUM(H6)</f>
        <v>34344000</v>
      </c>
      <c r="I7" s="32">
        <f>SUM(I6)</f>
        <v>15900000</v>
      </c>
      <c r="J7" s="33" t="s">
        <v>4</v>
      </c>
    </row>
    <row r="10" spans="2:10" ht="15" customHeight="1" thickBot="1" x14ac:dyDescent="0.2">
      <c r="B10" s="10" t="s">
        <v>7</v>
      </c>
      <c r="J10" s="20" t="s">
        <v>36</v>
      </c>
    </row>
    <row r="11" spans="2:10" s="5" customFormat="1" ht="33.75" customHeight="1" x14ac:dyDescent="0.15">
      <c r="B11" s="21"/>
      <c r="C11" s="22" t="s">
        <v>1</v>
      </c>
      <c r="D11" s="23" t="s">
        <v>6</v>
      </c>
      <c r="E11" s="23" t="s">
        <v>0</v>
      </c>
      <c r="F11" s="23" t="s">
        <v>8</v>
      </c>
      <c r="G11" s="23" t="s">
        <v>16</v>
      </c>
      <c r="H11" s="24" t="s">
        <v>61</v>
      </c>
      <c r="I11" s="24" t="s">
        <v>62</v>
      </c>
      <c r="J11" s="25" t="s">
        <v>5</v>
      </c>
    </row>
    <row r="12" spans="2:10" s="18" customFormat="1" ht="57.75" customHeight="1" x14ac:dyDescent="0.15">
      <c r="B12" s="34">
        <v>1</v>
      </c>
      <c r="C12" s="40" t="s">
        <v>64</v>
      </c>
      <c r="D12" s="16" t="s">
        <v>70</v>
      </c>
      <c r="E12" s="16" t="s">
        <v>73</v>
      </c>
      <c r="F12" s="16" t="s">
        <v>67</v>
      </c>
      <c r="G12" s="16" t="s">
        <v>65</v>
      </c>
      <c r="H12" s="17">
        <v>18510336</v>
      </c>
      <c r="I12" s="17">
        <v>8569000</v>
      </c>
      <c r="J12" s="35" t="s">
        <v>68</v>
      </c>
    </row>
    <row r="13" spans="2:10" ht="27.75" thickBot="1" x14ac:dyDescent="0.2">
      <c r="B13" s="28"/>
      <c r="C13" s="29" t="s">
        <v>3</v>
      </c>
      <c r="D13" s="30"/>
      <c r="E13" s="30"/>
      <c r="F13" s="30"/>
      <c r="G13" s="31"/>
      <c r="H13" s="32">
        <f>SUM(H12:H12)</f>
        <v>18510336</v>
      </c>
      <c r="I13" s="32">
        <f>SUM(I12:I12)</f>
        <v>8569000</v>
      </c>
      <c r="J13" s="33" t="s">
        <v>4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5"/>
  <sheetViews>
    <sheetView tabSelected="1" view="pageBreakPreview" topLeftCell="A19" zoomScale="90" zoomScaleNormal="90" zoomScaleSheetLayoutView="90" workbookViewId="0">
      <selection activeCell="F24" sqref="F24"/>
    </sheetView>
  </sheetViews>
  <sheetFormatPr defaultRowHeight="13.5" x14ac:dyDescent="0.15"/>
  <cols>
    <col min="1" max="1" width="1.625" style="2" customWidth="1"/>
    <col min="2" max="2" width="3.5" style="19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9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1" spans="2:10" ht="22.5" customHeight="1" x14ac:dyDescent="0.15">
      <c r="J1" s="20"/>
    </row>
    <row r="2" spans="2:10" ht="27.75" customHeight="1" x14ac:dyDescent="0.15">
      <c r="B2" s="56" t="s">
        <v>80</v>
      </c>
      <c r="C2" s="57"/>
      <c r="D2" s="57"/>
      <c r="E2" s="57"/>
      <c r="F2" s="57"/>
      <c r="G2" s="57"/>
      <c r="H2" s="57"/>
      <c r="I2" s="57"/>
      <c r="J2" s="57"/>
    </row>
    <row r="3" spans="2:10" x14ac:dyDescent="0.15">
      <c r="J3" s="20"/>
    </row>
    <row r="6" spans="2:10" ht="15" customHeight="1" thickBot="1" x14ac:dyDescent="0.2">
      <c r="B6" s="10" t="s">
        <v>7</v>
      </c>
      <c r="J6" s="20" t="s">
        <v>36</v>
      </c>
    </row>
    <row r="7" spans="2:10" s="5" customFormat="1" ht="40.5" customHeight="1" x14ac:dyDescent="0.15">
      <c r="B7" s="21"/>
      <c r="C7" s="22" t="s">
        <v>1</v>
      </c>
      <c r="D7" s="23" t="s">
        <v>6</v>
      </c>
      <c r="E7" s="23" t="s">
        <v>0</v>
      </c>
      <c r="F7" s="23" t="s">
        <v>8</v>
      </c>
      <c r="G7" s="23" t="s">
        <v>16</v>
      </c>
      <c r="H7" s="24" t="s">
        <v>61</v>
      </c>
      <c r="I7" s="24" t="s">
        <v>62</v>
      </c>
      <c r="J7" s="25" t="s">
        <v>5</v>
      </c>
    </row>
    <row r="8" spans="2:10" s="18" customFormat="1" ht="40.5" customHeight="1" x14ac:dyDescent="0.15">
      <c r="B8" s="34">
        <v>1</v>
      </c>
      <c r="C8" s="41" t="s">
        <v>69</v>
      </c>
      <c r="D8" s="16" t="s">
        <v>71</v>
      </c>
      <c r="E8" s="16" t="s">
        <v>72</v>
      </c>
      <c r="F8" s="16" t="s">
        <v>83</v>
      </c>
      <c r="G8" s="16" t="s">
        <v>81</v>
      </c>
      <c r="H8" s="17">
        <v>18328896</v>
      </c>
      <c r="I8" s="17">
        <v>8485000</v>
      </c>
      <c r="J8" s="50" t="s">
        <v>82</v>
      </c>
    </row>
    <row r="9" spans="2:10" s="18" customFormat="1" ht="40.5" customHeight="1" x14ac:dyDescent="0.15">
      <c r="B9" s="46">
        <v>2</v>
      </c>
      <c r="C9" s="47" t="s">
        <v>84</v>
      </c>
      <c r="D9" s="48" t="s">
        <v>85</v>
      </c>
      <c r="E9" s="48" t="s">
        <v>86</v>
      </c>
      <c r="F9" s="48" t="s">
        <v>87</v>
      </c>
      <c r="G9" s="16" t="s">
        <v>81</v>
      </c>
      <c r="H9" s="49">
        <v>26230000</v>
      </c>
      <c r="I9" s="49">
        <v>10997000</v>
      </c>
      <c r="J9" s="51" t="s">
        <v>88</v>
      </c>
    </row>
    <row r="10" spans="2:10" s="18" customFormat="1" ht="40.5" customHeight="1" x14ac:dyDescent="0.15">
      <c r="B10" s="46">
        <v>3</v>
      </c>
      <c r="C10" s="47" t="s">
        <v>84</v>
      </c>
      <c r="D10" s="48" t="s">
        <v>85</v>
      </c>
      <c r="E10" s="48" t="s">
        <v>89</v>
      </c>
      <c r="F10" s="48" t="s">
        <v>87</v>
      </c>
      <c r="G10" s="16" t="s">
        <v>81</v>
      </c>
      <c r="H10" s="49">
        <v>8644350</v>
      </c>
      <c r="I10" s="49">
        <v>3929000</v>
      </c>
      <c r="J10" s="51" t="s">
        <v>90</v>
      </c>
    </row>
    <row r="11" spans="2:10" s="18" customFormat="1" ht="40.5" customHeight="1" x14ac:dyDescent="0.15">
      <c r="B11" s="46">
        <v>4</v>
      </c>
      <c r="C11" s="47" t="s">
        <v>84</v>
      </c>
      <c r="D11" s="48" t="s">
        <v>85</v>
      </c>
      <c r="E11" s="48" t="s">
        <v>91</v>
      </c>
      <c r="F11" s="48" t="s">
        <v>87</v>
      </c>
      <c r="G11" s="16" t="s">
        <v>81</v>
      </c>
      <c r="H11" s="49">
        <v>9622470</v>
      </c>
      <c r="I11" s="49">
        <v>4373000</v>
      </c>
      <c r="J11" s="51" t="s">
        <v>90</v>
      </c>
    </row>
    <row r="12" spans="2:10" s="18" customFormat="1" ht="40.5" customHeight="1" x14ac:dyDescent="0.15">
      <c r="B12" s="46">
        <v>5</v>
      </c>
      <c r="C12" s="47" t="s">
        <v>84</v>
      </c>
      <c r="D12" s="48" t="s">
        <v>85</v>
      </c>
      <c r="E12" s="48" t="s">
        <v>92</v>
      </c>
      <c r="F12" s="48" t="s">
        <v>87</v>
      </c>
      <c r="G12" s="16" t="s">
        <v>81</v>
      </c>
      <c r="H12" s="49">
        <v>11330000</v>
      </c>
      <c r="I12" s="49">
        <v>5150000</v>
      </c>
      <c r="J12" s="51" t="s">
        <v>93</v>
      </c>
    </row>
    <row r="13" spans="2:10" s="18" customFormat="1" ht="40.5" customHeight="1" x14ac:dyDescent="0.15">
      <c r="B13" s="46">
        <v>6</v>
      </c>
      <c r="C13" s="47" t="s">
        <v>84</v>
      </c>
      <c r="D13" s="48" t="s">
        <v>85</v>
      </c>
      <c r="E13" s="48" t="s">
        <v>94</v>
      </c>
      <c r="F13" s="48" t="s">
        <v>87</v>
      </c>
      <c r="G13" s="16" t="s">
        <v>81</v>
      </c>
      <c r="H13" s="49">
        <v>13640000</v>
      </c>
      <c r="I13" s="49">
        <v>6200000</v>
      </c>
      <c r="J13" s="51" t="s">
        <v>95</v>
      </c>
    </row>
    <row r="14" spans="2:10" s="18" customFormat="1" ht="40.5" customHeight="1" x14ac:dyDescent="0.15">
      <c r="B14" s="46">
        <v>7</v>
      </c>
      <c r="C14" s="47" t="s">
        <v>84</v>
      </c>
      <c r="D14" s="48" t="s">
        <v>85</v>
      </c>
      <c r="E14" s="48" t="s">
        <v>96</v>
      </c>
      <c r="F14" s="48" t="s">
        <v>87</v>
      </c>
      <c r="G14" s="16" t="s">
        <v>81</v>
      </c>
      <c r="H14" s="49">
        <v>7105000</v>
      </c>
      <c r="I14" s="49">
        <v>3229000</v>
      </c>
      <c r="J14" s="51" t="s">
        <v>97</v>
      </c>
    </row>
    <row r="15" spans="2:10" s="18" customFormat="1" ht="40.5" customHeight="1" x14ac:dyDescent="0.15">
      <c r="B15" s="46">
        <v>8</v>
      </c>
      <c r="C15" s="47" t="s">
        <v>84</v>
      </c>
      <c r="D15" s="48" t="s">
        <v>85</v>
      </c>
      <c r="E15" s="48" t="s">
        <v>98</v>
      </c>
      <c r="F15" s="48" t="s">
        <v>87</v>
      </c>
      <c r="G15" s="16" t="s">
        <v>81</v>
      </c>
      <c r="H15" s="49">
        <v>8644350</v>
      </c>
      <c r="I15" s="49">
        <v>3929000</v>
      </c>
      <c r="J15" s="51" t="s">
        <v>99</v>
      </c>
    </row>
    <row r="16" spans="2:10" s="18" customFormat="1" ht="40.5" customHeight="1" x14ac:dyDescent="0.15">
      <c r="B16" s="46">
        <v>9</v>
      </c>
      <c r="C16" s="47" t="s">
        <v>84</v>
      </c>
      <c r="D16" s="48" t="s">
        <v>85</v>
      </c>
      <c r="E16" s="48" t="s">
        <v>100</v>
      </c>
      <c r="F16" s="48" t="s">
        <v>87</v>
      </c>
      <c r="G16" s="16" t="s">
        <v>81</v>
      </c>
      <c r="H16" s="49">
        <v>5005000</v>
      </c>
      <c r="I16" s="49">
        <v>2275000</v>
      </c>
      <c r="J16" s="51" t="s">
        <v>101</v>
      </c>
    </row>
    <row r="17" spans="2:10" s="18" customFormat="1" ht="40.5" customHeight="1" x14ac:dyDescent="0.15">
      <c r="B17" s="46">
        <v>10</v>
      </c>
      <c r="C17" s="47" t="s">
        <v>84</v>
      </c>
      <c r="D17" s="48" t="s">
        <v>85</v>
      </c>
      <c r="E17" s="48" t="s">
        <v>102</v>
      </c>
      <c r="F17" s="48" t="s">
        <v>87</v>
      </c>
      <c r="G17" s="16" t="s">
        <v>81</v>
      </c>
      <c r="H17" s="49">
        <v>7230000</v>
      </c>
      <c r="I17" s="49">
        <v>3285000</v>
      </c>
      <c r="J17" s="51" t="s">
        <v>103</v>
      </c>
    </row>
    <row r="18" spans="2:10" ht="40.5" customHeight="1" thickBot="1" x14ac:dyDescent="0.2">
      <c r="B18" s="28"/>
      <c r="C18" s="29" t="s">
        <v>3</v>
      </c>
      <c r="D18" s="30"/>
      <c r="E18" s="30"/>
      <c r="F18" s="30"/>
      <c r="G18" s="31"/>
      <c r="H18" s="32">
        <f>SUM(H8:H17)</f>
        <v>115780066</v>
      </c>
      <c r="I18" s="32">
        <f>SUM(I8:I17)</f>
        <v>51852000</v>
      </c>
      <c r="J18" s="33" t="s">
        <v>4</v>
      </c>
    </row>
    <row r="19" spans="2:10" ht="20.25" customHeight="1" x14ac:dyDescent="0.15">
      <c r="B19" s="42"/>
      <c r="C19" s="42"/>
      <c r="D19" s="43"/>
      <c r="E19" s="43"/>
      <c r="F19" s="43"/>
      <c r="G19" s="44"/>
      <c r="H19" s="45"/>
      <c r="I19" s="45"/>
      <c r="J19" s="43"/>
    </row>
    <row r="21" spans="2:10" ht="15" thickBot="1" x14ac:dyDescent="0.2">
      <c r="B21" s="11" t="s">
        <v>9</v>
      </c>
      <c r="J21" s="20" t="s">
        <v>36</v>
      </c>
    </row>
    <row r="22" spans="2:10" ht="40.5" x14ac:dyDescent="0.15">
      <c r="B22" s="21"/>
      <c r="C22" s="22" t="s">
        <v>1</v>
      </c>
      <c r="D22" s="23" t="s">
        <v>6</v>
      </c>
      <c r="E22" s="23" t="s">
        <v>0</v>
      </c>
      <c r="F22" s="23" t="s">
        <v>8</v>
      </c>
      <c r="G22" s="23" t="s">
        <v>16</v>
      </c>
      <c r="H22" s="24" t="s">
        <v>61</v>
      </c>
      <c r="I22" s="24" t="s">
        <v>62</v>
      </c>
      <c r="J22" s="25" t="s">
        <v>5</v>
      </c>
    </row>
    <row r="23" spans="2:10" ht="40.5" customHeight="1" x14ac:dyDescent="0.15">
      <c r="B23" s="34">
        <v>11</v>
      </c>
      <c r="C23" s="47" t="s">
        <v>84</v>
      </c>
      <c r="D23" s="48" t="s">
        <v>85</v>
      </c>
      <c r="E23" s="16" t="s">
        <v>104</v>
      </c>
      <c r="F23" s="48" t="s">
        <v>87</v>
      </c>
      <c r="G23" s="16" t="s">
        <v>81</v>
      </c>
      <c r="H23" s="17">
        <v>64527636</v>
      </c>
      <c r="I23" s="17">
        <v>29330000</v>
      </c>
      <c r="J23" s="50" t="s">
        <v>106</v>
      </c>
    </row>
    <row r="24" spans="2:10" ht="40.5" customHeight="1" x14ac:dyDescent="0.15">
      <c r="B24" s="46">
        <v>12</v>
      </c>
      <c r="C24" s="47" t="s">
        <v>84</v>
      </c>
      <c r="D24" s="48" t="s">
        <v>85</v>
      </c>
      <c r="E24" s="48" t="s">
        <v>105</v>
      </c>
      <c r="F24" s="48" t="s">
        <v>108</v>
      </c>
      <c r="G24" s="16" t="s">
        <v>81</v>
      </c>
      <c r="H24" s="49">
        <v>29761151</v>
      </c>
      <c r="I24" s="49">
        <v>13527000</v>
      </c>
      <c r="J24" s="51" t="s">
        <v>107</v>
      </c>
    </row>
    <row r="25" spans="2:10" ht="40.5" customHeight="1" thickBot="1" x14ac:dyDescent="0.2">
      <c r="B25" s="28"/>
      <c r="C25" s="29" t="s">
        <v>3</v>
      </c>
      <c r="D25" s="30"/>
      <c r="E25" s="30"/>
      <c r="F25" s="30"/>
      <c r="G25" s="31"/>
      <c r="H25" s="32">
        <f>SUM(H23:H24)</f>
        <v>94288787</v>
      </c>
      <c r="I25" s="32">
        <f>SUM(I23:I24)</f>
        <v>42857000</v>
      </c>
      <c r="J25" s="33" t="s">
        <v>4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H28</vt:lpstr>
      <vt:lpstr>H29</vt:lpstr>
      <vt:lpstr>H30</vt:lpstr>
      <vt:lpstr>R1</vt:lpstr>
      <vt:lpstr>'H28'!Print_Area</vt:lpstr>
      <vt:lpstr>'H29'!Print_Area</vt:lpstr>
      <vt:lpstr>'H30'!Print_Area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太田　智章</cp:lastModifiedBy>
  <cp:lastPrinted>2020-07-20T09:50:25Z</cp:lastPrinted>
  <dcterms:created xsi:type="dcterms:W3CDTF">2016-10-26T00:17:02Z</dcterms:created>
  <dcterms:modified xsi:type="dcterms:W3CDTF">2024-03-01T02:00:40Z</dcterms:modified>
</cp:coreProperties>
</file>