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BH00$\05_財政係（旧理財係）\11 公営企業\R5 公営企業\03 経営比較分析表\03_市町等→県\病院事業\"/>
    </mc:Choice>
  </mc:AlternateContent>
  <xr:revisionPtr revIDLastSave="0" documentId="8_{E47EF28C-CE3F-434F-8391-5FC1B32E94AA}" xr6:coauthVersionLast="47" xr6:coauthVersionMax="47" xr10:uidLastSave="{00000000-0000-0000-0000-000000000000}"/>
  <workbookProtection workbookAlgorithmName="SHA-512" workbookHashValue="agA2XiUBhyYFkP6uh6HZwalAxyUKhIGriMttTXiTHaql9kbcKauVkIaitS5gFfv/Esr1Pb5ib/f8D7qdunEmBA==" workbookSaltValue="xTTePaIEmgiEmmaCnDVog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MO79" i="4" s="1"/>
  <c r="FC7" i="5"/>
  <c r="LZ79" i="4" s="1"/>
  <c r="FB7" i="5"/>
  <c r="LK79" i="4" s="1"/>
  <c r="FA7" i="5"/>
  <c r="KV79" i="4" s="1"/>
  <c r="EZ7" i="5"/>
  <c r="KG79" i="4" s="1"/>
  <c r="EX7" i="5"/>
  <c r="EW7" i="5"/>
  <c r="IM80" i="4" s="1"/>
  <c r="EV7" i="5"/>
  <c r="EU7" i="5"/>
  <c r="ET7" i="5"/>
  <c r="ES7" i="5"/>
  <c r="ER7" i="5"/>
  <c r="EQ7" i="5"/>
  <c r="EP7" i="5"/>
  <c r="EO7" i="5"/>
  <c r="EM7" i="5"/>
  <c r="FO80" i="4" s="1"/>
  <c r="EL7" i="5"/>
  <c r="EZ80" i="4" s="1"/>
  <c r="EK7" i="5"/>
  <c r="EK80" i="4" s="1"/>
  <c r="EJ7" i="5"/>
  <c r="DV80" i="4" s="1"/>
  <c r="EI7" i="5"/>
  <c r="EH7" i="5"/>
  <c r="EG7" i="5"/>
  <c r="EF7" i="5"/>
  <c r="EK79" i="4" s="1"/>
  <c r="EE7" i="5"/>
  <c r="ED7" i="5"/>
  <c r="EB7" i="5"/>
  <c r="EA7" i="5"/>
  <c r="DZ7" i="5"/>
  <c r="DY7" i="5"/>
  <c r="AE80" i="4" s="1"/>
  <c r="DX7" i="5"/>
  <c r="P80" i="4" s="1"/>
  <c r="DW7" i="5"/>
  <c r="BX79" i="4" s="1"/>
  <c r="DV7" i="5"/>
  <c r="DU7" i="5"/>
  <c r="DT7" i="5"/>
  <c r="DS7" i="5"/>
  <c r="DQ7" i="5"/>
  <c r="DP7" i="5"/>
  <c r="DO7" i="5"/>
  <c r="LJ56" i="4" s="1"/>
  <c r="DN7" i="5"/>
  <c r="DM7" i="5"/>
  <c r="KF56" i="4" s="1"/>
  <c r="DL7" i="5"/>
  <c r="MN55" i="4" s="1"/>
  <c r="DK7" i="5"/>
  <c r="LY55" i="4" s="1"/>
  <c r="DJ7" i="5"/>
  <c r="LJ55" i="4" s="1"/>
  <c r="DI7" i="5"/>
  <c r="DH7" i="5"/>
  <c r="DF7" i="5"/>
  <c r="DE7" i="5"/>
  <c r="DD7" i="5"/>
  <c r="DC7" i="5"/>
  <c r="DB7" i="5"/>
  <c r="DA7" i="5"/>
  <c r="CZ7" i="5"/>
  <c r="IK55" i="4" s="1"/>
  <c r="CY7" i="5"/>
  <c r="HV55" i="4" s="1"/>
  <c r="CX7" i="5"/>
  <c r="HG55" i="4" s="1"/>
  <c r="CW7" i="5"/>
  <c r="GR55" i="4" s="1"/>
  <c r="CU7" i="5"/>
  <c r="CT7" i="5"/>
  <c r="CS7" i="5"/>
  <c r="CR7" i="5"/>
  <c r="CQ7" i="5"/>
  <c r="CP7" i="5"/>
  <c r="CO7" i="5"/>
  <c r="CN7" i="5"/>
  <c r="CM7" i="5"/>
  <c r="CL7" i="5"/>
  <c r="CJ7" i="5"/>
  <c r="BX56" i="4" s="1"/>
  <c r="CI7" i="5"/>
  <c r="BI56" i="4" s="1"/>
  <c r="CH7" i="5"/>
  <c r="CG7" i="5"/>
  <c r="CF7" i="5"/>
  <c r="CE7" i="5"/>
  <c r="CD7" i="5"/>
  <c r="CC7" i="5"/>
  <c r="CB7" i="5"/>
  <c r="AE55" i="4" s="1"/>
  <c r="CA7" i="5"/>
  <c r="BY7" i="5"/>
  <c r="MN34" i="4" s="1"/>
  <c r="BX7" i="5"/>
  <c r="LY34" i="4" s="1"/>
  <c r="BW7" i="5"/>
  <c r="LJ34" i="4" s="1"/>
  <c r="BV7" i="5"/>
  <c r="KU34" i="4" s="1"/>
  <c r="BU7" i="5"/>
  <c r="BT7" i="5"/>
  <c r="BS7" i="5"/>
  <c r="BR7" i="5"/>
  <c r="LJ33" i="4" s="1"/>
  <c r="BQ7" i="5"/>
  <c r="BP7" i="5"/>
  <c r="KF33" i="4" s="1"/>
  <c r="BN7" i="5"/>
  <c r="BM7" i="5"/>
  <c r="BL7" i="5"/>
  <c r="BK7" i="5"/>
  <c r="BJ7" i="5"/>
  <c r="BI7" i="5"/>
  <c r="IZ33" i="4" s="1"/>
  <c r="BH7" i="5"/>
  <c r="BG7" i="5"/>
  <c r="BF7" i="5"/>
  <c r="BE7" i="5"/>
  <c r="BC7" i="5"/>
  <c r="BB7" i="5"/>
  <c r="BA7" i="5"/>
  <c r="EH34" i="4" s="1"/>
  <c r="AZ7" i="5"/>
  <c r="DS34" i="4" s="1"/>
  <c r="AY7" i="5"/>
  <c r="DD34" i="4" s="1"/>
  <c r="AX7" i="5"/>
  <c r="AW7" i="5"/>
  <c r="AV7" i="5"/>
  <c r="AU7" i="5"/>
  <c r="AT7" i="5"/>
  <c r="AR7" i="5"/>
  <c r="AQ7" i="5"/>
  <c r="AP7" i="5"/>
  <c r="AO7" i="5"/>
  <c r="AN7" i="5"/>
  <c r="AM7" i="5"/>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ID10" i="4" s="1"/>
  <c r="AB6" i="5"/>
  <c r="LP8" i="4" s="1"/>
  <c r="AA6" i="5"/>
  <c r="JW8" i="4" s="1"/>
  <c r="Z6" i="5"/>
  <c r="ID8" i="4" s="1"/>
  <c r="Y6" i="5"/>
  <c r="X6" i="5"/>
  <c r="W6" i="5"/>
  <c r="V6" i="5"/>
  <c r="AU12" i="4" s="1"/>
  <c r="U6" i="5"/>
  <c r="T6" i="5"/>
  <c r="FZ10" i="4" s="1"/>
  <c r="S6" i="5"/>
  <c r="EG10" i="4" s="1"/>
  <c r="R6" i="5"/>
  <c r="CN10" i="4" s="1"/>
  <c r="Q6" i="5"/>
  <c r="AU10" i="4" s="1"/>
  <c r="P6" i="5"/>
  <c r="B10" i="4" s="1"/>
  <c r="O6" i="5"/>
  <c r="N6" i="5"/>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B90" i="4"/>
  <c r="MO80" i="4"/>
  <c r="LZ80" i="4"/>
  <c r="LK80" i="4"/>
  <c r="KV80" i="4"/>
  <c r="KG80" i="4"/>
  <c r="JB80" i="4"/>
  <c r="HX80" i="4"/>
  <c r="HI80" i="4"/>
  <c r="GT80" i="4"/>
  <c r="DG80" i="4"/>
  <c r="BX80" i="4"/>
  <c r="BI80" i="4"/>
  <c r="AT80" i="4"/>
  <c r="JB79" i="4"/>
  <c r="IM79" i="4"/>
  <c r="HX79" i="4"/>
  <c r="HI79" i="4"/>
  <c r="GT79" i="4"/>
  <c r="FO79" i="4"/>
  <c r="EZ79" i="4"/>
  <c r="DV79" i="4"/>
  <c r="DG79" i="4"/>
  <c r="BI79" i="4"/>
  <c r="AT79" i="4"/>
  <c r="AE79" i="4"/>
  <c r="P79" i="4"/>
  <c r="MN56" i="4"/>
  <c r="LY56" i="4"/>
  <c r="KU56" i="4"/>
  <c r="IZ56" i="4"/>
  <c r="IK56" i="4"/>
  <c r="HV56" i="4"/>
  <c r="HG56" i="4"/>
  <c r="GR56" i="4"/>
  <c r="FL56" i="4"/>
  <c r="EW56" i="4"/>
  <c r="EH56" i="4"/>
  <c r="DS56" i="4"/>
  <c r="DD56" i="4"/>
  <c r="AT56" i="4"/>
  <c r="AE56" i="4"/>
  <c r="P56" i="4"/>
  <c r="KU55" i="4"/>
  <c r="KF55" i="4"/>
  <c r="IZ55" i="4"/>
  <c r="FL55" i="4"/>
  <c r="EW55" i="4"/>
  <c r="EH55" i="4"/>
  <c r="DS55" i="4"/>
  <c r="DD55" i="4"/>
  <c r="BX55" i="4"/>
  <c r="BI55" i="4"/>
  <c r="AT55" i="4"/>
  <c r="P55" i="4"/>
  <c r="KF34" i="4"/>
  <c r="IZ34" i="4"/>
  <c r="IK34" i="4"/>
  <c r="HV34" i="4"/>
  <c r="HG34" i="4"/>
  <c r="GR34" i="4"/>
  <c r="FL34" i="4"/>
  <c r="EW34" i="4"/>
  <c r="BX34" i="4"/>
  <c r="BI34" i="4"/>
  <c r="AT34" i="4"/>
  <c r="AE34" i="4"/>
  <c r="P34" i="4"/>
  <c r="MN33" i="4"/>
  <c r="LY33" i="4"/>
  <c r="KU33" i="4"/>
  <c r="IK33" i="4"/>
  <c r="HV33" i="4"/>
  <c r="HG33" i="4"/>
  <c r="GR33" i="4"/>
  <c r="FL33" i="4"/>
  <c r="EW33" i="4"/>
  <c r="EH33" i="4"/>
  <c r="DS33" i="4"/>
  <c r="DD33" i="4"/>
  <c r="BX33" i="4"/>
  <c r="LP12" i="4"/>
  <c r="JW12" i="4"/>
  <c r="ID12" i="4"/>
  <c r="FZ12" i="4"/>
  <c r="EG12" i="4"/>
  <c r="CN12" i="4"/>
  <c r="B12" i="4"/>
  <c r="FZ8" i="4"/>
  <c r="EG8" i="4"/>
  <c r="CN8" i="4"/>
  <c r="AU8" i="4"/>
  <c r="B8" i="4"/>
  <c r="JB78" i="4" l="1"/>
  <c r="IZ54" i="4"/>
  <c r="IZ32" i="4"/>
  <c r="FO78" i="4"/>
  <c r="FL54" i="4"/>
  <c r="FL32" i="4"/>
  <c r="BX78" i="4"/>
  <c r="BX54" i="4"/>
  <c r="MO78" i="4"/>
  <c r="MN54" i="4"/>
  <c r="MN32" i="4"/>
  <c r="BX32" i="4"/>
  <c r="C11" i="5"/>
  <c r="D11" i="5"/>
  <c r="E11" i="5"/>
  <c r="B11" i="5"/>
  <c r="GT78" i="4" l="1"/>
  <c r="GR54" i="4"/>
  <c r="GR32" i="4"/>
  <c r="P54" i="4"/>
  <c r="DG78" i="4"/>
  <c r="DD54" i="4"/>
  <c r="DD32" i="4"/>
  <c r="P78" i="4"/>
  <c r="KG78" i="4"/>
  <c r="KF54" i="4"/>
  <c r="KF32" i="4"/>
  <c r="P32" i="4"/>
  <c r="LZ78" i="4"/>
  <c r="LY54" i="4"/>
  <c r="LY32" i="4"/>
  <c r="IM78" i="4"/>
  <c r="IK54" i="4"/>
  <c r="IK32" i="4"/>
  <c r="EW32" i="4"/>
  <c r="EZ78" i="4"/>
  <c r="BI78" i="4"/>
  <c r="BI54" i="4"/>
  <c r="BI32" i="4"/>
  <c r="EW54" i="4"/>
  <c r="AT78" i="4"/>
  <c r="AT54" i="4"/>
  <c r="AT32" i="4"/>
  <c r="HV54" i="4"/>
  <c r="LK78" i="4"/>
  <c r="LJ54" i="4"/>
  <c r="LJ32" i="4"/>
  <c r="HX78" i="4"/>
  <c r="HV32" i="4"/>
  <c r="EK78" i="4"/>
  <c r="EH54" i="4"/>
  <c r="EH32" i="4"/>
  <c r="DV78" i="4"/>
  <c r="DS54" i="4"/>
  <c r="DS32" i="4"/>
  <c r="AE78" i="4"/>
  <c r="AE54" i="4"/>
  <c r="AE32" i="4"/>
  <c r="KV78" i="4"/>
  <c r="HI78" i="4"/>
  <c r="HG54" i="4"/>
  <c r="HG32" i="4"/>
  <c r="KU54" i="4"/>
  <c r="KU32" i="4"/>
</calcChain>
</file>

<file path=xl/sharedStrings.xml><?xml version="1.0" encoding="utf-8"?>
<sst xmlns="http://schemas.openxmlformats.org/spreadsheetml/2006/main" count="367" uniqueCount="186">
  <si>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</si>
  <si>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</si>
  <si>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</si>
  <si>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</si>
  <si>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</si>
  <si>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</si>
  <si>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</si>
  <si>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</si>
  <si>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</si>
  <si>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</si>
  <si>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</si>
  <si>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</si>
  <si>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</si>
  <si>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</si>
  <si>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</si>
  <si>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</si>
  <si>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</si>
  <si>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</si>
  <si>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</si>
  <si>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</si>
  <si>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</si>
  <si>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</si>
  <si>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</si>
  <si>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</si>
  <si>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</si>
  <si>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</si>
  <si>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</si>
  <si>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</si>
  <si>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</si>
  <si>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</si>
  <si>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</si>
  <si>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</si>
  <si>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</si>
  <si>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</si>
  <si>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</si>
  <si>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</si>
  <si>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</si>
  <si>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</si>
  <si>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</si>
  <si>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</si>
  <si>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</si>
  <si>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</si>
  <si>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</si>
  <si>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</si>
  <si>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</si>
  <si>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</si>
  <si>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</si>
  <si>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</si>
  <si>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</si>
  <si>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</si>
  <si>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</si>
  <si>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</si>
  <si>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</si>
  <si>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</si>
  <si>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</si>
  <si>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</si>
  <si>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</si>
  <si>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</si>
  <si>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</si>
  <si>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</si>
  <si>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</si>
  <si>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</si>
  <si>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</si>
  <si>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</si>
  <si>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</si>
  <si>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</si>
  <si>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</si>
  <si>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</si>
  <si>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</si>
  <si>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</si>
  <si>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</si>
  <si>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</si>
  <si>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</si>
  <si>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</si>
  <si>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</si>
  <si>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</si>
  <si>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</si>
  <si>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</si>
  <si>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</si>
  <si>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</si>
  <si>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</si>
  <si>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</si>
  <si>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</si>
  <si>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</si>
  <si>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</si>
  <si>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</si>
  <si>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</si>
  <si>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</si>
  <si>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</si>
  <si>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</si>
  <si>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</si>
  <si>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</si>
  <si>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</si>
  <si>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</si>
  <si>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</si>
  <si>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</si>
  <si>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</si>
  <si>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</si>
  <si>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</si>
  <si>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</si>
  <si>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</si>
  <si>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</si>
  <si>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</si>
  <si>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</si>
  <si>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</si>
  <si>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</si>
  <si>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</si>
  <si>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</si>
  <si>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</si>
  <si>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</si>
  <si>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</si>
  <si>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</si>
  <si>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</si>
  <si>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</si>
  <si>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</si>
  <si>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</si>
  <si>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</si>
  <si>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</si>
  <si>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</si>
  <si>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</si>
  <si>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</si>
  <si>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</si>
  <si>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</si>
  <si>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</si>
  <si>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</si>
  <si>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</si>
  <si>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</si>
  <si>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</si>
  <si>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</si>
  <si>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</si>
  <si>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</si>
  <si>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</si>
  <si>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</si>
  <si>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</si>
  <si>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</si>
  <si>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</si>
  <si>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</si>
  <si>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</si>
  <si>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</si>
  <si>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</si>
  <si>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</si>
  <si>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</si>
  <si>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</si>
  <si>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</si>
  <si>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</si>
  <si>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</si>
  <si>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</si>
  <si>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</si>
  <si>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</si>
  <si>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</si>
  <si>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</si>
  <si>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</si>
  <si>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</si>
  <si>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</si>
  <si>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</si>
  <si>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</si>
  <si>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</si>
  <si>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</si>
  <si>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</si>
  <si>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</si>
  <si>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</si>
  <si>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</si>
  <si>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</si>
  <si>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</si>
  <si>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</si>
  <si>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地方独立行政法人公立甲賀病院</t>
  </si>
  <si>
    <t>地方独立行政法人</t>
  </si>
  <si>
    <t>病院事業</t>
  </si>
  <si>
    <t>一般病院</t>
  </si>
  <si>
    <t>400床以上～500床未満</t>
  </si>
  <si>
    <t>非設置</t>
  </si>
  <si>
    <t>直営</t>
  </si>
  <si>
    <t>対象</t>
  </si>
  <si>
    <t>ド 透 I 未 訓 ガ</t>
  </si>
  <si>
    <t>救 臨 感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</si>
  <si>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</si>
  <si>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</si>
  <si>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</si>
  <si>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</si>
  <si>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</si>
  <si>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</si>
  <si>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</si>
  <si>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R4年度も前年同様、コロナの影響を受けたが、延べ入院患者数が増加し、病床利用率は前年度より上昇し、全国平均値及び類似病院平均値（以下、「両平均値」という。）を上回った。
　入院及び外来患者1人1日当たり収益は、年々上昇しているが、急性期に比べ、地域包括病床と回復期リハビリ病床の単価が低いこともあり、両平均値には達していない。材料費比率は前年度比で微増したが、国県からのコロナ補助金や価格交渉による費用削減努力等で両平均値を下回っている。職員給与費比率は、コロナ関連業務の増加に伴う人材の投入により手当等は増加したが、医業収益の増加により比率は前年度より低下し、両平均値を下回っている。医業収支は、主に患者数増加や入院・外来診療単価の上昇、救急搬送受け入れ件数の増加等が収入増につながり、医業収益は初めて100億円を超えた。医業収支比率は前年度より上昇、両平均値を上回っている。経常収支比率も両平均値を上回ることができた。</t>
    <rPh sb="3" eb="5">
      <t>ネンド</t>
    </rPh>
    <rPh sb="8" eb="10">
      <t>ドウヨウ</t>
    </rPh>
    <rPh sb="15" eb="17">
      <t>エイキョウ</t>
    </rPh>
    <rPh sb="18" eb="19">
      <t>ウ</t>
    </rPh>
    <rPh sb="23" eb="24">
      <t>ノ</t>
    </rPh>
    <rPh sb="25" eb="27">
      <t>ニュウイン</t>
    </rPh>
    <rPh sb="27" eb="29">
      <t>カンジャ</t>
    </rPh>
    <rPh sb="29" eb="30">
      <t>スウ</t>
    </rPh>
    <rPh sb="31" eb="33">
      <t>ゾウカ</t>
    </rPh>
    <rPh sb="35" eb="37">
      <t>ビョウショウ</t>
    </rPh>
    <rPh sb="37" eb="40">
      <t>リヨウリツ</t>
    </rPh>
    <rPh sb="41" eb="44">
      <t>ゼンネンド</t>
    </rPh>
    <rPh sb="46" eb="48">
      <t>ジョウショウ</t>
    </rPh>
    <rPh sb="65" eb="67">
      <t>イカ</t>
    </rPh>
    <rPh sb="69" eb="70">
      <t>リョウ</t>
    </rPh>
    <rPh sb="70" eb="73">
      <t>ヘイキンチ</t>
    </rPh>
    <rPh sb="80" eb="82">
      <t>ウワマワ</t>
    </rPh>
    <rPh sb="87" eb="89">
      <t>ニュウイン</t>
    </rPh>
    <rPh sb="89" eb="90">
      <t>オヨ</t>
    </rPh>
    <rPh sb="91" eb="93">
      <t>ガイライ</t>
    </rPh>
    <rPh sb="93" eb="95">
      <t>カンジャ</t>
    </rPh>
    <rPh sb="96" eb="97">
      <t>ニン</t>
    </rPh>
    <rPh sb="98" eb="99">
      <t>ヒ</t>
    </rPh>
    <rPh sb="99" eb="100">
      <t>ア</t>
    </rPh>
    <rPh sb="102" eb="104">
      <t>シュウエキ</t>
    </rPh>
    <rPh sb="106" eb="108">
      <t>ネンネン</t>
    </rPh>
    <rPh sb="108" eb="110">
      <t>ジョウショウ</t>
    </rPh>
    <rPh sb="116" eb="119">
      <t>キュウセイキ</t>
    </rPh>
    <rPh sb="120" eb="121">
      <t>クラ</t>
    </rPh>
    <rPh sb="123" eb="127">
      <t>チイキホウカツ</t>
    </rPh>
    <rPh sb="127" eb="129">
      <t>ビョウショウ</t>
    </rPh>
    <rPh sb="130" eb="133">
      <t>カイフクキ</t>
    </rPh>
    <rPh sb="137" eb="139">
      <t>ビョウショウ</t>
    </rPh>
    <rPh sb="140" eb="142">
      <t>タンカ</t>
    </rPh>
    <rPh sb="143" eb="144">
      <t>ヒク</t>
    </rPh>
    <rPh sb="151" eb="152">
      <t>リョウ</t>
    </rPh>
    <rPh sb="152" eb="155">
      <t>ヘイキンチ</t>
    </rPh>
    <rPh sb="157" eb="158">
      <t>タッ</t>
    </rPh>
    <rPh sb="164" eb="167">
      <t>ザイリョウヒ</t>
    </rPh>
    <rPh sb="167" eb="168">
      <t>ヒ</t>
    </rPh>
    <rPh sb="168" eb="169">
      <t>リツ</t>
    </rPh>
    <rPh sb="170" eb="173">
      <t>ゼンネンド</t>
    </rPh>
    <rPh sb="173" eb="174">
      <t>ヒ</t>
    </rPh>
    <rPh sb="175" eb="177">
      <t>ビゾウ</t>
    </rPh>
    <rPh sb="181" eb="182">
      <t>クニ</t>
    </rPh>
    <rPh sb="182" eb="183">
      <t>ケン</t>
    </rPh>
    <rPh sb="193" eb="197">
      <t>カカクコウショウ</t>
    </rPh>
    <rPh sb="200" eb="202">
      <t>ヒヨウ</t>
    </rPh>
    <rPh sb="202" eb="204">
      <t>サクゲン</t>
    </rPh>
    <rPh sb="204" eb="206">
      <t>ドリョク</t>
    </rPh>
    <rPh sb="206" eb="207">
      <t>トウ</t>
    </rPh>
    <rPh sb="208" eb="209">
      <t>リョウ</t>
    </rPh>
    <rPh sb="209" eb="212">
      <t>ヘイキンチ</t>
    </rPh>
    <rPh sb="213" eb="215">
      <t>シタマワ</t>
    </rPh>
    <rPh sb="220" eb="222">
      <t>ショクイン</t>
    </rPh>
    <rPh sb="222" eb="225">
      <t>キュウヨヒ</t>
    </rPh>
    <rPh sb="225" eb="226">
      <t>ヒ</t>
    </rPh>
    <rPh sb="226" eb="227">
      <t>リツ</t>
    </rPh>
    <rPh sb="232" eb="234">
      <t>カンレン</t>
    </rPh>
    <rPh sb="234" eb="236">
      <t>ギョウム</t>
    </rPh>
    <rPh sb="237" eb="239">
      <t>ゾウカ</t>
    </rPh>
    <rPh sb="240" eb="241">
      <t>トモナ</t>
    </rPh>
    <rPh sb="242" eb="244">
      <t>ジンザイ</t>
    </rPh>
    <rPh sb="245" eb="247">
      <t>トウニュウ</t>
    </rPh>
    <rPh sb="250" eb="253">
      <t>テアテトウ</t>
    </rPh>
    <rPh sb="254" eb="256">
      <t>ゾウカ</t>
    </rPh>
    <rPh sb="260" eb="264">
      <t>イギョウシュウエキ</t>
    </rPh>
    <rPh sb="265" eb="267">
      <t>ゾウカ</t>
    </rPh>
    <rPh sb="270" eb="272">
      <t>ヒリツ</t>
    </rPh>
    <rPh sb="273" eb="276">
      <t>ゼンネンド</t>
    </rPh>
    <rPh sb="278" eb="280">
      <t>テイカ</t>
    </rPh>
    <rPh sb="282" eb="286">
      <t>リョウヘイキンチ</t>
    </rPh>
    <rPh sb="287" eb="289">
      <t>シタマワ</t>
    </rPh>
    <rPh sb="296" eb="298">
      <t>シュウシ</t>
    </rPh>
    <rPh sb="300" eb="301">
      <t>オモ</t>
    </rPh>
    <rPh sb="302" eb="305">
      <t>カンジャスウ</t>
    </rPh>
    <rPh sb="305" eb="307">
      <t>ゾウカ</t>
    </rPh>
    <rPh sb="308" eb="310">
      <t>ニュウイン</t>
    </rPh>
    <rPh sb="311" eb="313">
      <t>ガイライ</t>
    </rPh>
    <rPh sb="313" eb="317">
      <t>シンリョウタンカ</t>
    </rPh>
    <rPh sb="318" eb="320">
      <t>ジョウショウ</t>
    </rPh>
    <rPh sb="321" eb="323">
      <t>キュウキュウ</t>
    </rPh>
    <rPh sb="323" eb="325">
      <t>ハンソウ</t>
    </rPh>
    <rPh sb="325" eb="326">
      <t>ウ</t>
    </rPh>
    <rPh sb="327" eb="328">
      <t>イ</t>
    </rPh>
    <rPh sb="329" eb="331">
      <t>ケンスウ</t>
    </rPh>
    <rPh sb="332" eb="334">
      <t>ゾウカ</t>
    </rPh>
    <rPh sb="334" eb="335">
      <t>トウ</t>
    </rPh>
    <rPh sb="336" eb="338">
      <t>シュウニュウ</t>
    </rPh>
    <rPh sb="338" eb="339">
      <t>ゾウ</t>
    </rPh>
    <rPh sb="345" eb="349">
      <t>イギョウシュウエキ</t>
    </rPh>
    <rPh sb="350" eb="351">
      <t>ハジ</t>
    </rPh>
    <rPh sb="356" eb="358">
      <t>オクエン</t>
    </rPh>
    <rPh sb="359" eb="360">
      <t>コ</t>
    </rPh>
    <rPh sb="363" eb="369">
      <t>イギョウシュウシヒリツ</t>
    </rPh>
    <rPh sb="370" eb="373">
      <t>ゼンネンド</t>
    </rPh>
    <rPh sb="375" eb="377">
      <t>ジョウショウ</t>
    </rPh>
    <rPh sb="378" eb="382">
      <t>リョウヘイキンチ</t>
    </rPh>
    <rPh sb="383" eb="385">
      <t>ウワマワ</t>
    </rPh>
    <rPh sb="390" eb="396">
      <t>ケイジョウシュウシヒリツ</t>
    </rPh>
    <rPh sb="397" eb="401">
      <t>リョウヘイキンチ</t>
    </rPh>
    <rPh sb="402" eb="404">
      <t>ウワマワ</t>
    </rPh>
    <phoneticPr fontId="5"/>
  </si>
  <si>
    <t>　甲賀保健医療圏域における中核病院として、救急医療（2次救急病院）、災害医療（災害拠点病院、DMAT派遣、BCP体制の維持）、小児周産期医療及び高度専門医療（地域がん診療病院）等の充実に取組み、地域の医療機関等との機能分担を図りながら、回復期医療、慢性期医療、在宅医療に至る地域包括ケアシステムの実践にも努めている。
 また、5疾病・5事業に対する医療の確保、健診受診者数の増加等による予防医療の充実、健康講座等の実施による健康長寿のまちづくりへの貢献も求められている。
 甲賀保健医療圏域の地域医療構想を踏まえ、現在休床中の病床については、R5年度中に一部再開、R6年度に全病棟再開を目指している。</t>
    <rPh sb="1" eb="3">
      <t>コウガ</t>
    </rPh>
    <rPh sb="3" eb="5">
      <t>ホケン</t>
    </rPh>
    <rPh sb="5" eb="8">
      <t>イリョウケン</t>
    </rPh>
    <rPh sb="8" eb="9">
      <t>イキ</t>
    </rPh>
    <rPh sb="13" eb="15">
      <t>チュウカク</t>
    </rPh>
    <rPh sb="15" eb="17">
      <t>ビョウイン</t>
    </rPh>
    <rPh sb="21" eb="23">
      <t>キュウキュウ</t>
    </rPh>
    <rPh sb="23" eb="25">
      <t>イリョウ</t>
    </rPh>
    <rPh sb="27" eb="28">
      <t>ジ</t>
    </rPh>
    <rPh sb="28" eb="32">
      <t>キュウキュウビョウイン</t>
    </rPh>
    <rPh sb="34" eb="36">
      <t>サイガイ</t>
    </rPh>
    <rPh sb="36" eb="38">
      <t>イリョウ</t>
    </rPh>
    <rPh sb="39" eb="41">
      <t>サイガイ</t>
    </rPh>
    <rPh sb="41" eb="43">
      <t>キョテン</t>
    </rPh>
    <rPh sb="43" eb="45">
      <t>ビョウイン</t>
    </rPh>
    <rPh sb="50" eb="52">
      <t>ハケン</t>
    </rPh>
    <rPh sb="56" eb="58">
      <t>タイセイ</t>
    </rPh>
    <rPh sb="59" eb="61">
      <t>イジ</t>
    </rPh>
    <rPh sb="63" eb="65">
      <t>ショウニ</t>
    </rPh>
    <rPh sb="65" eb="68">
      <t>シュウサンキ</t>
    </rPh>
    <rPh sb="68" eb="70">
      <t>イリョウ</t>
    </rPh>
    <rPh sb="70" eb="71">
      <t>オヨ</t>
    </rPh>
    <rPh sb="72" eb="74">
      <t>コウド</t>
    </rPh>
    <rPh sb="74" eb="76">
      <t>センモン</t>
    </rPh>
    <rPh sb="76" eb="78">
      <t>イリョウ</t>
    </rPh>
    <rPh sb="79" eb="81">
      <t>チイキ</t>
    </rPh>
    <rPh sb="83" eb="85">
      <t>シンリョウ</t>
    </rPh>
    <rPh sb="85" eb="87">
      <t>ビョウイン</t>
    </rPh>
    <rPh sb="88" eb="89">
      <t>トウ</t>
    </rPh>
    <rPh sb="90" eb="92">
      <t>ジュウジツ</t>
    </rPh>
    <rPh sb="93" eb="95">
      <t>トリクミ</t>
    </rPh>
    <rPh sb="97" eb="99">
      <t>チイキ</t>
    </rPh>
    <rPh sb="100" eb="104">
      <t>イリョウキカン</t>
    </rPh>
    <rPh sb="104" eb="105">
      <t>トウ</t>
    </rPh>
    <rPh sb="279" eb="281">
      <t>サイカイ</t>
    </rPh>
    <phoneticPr fontId="5"/>
  </si>
  <si>
    <t>　有形固定資産償却率は、病院建物は移転新築後まだ10年しか経過しておらず、償却率が低く、両平均値を下回っている。
　器械備品減価償却率は、令和4年度は増加し、両平均値を上回った。主に耐用年数の過ぎた備品について可能な限り使用し、新たに購入する物品は必要最低限にしているため、器械備品の老朽化が進んでいる。また、新病院移転時に整備した備品は10年以上経過しており今後更新が必要になる備品が多くなると予想される。
　1床当たり有形固定資産は前年度より数値は上昇したが、両平均値は下回っている。令和4年度は、院内照明LED化整備、エアコン室外機保全（第3期）、汎用超音波画像診断装置、自動血球洗浄機、血液培養自動分析装置、診断書作成支援ツール、超音波白内障手術装置の整備を行った。令和5年度は、エアコン室内外機予防保全、甲賀看護専門学校高圧受電設備更新、神経ナビゲーションシステム、手術支援ロボット、歯科部門システム、電子内視鏡ファイリングシステム等の整備を行う予定である。</t>
    <rPh sb="1" eb="10">
      <t>ユウケイコテイシサンショウキャクリツ</t>
    </rPh>
    <rPh sb="12" eb="16">
      <t>ビョウインタテモノ</t>
    </rPh>
    <rPh sb="17" eb="19">
      <t>イテン</t>
    </rPh>
    <rPh sb="19" eb="22">
      <t>シンチクゴ</t>
    </rPh>
    <rPh sb="26" eb="27">
      <t>ネン</t>
    </rPh>
    <rPh sb="29" eb="31">
      <t>ケイカ</t>
    </rPh>
    <rPh sb="37" eb="40">
      <t>ショウキャクリツ</t>
    </rPh>
    <rPh sb="41" eb="42">
      <t>ヒク</t>
    </rPh>
    <rPh sb="44" eb="45">
      <t>リョウ</t>
    </rPh>
    <rPh sb="45" eb="48">
      <t>ヘイキンチ</t>
    </rPh>
    <rPh sb="49" eb="51">
      <t>シタマワ</t>
    </rPh>
    <rPh sb="58" eb="60">
      <t>キカイ</t>
    </rPh>
    <rPh sb="60" eb="62">
      <t>ビヒン</t>
    </rPh>
    <rPh sb="62" eb="64">
      <t>ゲンカ</t>
    </rPh>
    <rPh sb="64" eb="67">
      <t>ショウキャクリツ</t>
    </rPh>
    <rPh sb="69" eb="71">
      <t>レイワ</t>
    </rPh>
    <rPh sb="72" eb="74">
      <t>ネンド</t>
    </rPh>
    <rPh sb="75" eb="77">
      <t>ゾウカ</t>
    </rPh>
    <rPh sb="79" eb="83">
      <t>リョウヘイキンチ</t>
    </rPh>
    <rPh sb="84" eb="86">
      <t>ウワマワ</t>
    </rPh>
    <rPh sb="89" eb="90">
      <t>オモ</t>
    </rPh>
    <rPh sb="91" eb="95">
      <t>タイヨウネンスウ</t>
    </rPh>
    <rPh sb="96" eb="97">
      <t>ス</t>
    </rPh>
    <rPh sb="99" eb="101">
      <t>ビヒン</t>
    </rPh>
    <rPh sb="105" eb="107">
      <t>カノウ</t>
    </rPh>
    <rPh sb="108" eb="109">
      <t>カギ</t>
    </rPh>
    <rPh sb="110" eb="112">
      <t>シヨウ</t>
    </rPh>
    <rPh sb="114" eb="115">
      <t>アラ</t>
    </rPh>
    <rPh sb="117" eb="119">
      <t>コウニュウ</t>
    </rPh>
    <rPh sb="121" eb="123">
      <t>ブッピン</t>
    </rPh>
    <rPh sb="124" eb="126">
      <t>ヒツヨウ</t>
    </rPh>
    <rPh sb="126" eb="129">
      <t>サイテイゲン</t>
    </rPh>
    <rPh sb="137" eb="139">
      <t>キカイ</t>
    </rPh>
    <rPh sb="139" eb="141">
      <t>ビヒン</t>
    </rPh>
    <rPh sb="142" eb="145">
      <t>ロウキュウカ</t>
    </rPh>
    <rPh sb="146" eb="147">
      <t>スス</t>
    </rPh>
    <rPh sb="155" eb="158">
      <t>シンビョウイン</t>
    </rPh>
    <rPh sb="158" eb="161">
      <t>イテンジ</t>
    </rPh>
    <rPh sb="162" eb="164">
      <t>セイビ</t>
    </rPh>
    <rPh sb="166" eb="168">
      <t>ビヒン</t>
    </rPh>
    <rPh sb="171" eb="174">
      <t>ネンイジョウ</t>
    </rPh>
    <rPh sb="174" eb="176">
      <t>ケイカ</t>
    </rPh>
    <rPh sb="180" eb="182">
      <t>コンゴ</t>
    </rPh>
    <rPh sb="182" eb="184">
      <t>コウシン</t>
    </rPh>
    <rPh sb="185" eb="187">
      <t>ヒツヨウ</t>
    </rPh>
    <rPh sb="190" eb="192">
      <t>ビヒン</t>
    </rPh>
    <rPh sb="193" eb="194">
      <t>オオ</t>
    </rPh>
    <rPh sb="198" eb="200">
      <t>ヨソウ</t>
    </rPh>
    <rPh sb="207" eb="208">
      <t>ユカ</t>
    </rPh>
    <rPh sb="208" eb="209">
      <t>ア</t>
    </rPh>
    <rPh sb="211" eb="217">
      <t>ユウケイコテイシサン</t>
    </rPh>
    <rPh sb="218" eb="221">
      <t>ゼンネンド</t>
    </rPh>
    <rPh sb="223" eb="225">
      <t>スウチ</t>
    </rPh>
    <rPh sb="226" eb="228">
      <t>ジョウショウ</t>
    </rPh>
    <rPh sb="232" eb="236">
      <t>リョウヘイキンチ</t>
    </rPh>
    <rPh sb="237" eb="239">
      <t>シタマワ</t>
    </rPh>
    <rPh sb="244" eb="246">
      <t>レイワ</t>
    </rPh>
    <rPh sb="247" eb="249">
      <t>ネンド</t>
    </rPh>
    <rPh sb="251" eb="255">
      <t>インナイショウメイ</t>
    </rPh>
    <rPh sb="258" eb="259">
      <t>カ</t>
    </rPh>
    <rPh sb="266" eb="269">
      <t>シツガイキ</t>
    </rPh>
    <rPh sb="311" eb="313">
      <t>サクセイ</t>
    </rPh>
    <rPh sb="313" eb="315">
      <t>シエン</t>
    </rPh>
    <rPh sb="319" eb="322">
      <t>チョウオンパ</t>
    </rPh>
    <rPh sb="322" eb="325">
      <t>ハクナイショウ</t>
    </rPh>
    <rPh sb="325" eb="329">
      <t>シュジュツソウチ</t>
    </rPh>
    <rPh sb="330" eb="332">
      <t>セイビ</t>
    </rPh>
    <rPh sb="333" eb="334">
      <t>オコナ</t>
    </rPh>
    <rPh sb="337" eb="339">
      <t>レイワ</t>
    </rPh>
    <rPh sb="340" eb="342">
      <t>ネンド</t>
    </rPh>
    <rPh sb="348" eb="352">
      <t>シツナイガイキ</t>
    </rPh>
    <rPh sb="356" eb="364">
      <t>コウガカンゴセンモンガッコウ</t>
    </rPh>
    <rPh sb="364" eb="366">
      <t>コウアツ</t>
    </rPh>
    <rPh sb="366" eb="368">
      <t>ジュデン</t>
    </rPh>
    <rPh sb="368" eb="370">
      <t>セツビ</t>
    </rPh>
    <rPh sb="370" eb="372">
      <t>コウシン</t>
    </rPh>
    <rPh sb="373" eb="375">
      <t>シンケイ</t>
    </rPh>
    <rPh sb="387" eb="389">
      <t>シュジュツ</t>
    </rPh>
    <rPh sb="389" eb="391">
      <t>シエン</t>
    </rPh>
    <rPh sb="396" eb="398">
      <t>シカ</t>
    </rPh>
    <rPh sb="398" eb="400">
      <t>ブモン</t>
    </rPh>
    <rPh sb="405" eb="407">
      <t>デンシ</t>
    </rPh>
    <rPh sb="407" eb="410">
      <t>ナイシキョウ</t>
    </rPh>
    <rPh sb="420" eb="421">
      <t>トウ</t>
    </rPh>
    <rPh sb="422" eb="424">
      <t>セイビ</t>
    </rPh>
    <rPh sb="425" eb="426">
      <t>オコナ</t>
    </rPh>
    <rPh sb="427" eb="429">
      <t>ヨテイ</t>
    </rPh>
    <phoneticPr fontId="5"/>
  </si>
  <si>
    <t>　今年度は独法化4年目、第1期中期計画の最終年度として、以下の3点に重点をおいて取り組んだ。
①「断らない救急」では、24時間365日の2次救急患者の積極的な受け入れを行い、救急医療受け入れ率は98.8％、搬送件数は4,156件となり、令和4年9月には県知事表彰および総務大臣表彰を受けた。
②「看護師確保対策」では、前年度に引き続きコロナ禍におけるスタッフの就業制限増加も重なり看護師不足は深刻な状況であったが、クラスターの経験を生かした感染対策を行った他、看護師紹介コンサルとの契約、看護系大学訪問などの強化等、看護師増員に力を入れた。
③「病院の収支改善」では、経営コンサルと連携し、コロナやクラスターの影響下で、病床回転の効率化、各種加算の取得率改善等に取り組み、医業収益の増加を果たした。
　今後、甲賀保健医療圏域の中核病院として紹介逆紹介の活性化やがん診療の充実など、従来の機能を一段と強化し、ポストコロナ時代でも医業収益の安定化を図る。また、R4年3月の総務省通知を受け、令和5年度中に公立病院経営強化プランの策定を進めていく。</t>
    <rPh sb="1" eb="4">
      <t>コンネンド</t>
    </rPh>
    <rPh sb="5" eb="8">
      <t>ドクホウカ</t>
    </rPh>
    <rPh sb="9" eb="11">
      <t>ネンメ</t>
    </rPh>
    <rPh sb="12" eb="13">
      <t>ダイ</t>
    </rPh>
    <rPh sb="14" eb="15">
      <t>キ</t>
    </rPh>
    <rPh sb="15" eb="19">
      <t>チュウキケイカク</t>
    </rPh>
    <rPh sb="20" eb="22">
      <t>サイシュウ</t>
    </rPh>
    <rPh sb="22" eb="24">
      <t>ネンド</t>
    </rPh>
    <rPh sb="28" eb="30">
      <t>イカ</t>
    </rPh>
    <rPh sb="32" eb="33">
      <t>テン</t>
    </rPh>
    <rPh sb="34" eb="36">
      <t>ジュウテン</t>
    </rPh>
    <rPh sb="40" eb="41">
      <t>ト</t>
    </rPh>
    <rPh sb="42" eb="43">
      <t>ク</t>
    </rPh>
    <rPh sb="49" eb="50">
      <t>コトワ</t>
    </rPh>
    <rPh sb="53" eb="55">
      <t>キュウキュウ</t>
    </rPh>
    <rPh sb="61" eb="63">
      <t>ジカン</t>
    </rPh>
    <rPh sb="66" eb="67">
      <t>ヒ</t>
    </rPh>
    <rPh sb="69" eb="70">
      <t>ジ</t>
    </rPh>
    <rPh sb="70" eb="72">
      <t>キュウキュウ</t>
    </rPh>
    <rPh sb="72" eb="74">
      <t>カンジャ</t>
    </rPh>
    <rPh sb="75" eb="78">
      <t>セッキョクテキ</t>
    </rPh>
    <rPh sb="79" eb="80">
      <t>ウ</t>
    </rPh>
    <rPh sb="81" eb="82">
      <t>イ</t>
    </rPh>
    <rPh sb="84" eb="85">
      <t>オコナ</t>
    </rPh>
    <rPh sb="87" eb="89">
      <t>キュウキュウ</t>
    </rPh>
    <rPh sb="89" eb="91">
      <t>イリョウ</t>
    </rPh>
    <rPh sb="91" eb="92">
      <t>ウ</t>
    </rPh>
    <rPh sb="93" eb="94">
      <t>イ</t>
    </rPh>
    <rPh sb="95" eb="96">
      <t>リツ</t>
    </rPh>
    <rPh sb="103" eb="107">
      <t>ハンソウケンスウ</t>
    </rPh>
    <rPh sb="113" eb="114">
      <t>ケン</t>
    </rPh>
    <rPh sb="118" eb="120">
      <t>レイワ</t>
    </rPh>
    <rPh sb="121" eb="122">
      <t>ネン</t>
    </rPh>
    <rPh sb="123" eb="124">
      <t>ツキ</t>
    </rPh>
    <rPh sb="126" eb="127">
      <t>ケン</t>
    </rPh>
    <rPh sb="127" eb="129">
      <t>チジ</t>
    </rPh>
    <rPh sb="129" eb="131">
      <t>ヒョウショウ</t>
    </rPh>
    <rPh sb="134" eb="138">
      <t>ソウムダイジン</t>
    </rPh>
    <rPh sb="138" eb="140">
      <t>ヒョウショウ</t>
    </rPh>
    <rPh sb="141" eb="142">
      <t>ウ</t>
    </rPh>
    <rPh sb="148" eb="151">
      <t>カンゴシ</t>
    </rPh>
    <rPh sb="151" eb="153">
      <t>カクホ</t>
    </rPh>
    <rPh sb="153" eb="155">
      <t>タイサク</t>
    </rPh>
    <rPh sb="159" eb="162">
      <t>ゼンネンド</t>
    </rPh>
    <rPh sb="163" eb="164">
      <t>ヒ</t>
    </rPh>
    <rPh sb="165" eb="166">
      <t>ツヅ</t>
    </rPh>
    <rPh sb="170" eb="171">
      <t>カ</t>
    </rPh>
    <rPh sb="180" eb="184">
      <t>シュウギョウセイゲン</t>
    </rPh>
    <rPh sb="184" eb="186">
      <t>ゾウカ</t>
    </rPh>
    <rPh sb="187" eb="188">
      <t>カサ</t>
    </rPh>
    <rPh sb="190" eb="195">
      <t>カンゴシフソク</t>
    </rPh>
    <rPh sb="196" eb="198">
      <t>シンコク</t>
    </rPh>
    <rPh sb="199" eb="201">
      <t>ジョウキョウ</t>
    </rPh>
    <rPh sb="213" eb="215">
      <t>ケイケン</t>
    </rPh>
    <rPh sb="216" eb="217">
      <t>イ</t>
    </rPh>
    <rPh sb="220" eb="224">
      <t>カンセンタイサク</t>
    </rPh>
    <rPh sb="225" eb="226">
      <t>オコナ</t>
    </rPh>
    <rPh sb="228" eb="229">
      <t>ホカ</t>
    </rPh>
    <rPh sb="230" eb="233">
      <t>カンゴシ</t>
    </rPh>
    <rPh sb="233" eb="235">
      <t>ショウカイ</t>
    </rPh>
    <rPh sb="241" eb="243">
      <t>ケイヤク</t>
    </rPh>
    <rPh sb="244" eb="246">
      <t>カンゴ</t>
    </rPh>
    <rPh sb="246" eb="247">
      <t>ケイ</t>
    </rPh>
    <rPh sb="247" eb="249">
      <t>ダイガク</t>
    </rPh>
    <rPh sb="249" eb="251">
      <t>ホウモン</t>
    </rPh>
    <rPh sb="254" eb="256">
      <t>キョウカ</t>
    </rPh>
    <rPh sb="256" eb="257">
      <t>トウ</t>
    </rPh>
    <rPh sb="258" eb="261">
      <t>カンゴシ</t>
    </rPh>
    <rPh sb="261" eb="263">
      <t>ゾウイン</t>
    </rPh>
    <rPh sb="264" eb="265">
      <t>チカラ</t>
    </rPh>
    <rPh sb="266" eb="267">
      <t>イ</t>
    </rPh>
    <rPh sb="273" eb="275">
      <t>ビョウイン</t>
    </rPh>
    <rPh sb="276" eb="280">
      <t>シュウシカイゼン</t>
    </rPh>
    <rPh sb="284" eb="286">
      <t>ケイエイ</t>
    </rPh>
    <rPh sb="291" eb="293">
      <t>レンケイ</t>
    </rPh>
    <rPh sb="305" eb="308">
      <t>エイキョウカ</t>
    </rPh>
    <rPh sb="310" eb="312">
      <t>ビョウショウ</t>
    </rPh>
    <rPh sb="312" eb="314">
      <t>カイテン</t>
    </rPh>
    <rPh sb="315" eb="318">
      <t>コウリツカ</t>
    </rPh>
    <rPh sb="319" eb="323">
      <t>カクシュカサン</t>
    </rPh>
    <rPh sb="324" eb="327">
      <t>シュトクリツ</t>
    </rPh>
    <rPh sb="327" eb="329">
      <t>カイゼン</t>
    </rPh>
    <rPh sb="329" eb="330">
      <t>トウ</t>
    </rPh>
    <rPh sb="331" eb="332">
      <t>ト</t>
    </rPh>
    <rPh sb="333" eb="334">
      <t>ク</t>
    </rPh>
    <rPh sb="336" eb="340">
      <t>イギョウシュウエキ</t>
    </rPh>
    <rPh sb="341" eb="343">
      <t>ゾウカ</t>
    </rPh>
    <rPh sb="351" eb="353">
      <t>コンゴ</t>
    </rPh>
    <rPh sb="354" eb="358">
      <t>コウガホケン</t>
    </rPh>
    <rPh sb="358" eb="362">
      <t>イリョウケンイキ</t>
    </rPh>
    <rPh sb="363" eb="365">
      <t>チュウカク</t>
    </rPh>
    <rPh sb="365" eb="367">
      <t>ビョウイン</t>
    </rPh>
    <rPh sb="370" eb="372">
      <t>ショウカイ</t>
    </rPh>
    <rPh sb="372" eb="375">
      <t>ギャクショウカイ</t>
    </rPh>
    <rPh sb="376" eb="379">
      <t>カッセイカ</t>
    </rPh>
    <rPh sb="382" eb="384">
      <t>シンリョウ</t>
    </rPh>
    <rPh sb="385" eb="387">
      <t>ジュウジツ</t>
    </rPh>
    <rPh sb="390" eb="392">
      <t>ジュウライ</t>
    </rPh>
    <rPh sb="393" eb="395">
      <t>キノウ</t>
    </rPh>
    <rPh sb="396" eb="398">
      <t>イチダン</t>
    </rPh>
    <rPh sb="399" eb="401">
      <t>キョウカ</t>
    </rPh>
    <rPh sb="409" eb="411">
      <t>ジダイ</t>
    </rPh>
    <rPh sb="413" eb="417">
      <t>イギョウシュウエキ</t>
    </rPh>
    <rPh sb="418" eb="421">
      <t>アンテイカ</t>
    </rPh>
    <rPh sb="422" eb="423">
      <t>ハカ</t>
    </rPh>
    <rPh sb="430" eb="431">
      <t>ネン</t>
    </rPh>
    <rPh sb="432" eb="433">
      <t>ツキ</t>
    </rPh>
    <rPh sb="434" eb="437">
      <t>ソウムショウ</t>
    </rPh>
    <rPh sb="437" eb="439">
      <t>ツウチ</t>
    </rPh>
    <rPh sb="440" eb="441">
      <t>ウ</t>
    </rPh>
    <rPh sb="443" eb="445">
      <t>レイワ</t>
    </rPh>
    <rPh sb="446" eb="448">
      <t>ネンド</t>
    </rPh>
    <rPh sb="448" eb="449">
      <t>チュウ</t>
    </rPh>
    <rPh sb="450" eb="454">
      <t>コウリツビョウイン</t>
    </rPh>
    <rPh sb="454" eb="458">
      <t>ケイエイキョウカ</t>
    </rPh>
    <rPh sb="462" eb="464">
      <t>サクテイ</t>
    </rPh>
    <rPh sb="465" eb="466">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</si>
</sst>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8" fillId="0" borderId="0" applyFont="0" applyFill="0" applyBorder="0" applyAlignment="0" applyProtection="0"/>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5" fillId="0" borderId="0" xfId="0" applyFont="1">
      <alignment vertical="center"/>
    </xf>
    <xf numFmtId="0" fontId="6" fillId="0" borderId="10" xfId="0" applyFont="1" applyBorder="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22" fillId="0" borderId="5" xfId="0" applyFont="1" applyBorder="1" applyAlignment="1">
      <alignment horizontal="left" vertical="center" shrinkToFit="1"/>
    </xf>
    <xf numFmtId="0" fontId="22" fillId="0" borderId="6"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22" fillId="0" borderId="0" xfId="0" applyFont="1" applyAlignment="1">
      <alignment horizontal="left" vertical="center" shrinkToFit="1"/>
    </xf>
    <xf numFmtId="0" fontId="22" fillId="0" borderId="9" xfId="0" applyFont="1" applyBorder="1" applyAlignment="1">
      <alignment horizontal="left" vertical="center" shrinkToFit="1"/>
    </xf>
    <xf numFmtId="0" fontId="19"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8"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21" fillId="0" borderId="0" xfId="0" applyFont="1" applyAlignment="1">
      <alignment horizontal="left" shrinkToFit="1"/>
    </xf>
    <xf numFmtId="0" fontId="21" fillId="0" borderId="1" xfId="0" applyFont="1" applyBorder="1" applyAlignment="1">
      <alignment horizontal="left" shrinkToFit="1"/>
    </xf>
    <xf numFmtId="0" fontId="19"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9"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#N/A</c:v>
                </c:pt>
                <c:pt idx="1">
                  <c:v>79.2</c:v>
                </c:pt>
                <c:pt idx="2">
                  <c:v>73.2</c:v>
                </c:pt>
                <c:pt idx="3">
                  <c:v>66.099999999999994</c:v>
                </c:pt>
                <c:pt idx="4">
                  <c:v>69.900000000000006</c:v>
                </c:pt>
              </c:numCache>
            </c:numRef>
          </c:val>
          <c:extLst>
            <c:ext xmlns:c16="http://schemas.microsoft.com/office/drawing/2014/chart" uri="{C3380CC4-5D6E-409C-BE32-E72D297353CC}">
              <c16:uniqueId val="{00000000-A728-42E9-9E46-E04AD85DA00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A728-42E9-9E46-E04AD85DA00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#N/A</c:v>
                </c:pt>
                <c:pt idx="1">
                  <c:v>14593</c:v>
                </c:pt>
                <c:pt idx="2">
                  <c:v>15582</c:v>
                </c:pt>
                <c:pt idx="3">
                  <c:v>15999</c:v>
                </c:pt>
                <c:pt idx="4">
                  <c:v>16446</c:v>
                </c:pt>
              </c:numCache>
            </c:numRef>
          </c:val>
          <c:extLst>
            <c:ext xmlns:c16="http://schemas.microsoft.com/office/drawing/2014/chart" uri="{C3380CC4-5D6E-409C-BE32-E72D297353CC}">
              <c16:uniqueId val="{00000000-E270-41F7-A87B-74F34A6F870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16979</c:v>
                </c:pt>
                <c:pt idx="2">
                  <c:v>18423</c:v>
                </c:pt>
                <c:pt idx="3">
                  <c:v>19190</c:v>
                </c:pt>
                <c:pt idx="4">
                  <c:v>19216</c:v>
                </c:pt>
              </c:numCache>
            </c:numRef>
          </c:val>
          <c:smooth val="0"/>
          <c:extLst>
            <c:ext xmlns:c16="http://schemas.microsoft.com/office/drawing/2014/chart" uri="{C3380CC4-5D6E-409C-BE32-E72D297353CC}">
              <c16:uniqueId val="{00000001-E270-41F7-A87B-74F34A6F870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#N/A</c:v>
                </c:pt>
                <c:pt idx="1">
                  <c:v>48716</c:v>
                </c:pt>
                <c:pt idx="2">
                  <c:v>51926</c:v>
                </c:pt>
                <c:pt idx="3">
                  <c:v>57603</c:v>
                </c:pt>
                <c:pt idx="4">
                  <c:v>60656</c:v>
                </c:pt>
              </c:numCache>
            </c:numRef>
          </c:val>
          <c:extLst>
            <c:ext xmlns:c16="http://schemas.microsoft.com/office/drawing/2014/chart" uri="{C3380CC4-5D6E-409C-BE32-E72D297353CC}">
              <c16:uniqueId val="{00000000-CE3D-4EF2-9658-FB22FA61211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60271</c:v>
                </c:pt>
                <c:pt idx="2">
                  <c:v>63766</c:v>
                </c:pt>
                <c:pt idx="3">
                  <c:v>66386</c:v>
                </c:pt>
                <c:pt idx="4">
                  <c:v>69418</c:v>
                </c:pt>
              </c:numCache>
            </c:numRef>
          </c:val>
          <c:smooth val="0"/>
          <c:extLst>
            <c:ext xmlns:c16="http://schemas.microsoft.com/office/drawing/2014/chart" uri="{C3380CC4-5D6E-409C-BE32-E72D297353CC}">
              <c16:uniqueId val="{00000001-CE3D-4EF2-9658-FB22FA61211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#N/A</c:v>
                </c:pt>
                <c:pt idx="1">
                  <c:v>8.8000000000000007</c:v>
                </c:pt>
                <c:pt idx="2">
                  <c:v>12</c:v>
                </c:pt>
                <c:pt idx="3">
                  <c:v>0</c:v>
                </c:pt>
                <c:pt idx="4">
                  <c:v>0</c:v>
                </c:pt>
              </c:numCache>
            </c:numRef>
          </c:val>
          <c:extLst>
            <c:ext xmlns:c16="http://schemas.microsoft.com/office/drawing/2014/chart" uri="{C3380CC4-5D6E-409C-BE32-E72D297353CC}">
              <c16:uniqueId val="{00000000-97E2-4C69-ACA7-0F337C3C789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97E2-4C69-ACA7-0F337C3C789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#N/A</c:v>
                </c:pt>
                <c:pt idx="1">
                  <c:v>88.8</c:v>
                </c:pt>
                <c:pt idx="2">
                  <c:v>86.3</c:v>
                </c:pt>
                <c:pt idx="3">
                  <c:v>88.7</c:v>
                </c:pt>
                <c:pt idx="4">
                  <c:v>92.8</c:v>
                </c:pt>
              </c:numCache>
            </c:numRef>
          </c:val>
          <c:extLst>
            <c:ext xmlns:c16="http://schemas.microsoft.com/office/drawing/2014/chart" uri="{C3380CC4-5D6E-409C-BE32-E72D297353CC}">
              <c16:uniqueId val="{00000000-5026-4D1F-9F58-E8506F93BF6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89.9</c:v>
                </c:pt>
                <c:pt idx="2">
                  <c:v>84.9</c:v>
                </c:pt>
                <c:pt idx="3">
                  <c:v>86.9</c:v>
                </c:pt>
                <c:pt idx="4">
                  <c:v>86.4</c:v>
                </c:pt>
              </c:numCache>
            </c:numRef>
          </c:val>
          <c:smooth val="0"/>
          <c:extLst>
            <c:ext xmlns:c16="http://schemas.microsoft.com/office/drawing/2014/chart" uri="{C3380CC4-5D6E-409C-BE32-E72D297353CC}">
              <c16:uniqueId val="{00000001-5026-4D1F-9F58-E8506F93BF6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#N/A</c:v>
                </c:pt>
                <c:pt idx="1">
                  <c:v>90.1</c:v>
                </c:pt>
                <c:pt idx="2">
                  <c:v>87.3</c:v>
                </c:pt>
                <c:pt idx="3">
                  <c:v>89.6</c:v>
                </c:pt>
                <c:pt idx="4">
                  <c:v>93.8</c:v>
                </c:pt>
              </c:numCache>
            </c:numRef>
          </c:val>
          <c:extLst>
            <c:ext xmlns:c16="http://schemas.microsoft.com/office/drawing/2014/chart" uri="{C3380CC4-5D6E-409C-BE32-E72D297353CC}">
              <c16:uniqueId val="{00000000-35BF-474F-9C96-5675D829043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92.4</c:v>
                </c:pt>
                <c:pt idx="2">
                  <c:v>87.5</c:v>
                </c:pt>
                <c:pt idx="3">
                  <c:v>89.4</c:v>
                </c:pt>
                <c:pt idx="4">
                  <c:v>88.9</c:v>
                </c:pt>
              </c:numCache>
            </c:numRef>
          </c:val>
          <c:smooth val="0"/>
          <c:extLst>
            <c:ext xmlns:c16="http://schemas.microsoft.com/office/drawing/2014/chart" uri="{C3380CC4-5D6E-409C-BE32-E72D297353CC}">
              <c16:uniqueId val="{00000001-35BF-474F-9C96-5675D829043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#N/A</c:v>
                </c:pt>
                <c:pt idx="1">
                  <c:v>91.2</c:v>
                </c:pt>
                <c:pt idx="2">
                  <c:v>96.6</c:v>
                </c:pt>
                <c:pt idx="3">
                  <c:v>103.7</c:v>
                </c:pt>
                <c:pt idx="4">
                  <c:v>106.4</c:v>
                </c:pt>
              </c:numCache>
            </c:numRef>
          </c:val>
          <c:extLst>
            <c:ext xmlns:c16="http://schemas.microsoft.com/office/drawing/2014/chart" uri="{C3380CC4-5D6E-409C-BE32-E72D297353CC}">
              <c16:uniqueId val="{00000000-38EC-4CE2-BF7D-AAAFAAA3204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99</c:v>
                </c:pt>
                <c:pt idx="2">
                  <c:v>103.9</c:v>
                </c:pt>
                <c:pt idx="3">
                  <c:v>106.6</c:v>
                </c:pt>
                <c:pt idx="4">
                  <c:v>103.5</c:v>
                </c:pt>
              </c:numCache>
            </c:numRef>
          </c:val>
          <c:smooth val="0"/>
          <c:extLst>
            <c:ext xmlns:c16="http://schemas.microsoft.com/office/drawing/2014/chart" uri="{C3380CC4-5D6E-409C-BE32-E72D297353CC}">
              <c16:uniqueId val="{00000001-38EC-4CE2-BF7D-AAAFAAA3204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#N/A</c:v>
                </c:pt>
                <c:pt idx="1">
                  <c:v>11.7</c:v>
                </c:pt>
                <c:pt idx="2">
                  <c:v>25.8</c:v>
                </c:pt>
                <c:pt idx="3">
                  <c:v>28.3</c:v>
                </c:pt>
                <c:pt idx="4">
                  <c:v>35.5</c:v>
                </c:pt>
              </c:numCache>
            </c:numRef>
          </c:val>
          <c:extLst>
            <c:ext xmlns:c16="http://schemas.microsoft.com/office/drawing/2014/chart" uri="{C3380CC4-5D6E-409C-BE32-E72D297353CC}">
              <c16:uniqueId val="{00000000-A66C-4C1A-A155-5E1106C5DC2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56.4</c:v>
                </c:pt>
                <c:pt idx="2">
                  <c:v>56.8</c:v>
                </c:pt>
                <c:pt idx="3">
                  <c:v>58.5</c:v>
                </c:pt>
                <c:pt idx="4">
                  <c:v>57.4</c:v>
                </c:pt>
              </c:numCache>
            </c:numRef>
          </c:val>
          <c:smooth val="0"/>
          <c:extLst>
            <c:ext xmlns:c16="http://schemas.microsoft.com/office/drawing/2014/chart" uri="{C3380CC4-5D6E-409C-BE32-E72D297353CC}">
              <c16:uniqueId val="{00000001-A66C-4C1A-A155-5E1106C5DC2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#N/A</c:v>
                </c:pt>
                <c:pt idx="1">
                  <c:v>35.4</c:v>
                </c:pt>
                <c:pt idx="2">
                  <c:v>95.7</c:v>
                </c:pt>
                <c:pt idx="3">
                  <c:v>62.2</c:v>
                </c:pt>
                <c:pt idx="4">
                  <c:v>72.599999999999994</c:v>
                </c:pt>
              </c:numCache>
            </c:numRef>
          </c:val>
          <c:extLst>
            <c:ext xmlns:c16="http://schemas.microsoft.com/office/drawing/2014/chart" uri="{C3380CC4-5D6E-409C-BE32-E72D297353CC}">
              <c16:uniqueId val="{00000000-77C4-4E75-B812-4D1A103DD5C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#N/A</c:v>
                </c:pt>
                <c:pt idx="1">
                  <c:v>71.099999999999994</c:v>
                </c:pt>
                <c:pt idx="2">
                  <c:v>69.8</c:v>
                </c:pt>
                <c:pt idx="3">
                  <c:v>69.7</c:v>
                </c:pt>
                <c:pt idx="4">
                  <c:v>68.8</c:v>
                </c:pt>
              </c:numCache>
            </c:numRef>
          </c:val>
          <c:smooth val="0"/>
          <c:extLst>
            <c:ext xmlns:c16="http://schemas.microsoft.com/office/drawing/2014/chart" uri="{C3380CC4-5D6E-409C-BE32-E72D297353CC}">
              <c16:uniqueId val="{00000001-77C4-4E75-B812-4D1A103DD5C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#N/A</c:v>
                </c:pt>
                <c:pt idx="1">
                  <c:v>21433738</c:v>
                </c:pt>
                <c:pt idx="2">
                  <c:v>19807482</c:v>
                </c:pt>
                <c:pt idx="3">
                  <c:v>25126024</c:v>
                </c:pt>
                <c:pt idx="4">
                  <c:v>25520162</c:v>
                </c:pt>
              </c:numCache>
            </c:numRef>
          </c:val>
          <c:extLst>
            <c:ext xmlns:c16="http://schemas.microsoft.com/office/drawing/2014/chart" uri="{C3380CC4-5D6E-409C-BE32-E72D297353CC}">
              <c16:uniqueId val="{00000000-AF0C-4CB3-9110-5A0C89A84EA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#N/A</c:v>
                </c:pt>
                <c:pt idx="1">
                  <c:v>48164556</c:v>
                </c:pt>
                <c:pt idx="2">
                  <c:v>49637382</c:v>
                </c:pt>
                <c:pt idx="3">
                  <c:v>50098024</c:v>
                </c:pt>
                <c:pt idx="4">
                  <c:v>50586262</c:v>
                </c:pt>
              </c:numCache>
            </c:numRef>
          </c:val>
          <c:smooth val="0"/>
          <c:extLst>
            <c:ext xmlns:c16="http://schemas.microsoft.com/office/drawing/2014/chart" uri="{C3380CC4-5D6E-409C-BE32-E72D297353CC}">
              <c16:uniqueId val="{00000001-AF0C-4CB3-9110-5A0C89A84EA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#N/A</c:v>
                </c:pt>
                <c:pt idx="1">
                  <c:v>20.5</c:v>
                </c:pt>
                <c:pt idx="2">
                  <c:v>19.3</c:v>
                </c:pt>
                <c:pt idx="3">
                  <c:v>19</c:v>
                </c:pt>
                <c:pt idx="4">
                  <c:v>19.5</c:v>
                </c:pt>
              </c:numCache>
            </c:numRef>
          </c:val>
          <c:extLst>
            <c:ext xmlns:c16="http://schemas.microsoft.com/office/drawing/2014/chart" uri="{C3380CC4-5D6E-409C-BE32-E72D297353CC}">
              <c16:uniqueId val="{00000000-36CB-4984-8A05-F1FFB3DF1B2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26.4</c:v>
                </c:pt>
                <c:pt idx="2">
                  <c:v>26.2</c:v>
                </c:pt>
                <c:pt idx="3">
                  <c:v>26.3</c:v>
                </c:pt>
                <c:pt idx="4">
                  <c:v>26.3</c:v>
                </c:pt>
              </c:numCache>
            </c:numRef>
          </c:val>
          <c:smooth val="0"/>
          <c:extLst>
            <c:ext xmlns:c16="http://schemas.microsoft.com/office/drawing/2014/chart" uri="{C3380CC4-5D6E-409C-BE32-E72D297353CC}">
              <c16:uniqueId val="{00000001-36CB-4984-8A05-F1FFB3DF1B2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#N/A</c:v>
                </c:pt>
                <c:pt idx="1">
                  <c:v>58.4</c:v>
                </c:pt>
                <c:pt idx="2">
                  <c:v>56</c:v>
                </c:pt>
                <c:pt idx="3">
                  <c:v>51.9</c:v>
                </c:pt>
                <c:pt idx="4">
                  <c:v>50.2</c:v>
                </c:pt>
              </c:numCache>
            </c:numRef>
          </c:val>
          <c:extLst>
            <c:ext xmlns:c16="http://schemas.microsoft.com/office/drawing/2014/chart" uri="{C3380CC4-5D6E-409C-BE32-E72D297353CC}">
              <c16:uniqueId val="{00000000-6131-4D12-8F7A-05DFFB9FA12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53</c:v>
                </c:pt>
                <c:pt idx="2">
                  <c:v>56.7</c:v>
                </c:pt>
                <c:pt idx="3">
                  <c:v>54.2</c:v>
                </c:pt>
                <c:pt idx="4">
                  <c:v>53.9</c:v>
                </c:pt>
              </c:numCache>
            </c:numRef>
          </c:val>
          <c:smooth val="0"/>
          <c:extLst>
            <c:ext xmlns:c16="http://schemas.microsoft.com/office/drawing/2014/chart" uri="{C3380CC4-5D6E-409C-BE32-E72D297353CC}">
              <c16:uniqueId val="{00000001-6131-4D12-8F7A-05DFFB9FA12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S46"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row>
    <row r="3" spans="1:388" ht="9.75" customHeight="1" x14ac:dyDescent="0.15">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row>
    <row r="4" spans="1:388" ht="9.75" customHeight="1" x14ac:dyDescent="0.15">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7" t="str">
        <f>データ!H6</f>
        <v>滋賀県　地方独立行政法人公立甲賀病院</v>
      </c>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c r="BV6" s="147"/>
      <c r="BW6" s="147"/>
      <c r="BX6" s="147"/>
      <c r="BY6" s="147"/>
      <c r="BZ6" s="147"/>
      <c r="CA6" s="147"/>
      <c r="CB6" s="147"/>
      <c r="CC6" s="147"/>
      <c r="CD6" s="147"/>
      <c r="CE6" s="147"/>
      <c r="CF6" s="147"/>
      <c r="CG6" s="147"/>
      <c r="CH6" s="147"/>
      <c r="CI6" s="147"/>
      <c r="CJ6" s="147"/>
      <c r="CK6" s="147"/>
      <c r="CL6" s="147"/>
      <c r="CM6" s="147"/>
      <c r="CN6" s="147"/>
      <c r="CO6" s="147"/>
      <c r="CP6" s="147"/>
      <c r="CQ6" s="147"/>
      <c r="CR6" s="147"/>
      <c r="CS6" s="147"/>
      <c r="CT6" s="147"/>
      <c r="CU6" s="147"/>
      <c r="CV6" s="147"/>
      <c r="CW6" s="147"/>
      <c r="CX6" s="147"/>
      <c r="CY6" s="147"/>
      <c r="CZ6" s="147"/>
      <c r="DA6" s="147"/>
      <c r="DB6" s="147"/>
      <c r="DC6" s="147"/>
      <c r="DD6" s="147"/>
      <c r="DE6" s="147"/>
      <c r="DF6" s="147"/>
      <c r="DG6" s="147"/>
      <c r="DH6" s="147"/>
      <c r="DI6" s="147"/>
      <c r="DJ6" s="147"/>
      <c r="DK6" s="147"/>
      <c r="DL6" s="147"/>
      <c r="DM6" s="147"/>
      <c r="DN6" s="147"/>
      <c r="DO6" s="147"/>
      <c r="DP6" s="147"/>
      <c r="DQ6" s="147"/>
      <c r="DR6" s="147"/>
      <c r="DS6" s="147"/>
      <c r="DT6" s="147"/>
      <c r="DU6" s="147"/>
      <c r="DV6" s="147"/>
      <c r="DW6" s="147"/>
      <c r="DX6" s="147"/>
      <c r="DY6" s="147"/>
      <c r="DZ6" s="147"/>
      <c r="EA6" s="147"/>
      <c r="EB6" s="147"/>
      <c r="EC6" s="147"/>
      <c r="ED6" s="147"/>
      <c r="EE6" s="147"/>
      <c r="EF6" s="147"/>
      <c r="EG6" s="147"/>
      <c r="EH6" s="147"/>
      <c r="EI6" s="147"/>
      <c r="EJ6" s="147"/>
      <c r="EK6" s="147"/>
      <c r="EL6" s="147"/>
      <c r="EM6" s="147"/>
      <c r="EN6" s="147"/>
      <c r="EO6" s="147"/>
      <c r="EP6" s="147"/>
      <c r="EQ6" s="147"/>
      <c r="ER6" s="147"/>
      <c r="ES6" s="147"/>
      <c r="ET6" s="147"/>
      <c r="EU6" s="147"/>
      <c r="EV6" s="147"/>
      <c r="EW6" s="147"/>
      <c r="EX6" s="147"/>
      <c r="EY6" s="147"/>
      <c r="EZ6" s="147"/>
      <c r="FA6" s="147"/>
      <c r="FB6" s="147"/>
      <c r="FC6" s="147"/>
      <c r="FD6" s="147"/>
      <c r="FE6" s="147"/>
      <c r="FF6" s="147"/>
      <c r="FG6" s="147"/>
      <c r="FH6" s="147"/>
      <c r="FI6" s="147"/>
      <c r="FJ6" s="147"/>
      <c r="FK6" s="147"/>
      <c r="FL6" s="147"/>
      <c r="FM6" s="147"/>
      <c r="FN6" s="147"/>
      <c r="FO6" s="147"/>
      <c r="FP6" s="147"/>
      <c r="FQ6" s="147"/>
      <c r="FR6" s="147"/>
      <c r="FS6" s="147"/>
      <c r="FT6" s="147"/>
      <c r="FU6" s="147"/>
      <c r="FV6" s="147"/>
      <c r="FW6" s="147"/>
      <c r="FX6" s="147"/>
      <c r="FY6" s="147"/>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5"/>
      <c r="AU7" s="133" t="s">
        <v>2</v>
      </c>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4"/>
      <c r="CF7" s="134"/>
      <c r="CG7" s="134"/>
      <c r="CH7" s="134"/>
      <c r="CI7" s="134"/>
      <c r="CJ7" s="134"/>
      <c r="CK7" s="134"/>
      <c r="CL7" s="134"/>
      <c r="CM7" s="135"/>
      <c r="CN7" s="133" t="s">
        <v>3</v>
      </c>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4"/>
      <c r="DU7" s="134"/>
      <c r="DV7" s="134"/>
      <c r="DW7" s="134"/>
      <c r="DX7" s="134"/>
      <c r="DY7" s="134"/>
      <c r="DZ7" s="134"/>
      <c r="EA7" s="134"/>
      <c r="EB7" s="134"/>
      <c r="EC7" s="134"/>
      <c r="ED7" s="134"/>
      <c r="EE7" s="134"/>
      <c r="EF7" s="135"/>
      <c r="EG7" s="133" t="s">
        <v>4</v>
      </c>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34"/>
      <c r="FK7" s="134"/>
      <c r="FL7" s="134"/>
      <c r="FM7" s="134"/>
      <c r="FN7" s="134"/>
      <c r="FO7" s="134"/>
      <c r="FP7" s="134"/>
      <c r="FQ7" s="134"/>
      <c r="FR7" s="134"/>
      <c r="FS7" s="134"/>
      <c r="FT7" s="134"/>
      <c r="FU7" s="134"/>
      <c r="FV7" s="134"/>
      <c r="FW7" s="134"/>
      <c r="FX7" s="134"/>
      <c r="FY7" s="135"/>
      <c r="FZ7" s="133" t="s">
        <v>5</v>
      </c>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134"/>
      <c r="GZ7" s="134"/>
      <c r="HA7" s="134"/>
      <c r="HB7" s="134"/>
      <c r="HC7" s="134"/>
      <c r="HD7" s="134"/>
      <c r="HE7" s="134"/>
      <c r="HF7" s="134"/>
      <c r="HG7" s="134"/>
      <c r="HH7" s="134"/>
      <c r="HI7" s="134"/>
      <c r="HJ7" s="134"/>
      <c r="HK7" s="134"/>
      <c r="HL7" s="134"/>
      <c r="HM7" s="134"/>
      <c r="HN7" s="134"/>
      <c r="HO7" s="134"/>
      <c r="HP7" s="134"/>
      <c r="HQ7" s="134"/>
      <c r="HR7" s="135"/>
      <c r="ID7" s="133" t="s">
        <v>6</v>
      </c>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c r="JR7" s="134"/>
      <c r="JS7" s="134"/>
      <c r="JT7" s="134"/>
      <c r="JU7" s="134"/>
      <c r="JV7" s="135"/>
      <c r="JW7" s="133" t="s">
        <v>7</v>
      </c>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c r="LK7" s="134"/>
      <c r="LL7" s="134"/>
      <c r="LM7" s="134"/>
      <c r="LN7" s="134"/>
      <c r="LO7" s="135"/>
      <c r="LP7" s="133" t="s">
        <v>8</v>
      </c>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134"/>
      <c r="ND7" s="134"/>
      <c r="NE7" s="134"/>
      <c r="NF7" s="134"/>
      <c r="NG7" s="134"/>
      <c r="NH7" s="135"/>
      <c r="NI7" s="3"/>
      <c r="NJ7" s="148" t="s">
        <v>9</v>
      </c>
      <c r="NK7" s="149"/>
      <c r="NL7" s="149"/>
      <c r="NM7" s="149"/>
      <c r="NN7" s="149"/>
      <c r="NO7" s="149"/>
      <c r="NP7" s="149"/>
      <c r="NQ7" s="149"/>
      <c r="NR7" s="149"/>
      <c r="NS7" s="149"/>
      <c r="NT7" s="149"/>
      <c r="NU7" s="149"/>
      <c r="NV7" s="149"/>
      <c r="NW7" s="150"/>
      <c r="NX7" s="3"/>
    </row>
    <row r="8" spans="1:388" ht="18.75" customHeight="1" x14ac:dyDescent="0.15">
      <c r="A8" s="2"/>
      <c r="B8" s="128" t="str">
        <f>データ!K6</f>
        <v>地方独立行政法人</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30"/>
      <c r="AU8" s="128" t="str">
        <f>データ!L6</f>
        <v>病院事業</v>
      </c>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29"/>
      <c r="CF8" s="129"/>
      <c r="CG8" s="129"/>
      <c r="CH8" s="129"/>
      <c r="CI8" s="129"/>
      <c r="CJ8" s="129"/>
      <c r="CK8" s="129"/>
      <c r="CL8" s="129"/>
      <c r="CM8" s="130"/>
      <c r="CN8" s="128" t="str">
        <f>データ!M6</f>
        <v>一般病院</v>
      </c>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29"/>
      <c r="DU8" s="129"/>
      <c r="DV8" s="129"/>
      <c r="DW8" s="129"/>
      <c r="DX8" s="129"/>
      <c r="DY8" s="129"/>
      <c r="DZ8" s="129"/>
      <c r="EA8" s="129"/>
      <c r="EB8" s="129"/>
      <c r="EC8" s="129"/>
      <c r="ED8" s="129"/>
      <c r="EE8" s="129"/>
      <c r="EF8" s="130"/>
      <c r="EG8" s="128" t="str">
        <f>データ!N6</f>
        <v>400床以上～500床未満</v>
      </c>
      <c r="EH8" s="129"/>
      <c r="EI8" s="129"/>
      <c r="EJ8" s="129"/>
      <c r="EK8" s="129"/>
      <c r="EL8" s="129"/>
      <c r="EM8" s="129"/>
      <c r="EN8" s="129"/>
      <c r="EO8" s="129"/>
      <c r="EP8" s="129"/>
      <c r="EQ8" s="129"/>
      <c r="ER8" s="129"/>
      <c r="ES8" s="129"/>
      <c r="ET8" s="129"/>
      <c r="EU8" s="129"/>
      <c r="EV8" s="129"/>
      <c r="EW8" s="129"/>
      <c r="EX8" s="129"/>
      <c r="EY8" s="129"/>
      <c r="EZ8" s="129"/>
      <c r="FA8" s="129"/>
      <c r="FB8" s="129"/>
      <c r="FC8" s="129"/>
      <c r="FD8" s="129"/>
      <c r="FE8" s="129"/>
      <c r="FF8" s="129"/>
      <c r="FG8" s="129"/>
      <c r="FH8" s="129"/>
      <c r="FI8" s="129"/>
      <c r="FJ8" s="129"/>
      <c r="FK8" s="129"/>
      <c r="FL8" s="129"/>
      <c r="FM8" s="129"/>
      <c r="FN8" s="129"/>
      <c r="FO8" s="129"/>
      <c r="FP8" s="129"/>
      <c r="FQ8" s="129"/>
      <c r="FR8" s="129"/>
      <c r="FS8" s="129"/>
      <c r="FT8" s="129"/>
      <c r="FU8" s="129"/>
      <c r="FV8" s="129"/>
      <c r="FW8" s="129"/>
      <c r="FX8" s="129"/>
      <c r="FY8" s="130"/>
      <c r="FZ8" s="128" t="str">
        <f>データ!O7</f>
        <v>非設置</v>
      </c>
      <c r="GA8" s="129"/>
      <c r="GB8" s="129"/>
      <c r="GC8" s="129"/>
      <c r="GD8" s="129"/>
      <c r="GE8" s="129"/>
      <c r="GF8" s="129"/>
      <c r="GG8" s="129"/>
      <c r="GH8" s="129"/>
      <c r="GI8" s="129"/>
      <c r="GJ8" s="129"/>
      <c r="GK8" s="129"/>
      <c r="GL8" s="129"/>
      <c r="GM8" s="129"/>
      <c r="GN8" s="129"/>
      <c r="GO8" s="129"/>
      <c r="GP8" s="129"/>
      <c r="GQ8" s="129"/>
      <c r="GR8" s="129"/>
      <c r="GS8" s="129"/>
      <c r="GT8" s="129"/>
      <c r="GU8" s="129"/>
      <c r="GV8" s="129"/>
      <c r="GW8" s="129"/>
      <c r="GX8" s="129"/>
      <c r="GY8" s="129"/>
      <c r="GZ8" s="129"/>
      <c r="HA8" s="129"/>
      <c r="HB8" s="129"/>
      <c r="HC8" s="129"/>
      <c r="HD8" s="129"/>
      <c r="HE8" s="129"/>
      <c r="HF8" s="129"/>
      <c r="HG8" s="129"/>
      <c r="HH8" s="129"/>
      <c r="HI8" s="129"/>
      <c r="HJ8" s="129"/>
      <c r="HK8" s="129"/>
      <c r="HL8" s="129"/>
      <c r="HM8" s="129"/>
      <c r="HN8" s="129"/>
      <c r="HO8" s="129"/>
      <c r="HP8" s="129"/>
      <c r="HQ8" s="129"/>
      <c r="HR8" s="130"/>
      <c r="ID8" s="112">
        <f>データ!Z6</f>
        <v>409</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データ!AA6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データ!AB6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44" t="s">
        <v>10</v>
      </c>
      <c r="NK8" s="145"/>
      <c r="NL8" s="138" t="s">
        <v>11</v>
      </c>
      <c r="NM8" s="138"/>
      <c r="NN8" s="138"/>
      <c r="NO8" s="138"/>
      <c r="NP8" s="138"/>
      <c r="NQ8" s="138"/>
      <c r="NR8" s="138"/>
      <c r="NS8" s="138"/>
      <c r="NT8" s="138"/>
      <c r="NU8" s="138"/>
      <c r="NV8" s="138"/>
      <c r="NW8" s="139"/>
      <c r="NX8" s="3"/>
    </row>
    <row r="9" spans="1:388"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5"/>
      <c r="AU9" s="133" t="s">
        <v>13</v>
      </c>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c r="CK9" s="134"/>
      <c r="CL9" s="134"/>
      <c r="CM9" s="135"/>
      <c r="CN9" s="133" t="s">
        <v>14</v>
      </c>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4"/>
      <c r="DU9" s="134"/>
      <c r="DV9" s="134"/>
      <c r="DW9" s="134"/>
      <c r="DX9" s="134"/>
      <c r="DY9" s="134"/>
      <c r="DZ9" s="134"/>
      <c r="EA9" s="134"/>
      <c r="EB9" s="134"/>
      <c r="EC9" s="134"/>
      <c r="ED9" s="134"/>
      <c r="EE9" s="134"/>
      <c r="EF9" s="135"/>
      <c r="EG9" s="133" t="s">
        <v>15</v>
      </c>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134"/>
      <c r="FK9" s="134"/>
      <c r="FL9" s="134"/>
      <c r="FM9" s="134"/>
      <c r="FN9" s="134"/>
      <c r="FO9" s="134"/>
      <c r="FP9" s="134"/>
      <c r="FQ9" s="134"/>
      <c r="FR9" s="134"/>
      <c r="FS9" s="134"/>
      <c r="FT9" s="134"/>
      <c r="FU9" s="134"/>
      <c r="FV9" s="134"/>
      <c r="FW9" s="134"/>
      <c r="FX9" s="134"/>
      <c r="FY9" s="135"/>
      <c r="FZ9" s="133" t="s">
        <v>16</v>
      </c>
      <c r="GA9" s="134"/>
      <c r="GB9" s="134"/>
      <c r="GC9" s="134"/>
      <c r="GD9" s="134"/>
      <c r="GE9" s="134"/>
      <c r="GF9" s="134"/>
      <c r="GG9" s="134"/>
      <c r="GH9" s="134"/>
      <c r="GI9" s="134"/>
      <c r="GJ9" s="134"/>
      <c r="GK9" s="134"/>
      <c r="GL9" s="134"/>
      <c r="GM9" s="134"/>
      <c r="GN9" s="134"/>
      <c r="GO9" s="134"/>
      <c r="GP9" s="134"/>
      <c r="GQ9" s="134"/>
      <c r="GR9" s="134"/>
      <c r="GS9" s="134"/>
      <c r="GT9" s="134"/>
      <c r="GU9" s="134"/>
      <c r="GV9" s="134"/>
      <c r="GW9" s="134"/>
      <c r="GX9" s="134"/>
      <c r="GY9" s="134"/>
      <c r="GZ9" s="134"/>
      <c r="HA9" s="134"/>
      <c r="HB9" s="134"/>
      <c r="HC9" s="134"/>
      <c r="HD9" s="134"/>
      <c r="HE9" s="134"/>
      <c r="HF9" s="134"/>
      <c r="HG9" s="134"/>
      <c r="HH9" s="134"/>
      <c r="HI9" s="134"/>
      <c r="HJ9" s="134"/>
      <c r="HK9" s="134"/>
      <c r="HL9" s="134"/>
      <c r="HM9" s="134"/>
      <c r="HN9" s="134"/>
      <c r="HO9" s="134"/>
      <c r="HP9" s="134"/>
      <c r="HQ9" s="134"/>
      <c r="HR9" s="135"/>
      <c r="ID9" s="133" t="s">
        <v>17</v>
      </c>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c r="JR9" s="134"/>
      <c r="JS9" s="134"/>
      <c r="JT9" s="134"/>
      <c r="JU9" s="134"/>
      <c r="JV9" s="135"/>
      <c r="JW9" s="133" t="s">
        <v>18</v>
      </c>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c r="LK9" s="134"/>
      <c r="LL9" s="134"/>
      <c r="LM9" s="134"/>
      <c r="LN9" s="134"/>
      <c r="LO9" s="135"/>
      <c r="LP9" s="133" t="s">
        <v>19</v>
      </c>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134"/>
      <c r="ND9" s="134"/>
      <c r="NE9" s="134"/>
      <c r="NF9" s="134"/>
      <c r="NG9" s="134"/>
      <c r="NH9" s="135"/>
      <c r="NI9" s="3"/>
      <c r="NJ9" s="140" t="s">
        <v>20</v>
      </c>
      <c r="NK9" s="141"/>
      <c r="NL9" s="142" t="s">
        <v>21</v>
      </c>
      <c r="NM9" s="142"/>
      <c r="NN9" s="142"/>
      <c r="NO9" s="142"/>
      <c r="NP9" s="142"/>
      <c r="NQ9" s="142"/>
      <c r="NR9" s="142"/>
      <c r="NS9" s="142"/>
      <c r="NT9" s="142"/>
      <c r="NU9" s="142"/>
      <c r="NV9" s="142"/>
      <c r="NW9" s="143"/>
      <c r="NX9" s="3"/>
    </row>
    <row r="10" spans="1:388" ht="18.75" customHeight="1" x14ac:dyDescent="0.15">
      <c r="A10" s="2"/>
      <c r="B10" s="128" t="str">
        <f>データ!P6</f>
        <v>直営</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30"/>
      <c r="AU10" s="112">
        <f>データ!Q6</f>
        <v>34</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8" t="str">
        <f>データ!R6</f>
        <v>対象</v>
      </c>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30"/>
      <c r="EG10" s="128" t="str">
        <f>データ!S6</f>
        <v>ド 透 I 未 訓 ガ</v>
      </c>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29"/>
      <c r="FN10" s="129"/>
      <c r="FO10" s="129"/>
      <c r="FP10" s="129"/>
      <c r="FQ10" s="129"/>
      <c r="FR10" s="129"/>
      <c r="FS10" s="129"/>
      <c r="FT10" s="129"/>
      <c r="FU10" s="129"/>
      <c r="FV10" s="129"/>
      <c r="FW10" s="129"/>
      <c r="FX10" s="129"/>
      <c r="FY10" s="130"/>
      <c r="FZ10" s="128" t="str">
        <f>データ!T6</f>
        <v>救 臨 感 災 地 輪</v>
      </c>
      <c r="GA10" s="129"/>
      <c r="GB10" s="129"/>
      <c r="GC10" s="129"/>
      <c r="GD10" s="129"/>
      <c r="GE10" s="129"/>
      <c r="GF10" s="129"/>
      <c r="GG10" s="129"/>
      <c r="GH10" s="129"/>
      <c r="GI10" s="129"/>
      <c r="GJ10" s="129"/>
      <c r="GK10" s="129"/>
      <c r="GL10" s="129"/>
      <c r="GM10" s="129"/>
      <c r="GN10" s="129"/>
      <c r="GO10" s="129"/>
      <c r="GP10" s="129"/>
      <c r="GQ10" s="129"/>
      <c r="GR10" s="129"/>
      <c r="GS10" s="129"/>
      <c r="GT10" s="129"/>
      <c r="GU10" s="129"/>
      <c r="GV10" s="129"/>
      <c r="GW10" s="129"/>
      <c r="GX10" s="129"/>
      <c r="GY10" s="129"/>
      <c r="GZ10" s="129"/>
      <c r="HA10" s="129"/>
      <c r="HB10" s="129"/>
      <c r="HC10" s="129"/>
      <c r="HD10" s="129"/>
      <c r="HE10" s="129"/>
      <c r="HF10" s="129"/>
      <c r="HG10" s="129"/>
      <c r="HH10" s="129"/>
      <c r="HI10" s="129"/>
      <c r="HJ10" s="129"/>
      <c r="HK10" s="129"/>
      <c r="HL10" s="129"/>
      <c r="HM10" s="129"/>
      <c r="HN10" s="129"/>
      <c r="HO10" s="129"/>
      <c r="HP10" s="129"/>
      <c r="HQ10" s="129"/>
      <c r="HR10" s="130"/>
      <c r="ID10" s="112" t="str">
        <f>データ!AC6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データ!AD6</f>
        <v>4</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データ!AE6</f>
        <v>413</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36" t="s">
        <v>22</v>
      </c>
      <c r="NK10" s="137"/>
      <c r="NL10" s="131" t="s">
        <v>23</v>
      </c>
      <c r="NM10" s="131"/>
      <c r="NN10" s="131"/>
      <c r="NO10" s="131"/>
      <c r="NP10" s="131"/>
      <c r="NQ10" s="131"/>
      <c r="NR10" s="131"/>
      <c r="NS10" s="131"/>
      <c r="NT10" s="131"/>
      <c r="NU10" s="131"/>
      <c r="NV10" s="131"/>
      <c r="NW10" s="132"/>
      <c r="NX10" s="3"/>
    </row>
    <row r="11" spans="1:388" ht="18.75" customHeight="1" x14ac:dyDescent="0.15">
      <c r="A11" s="2"/>
      <c r="B11" s="133" t="s">
        <v>24</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5"/>
      <c r="AU11" s="133" t="s">
        <v>25</v>
      </c>
      <c r="AV11" s="134"/>
      <c r="AW11" s="134"/>
      <c r="AX11" s="134"/>
      <c r="AY11" s="134"/>
      <c r="AZ11" s="134"/>
      <c r="BA11" s="134"/>
      <c r="BB11" s="134"/>
      <c r="BC11" s="134"/>
      <c r="BD11" s="134"/>
      <c r="BE11" s="134"/>
      <c r="BF11" s="134"/>
      <c r="BG11" s="134"/>
      <c r="BH11" s="134"/>
      <c r="BI11" s="134"/>
      <c r="BJ11" s="134"/>
      <c r="BK11" s="134"/>
      <c r="BL11" s="134"/>
      <c r="BM11" s="134"/>
      <c r="BN11" s="134"/>
      <c r="BO11" s="134"/>
      <c r="BP11" s="134"/>
      <c r="BQ11" s="134"/>
      <c r="BR11" s="134"/>
      <c r="BS11" s="134"/>
      <c r="BT11" s="134"/>
      <c r="BU11" s="134"/>
      <c r="BV11" s="134"/>
      <c r="BW11" s="134"/>
      <c r="BX11" s="134"/>
      <c r="BY11" s="134"/>
      <c r="BZ11" s="134"/>
      <c r="CA11" s="134"/>
      <c r="CB11" s="134"/>
      <c r="CC11" s="134"/>
      <c r="CD11" s="134"/>
      <c r="CE11" s="134"/>
      <c r="CF11" s="134"/>
      <c r="CG11" s="134"/>
      <c r="CH11" s="134"/>
      <c r="CI11" s="134"/>
      <c r="CJ11" s="134"/>
      <c r="CK11" s="134"/>
      <c r="CL11" s="134"/>
      <c r="CM11" s="135"/>
      <c r="CN11" s="133" t="s">
        <v>26</v>
      </c>
      <c r="CO11" s="134"/>
      <c r="CP11" s="134"/>
      <c r="CQ11" s="134"/>
      <c r="CR11" s="134"/>
      <c r="CS11" s="134"/>
      <c r="CT11" s="134"/>
      <c r="CU11" s="134"/>
      <c r="CV11" s="134"/>
      <c r="CW11" s="134"/>
      <c r="CX11" s="134"/>
      <c r="CY11" s="134"/>
      <c r="CZ11" s="134"/>
      <c r="DA11" s="134"/>
      <c r="DB11" s="134"/>
      <c r="DC11" s="134"/>
      <c r="DD11" s="134"/>
      <c r="DE11" s="134"/>
      <c r="DF11" s="134"/>
      <c r="DG11" s="134"/>
      <c r="DH11" s="134"/>
      <c r="DI11" s="134"/>
      <c r="DJ11" s="134"/>
      <c r="DK11" s="134"/>
      <c r="DL11" s="134"/>
      <c r="DM11" s="134"/>
      <c r="DN11" s="134"/>
      <c r="DO11" s="134"/>
      <c r="DP11" s="134"/>
      <c r="DQ11" s="134"/>
      <c r="DR11" s="134"/>
      <c r="DS11" s="134"/>
      <c r="DT11" s="134"/>
      <c r="DU11" s="134"/>
      <c r="DV11" s="134"/>
      <c r="DW11" s="134"/>
      <c r="DX11" s="134"/>
      <c r="DY11" s="134"/>
      <c r="DZ11" s="134"/>
      <c r="EA11" s="134"/>
      <c r="EB11" s="134"/>
      <c r="EC11" s="134"/>
      <c r="ED11" s="134"/>
      <c r="EE11" s="134"/>
      <c r="EF11" s="135"/>
      <c r="EG11" s="133" t="s">
        <v>27</v>
      </c>
      <c r="EH11" s="134"/>
      <c r="EI11" s="134"/>
      <c r="EJ11" s="134"/>
      <c r="EK11" s="134"/>
      <c r="EL11" s="134"/>
      <c r="EM11" s="134"/>
      <c r="EN11" s="134"/>
      <c r="EO11" s="134"/>
      <c r="EP11" s="134"/>
      <c r="EQ11" s="134"/>
      <c r="ER11" s="134"/>
      <c r="ES11" s="134"/>
      <c r="ET11" s="134"/>
      <c r="EU11" s="134"/>
      <c r="EV11" s="134"/>
      <c r="EW11" s="134"/>
      <c r="EX11" s="134"/>
      <c r="EY11" s="134"/>
      <c r="EZ11" s="134"/>
      <c r="FA11" s="134"/>
      <c r="FB11" s="134"/>
      <c r="FC11" s="134"/>
      <c r="FD11" s="134"/>
      <c r="FE11" s="134"/>
      <c r="FF11" s="134"/>
      <c r="FG11" s="134"/>
      <c r="FH11" s="134"/>
      <c r="FI11" s="134"/>
      <c r="FJ11" s="134"/>
      <c r="FK11" s="134"/>
      <c r="FL11" s="134"/>
      <c r="FM11" s="134"/>
      <c r="FN11" s="134"/>
      <c r="FO11" s="134"/>
      <c r="FP11" s="134"/>
      <c r="FQ11" s="134"/>
      <c r="FR11" s="134"/>
      <c r="FS11" s="134"/>
      <c r="FT11" s="134"/>
      <c r="FU11" s="134"/>
      <c r="FV11" s="134"/>
      <c r="FW11" s="134"/>
      <c r="FX11" s="134"/>
      <c r="FY11" s="135"/>
      <c r="FZ11" s="133" t="s">
        <v>28</v>
      </c>
      <c r="GA11" s="134"/>
      <c r="GB11" s="134"/>
      <c r="GC11" s="134"/>
      <c r="GD11" s="134"/>
      <c r="GE11" s="134"/>
      <c r="GF11" s="134"/>
      <c r="GG11" s="134"/>
      <c r="GH11" s="134"/>
      <c r="GI11" s="134"/>
      <c r="GJ11" s="134"/>
      <c r="GK11" s="134"/>
      <c r="GL11" s="134"/>
      <c r="GM11" s="134"/>
      <c r="GN11" s="134"/>
      <c r="GO11" s="134"/>
      <c r="GP11" s="134"/>
      <c r="GQ11" s="134"/>
      <c r="GR11" s="134"/>
      <c r="GS11" s="134"/>
      <c r="GT11" s="134"/>
      <c r="GU11" s="134"/>
      <c r="GV11" s="134"/>
      <c r="GW11" s="134"/>
      <c r="GX11" s="134"/>
      <c r="GY11" s="134"/>
      <c r="GZ11" s="134"/>
      <c r="HA11" s="134"/>
      <c r="HB11" s="134"/>
      <c r="HC11" s="134"/>
      <c r="HD11" s="134"/>
      <c r="HE11" s="134"/>
      <c r="HF11" s="134"/>
      <c r="HG11" s="134"/>
      <c r="HH11" s="134"/>
      <c r="HI11" s="134"/>
      <c r="HJ11" s="134"/>
      <c r="HK11" s="134"/>
      <c r="HL11" s="134"/>
      <c r="HM11" s="134"/>
      <c r="HN11" s="134"/>
      <c r="HO11" s="134"/>
      <c r="HP11" s="134"/>
      <c r="HQ11" s="134"/>
      <c r="HR11" s="135"/>
      <c r="ID11" s="133" t="s">
        <v>29</v>
      </c>
      <c r="IE11" s="134"/>
      <c r="IF11" s="134"/>
      <c r="IG11" s="134"/>
      <c r="IH11" s="134"/>
      <c r="II11" s="134"/>
      <c r="IJ11" s="134"/>
      <c r="IK11" s="134"/>
      <c r="IL11" s="134"/>
      <c r="IM11" s="134"/>
      <c r="IN11" s="134"/>
      <c r="IO11" s="134"/>
      <c r="IP11" s="134"/>
      <c r="IQ11" s="134"/>
      <c r="IR11" s="134"/>
      <c r="IS11" s="134"/>
      <c r="IT11" s="134"/>
      <c r="IU11" s="134"/>
      <c r="IV11" s="134"/>
      <c r="IW11" s="134"/>
      <c r="IX11" s="134"/>
      <c r="IY11" s="134"/>
      <c r="IZ11" s="134"/>
      <c r="JA11" s="134"/>
      <c r="JB11" s="134"/>
      <c r="JC11" s="134"/>
      <c r="JD11" s="134"/>
      <c r="JE11" s="134"/>
      <c r="JF11" s="134"/>
      <c r="JG11" s="134"/>
      <c r="JH11" s="134"/>
      <c r="JI11" s="134"/>
      <c r="JJ11" s="134"/>
      <c r="JK11" s="134"/>
      <c r="JL11" s="134"/>
      <c r="JM11" s="134"/>
      <c r="JN11" s="134"/>
      <c r="JO11" s="134"/>
      <c r="JP11" s="134"/>
      <c r="JQ11" s="134"/>
      <c r="JR11" s="134"/>
      <c r="JS11" s="134"/>
      <c r="JT11" s="134"/>
      <c r="JU11" s="134"/>
      <c r="JV11" s="135"/>
      <c r="JW11" s="133" t="s">
        <v>30</v>
      </c>
      <c r="JX11" s="134"/>
      <c r="JY11" s="134"/>
      <c r="JZ11" s="134"/>
      <c r="KA11" s="134"/>
      <c r="KB11" s="134"/>
      <c r="KC11" s="134"/>
      <c r="KD11" s="134"/>
      <c r="KE11" s="134"/>
      <c r="KF11" s="134"/>
      <c r="KG11" s="134"/>
      <c r="KH11" s="134"/>
      <c r="KI11" s="134"/>
      <c r="KJ11" s="134"/>
      <c r="KK11" s="134"/>
      <c r="KL11" s="134"/>
      <c r="KM11" s="134"/>
      <c r="KN11" s="134"/>
      <c r="KO11" s="134"/>
      <c r="KP11" s="134"/>
      <c r="KQ11" s="134"/>
      <c r="KR11" s="134"/>
      <c r="KS11" s="134"/>
      <c r="KT11" s="134"/>
      <c r="KU11" s="134"/>
      <c r="KV11" s="134"/>
      <c r="KW11" s="134"/>
      <c r="KX11" s="134"/>
      <c r="KY11" s="134"/>
      <c r="KZ11" s="134"/>
      <c r="LA11" s="134"/>
      <c r="LB11" s="134"/>
      <c r="LC11" s="134"/>
      <c r="LD11" s="134"/>
      <c r="LE11" s="134"/>
      <c r="LF11" s="134"/>
      <c r="LG11" s="134"/>
      <c r="LH11" s="134"/>
      <c r="LI11" s="134"/>
      <c r="LJ11" s="134"/>
      <c r="LK11" s="134"/>
      <c r="LL11" s="134"/>
      <c r="LM11" s="134"/>
      <c r="LN11" s="134"/>
      <c r="LO11" s="135"/>
      <c r="LP11" s="133" t="s">
        <v>31</v>
      </c>
      <c r="LQ11" s="134"/>
      <c r="LR11" s="134"/>
      <c r="LS11" s="134"/>
      <c r="LT11" s="134"/>
      <c r="LU11" s="134"/>
      <c r="LV11" s="134"/>
      <c r="LW11" s="134"/>
      <c r="LX11" s="134"/>
      <c r="LY11" s="134"/>
      <c r="LZ11" s="134"/>
      <c r="MA11" s="134"/>
      <c r="MB11" s="134"/>
      <c r="MC11" s="134"/>
      <c r="MD11" s="134"/>
      <c r="ME11" s="134"/>
      <c r="MF11" s="134"/>
      <c r="MG11" s="134"/>
      <c r="MH11" s="134"/>
      <c r="MI11" s="134"/>
      <c r="MJ11" s="134"/>
      <c r="MK11" s="134"/>
      <c r="ML11" s="134"/>
      <c r="MM11" s="134"/>
      <c r="MN11" s="134"/>
      <c r="MO11" s="134"/>
      <c r="MP11" s="134"/>
      <c r="MQ11" s="134"/>
      <c r="MR11" s="134"/>
      <c r="MS11" s="134"/>
      <c r="MT11" s="134"/>
      <c r="MU11" s="134"/>
      <c r="MV11" s="134"/>
      <c r="MW11" s="134"/>
      <c r="MX11" s="134"/>
      <c r="MY11" s="134"/>
      <c r="MZ11" s="134"/>
      <c r="NA11" s="134"/>
      <c r="NB11" s="134"/>
      <c r="NC11" s="134"/>
      <c r="ND11" s="134"/>
      <c r="NE11" s="134"/>
      <c r="NF11" s="134"/>
      <c r="NG11" s="134"/>
      <c r="NH11" s="135"/>
      <c r="NI11" s="8"/>
      <c r="NJ11" s="3"/>
      <c r="NK11" s="3"/>
      <c r="NL11" s="3"/>
      <c r="NM11" s="3"/>
      <c r="NN11" s="3"/>
      <c r="NO11" s="3"/>
      <c r="NP11" s="3"/>
      <c r="NQ11" s="3"/>
      <c r="NR11" s="3"/>
      <c r="NS11" s="3"/>
      <c r="NT11" s="3"/>
      <c r="NU11" s="3"/>
      <c r="NV11" s="3"/>
      <c r="NW11" s="3"/>
      <c r="NX11" s="3"/>
    </row>
    <row r="12" spans="1:388" ht="18.75" customHeight="1" x14ac:dyDescent="0.15">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34343</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8" t="str">
        <f>データ!W6</f>
        <v>-</v>
      </c>
      <c r="CO12" s="129"/>
      <c r="CP12" s="129"/>
      <c r="CQ12" s="129"/>
      <c r="CR12" s="129"/>
      <c r="CS12" s="129"/>
      <c r="CT12" s="129"/>
      <c r="CU12" s="129"/>
      <c r="CV12" s="129"/>
      <c r="CW12" s="129"/>
      <c r="CX12" s="129"/>
      <c r="CY12" s="129"/>
      <c r="CZ12" s="129"/>
      <c r="DA12" s="129"/>
      <c r="DB12" s="129"/>
      <c r="DC12" s="129"/>
      <c r="DD12" s="129"/>
      <c r="DE12" s="129"/>
      <c r="DF12" s="129"/>
      <c r="DG12" s="129"/>
      <c r="DH12" s="129"/>
      <c r="DI12" s="129"/>
      <c r="DJ12" s="129"/>
      <c r="DK12" s="129"/>
      <c r="DL12" s="129"/>
      <c r="DM12" s="129"/>
      <c r="DN12" s="129"/>
      <c r="DO12" s="129"/>
      <c r="DP12" s="129"/>
      <c r="DQ12" s="129"/>
      <c r="DR12" s="129"/>
      <c r="DS12" s="129"/>
      <c r="DT12" s="129"/>
      <c r="DU12" s="129"/>
      <c r="DV12" s="129"/>
      <c r="DW12" s="129"/>
      <c r="DX12" s="129"/>
      <c r="DY12" s="129"/>
      <c r="DZ12" s="129"/>
      <c r="EA12" s="129"/>
      <c r="EB12" s="129"/>
      <c r="EC12" s="129"/>
      <c r="ED12" s="129"/>
      <c r="EE12" s="129"/>
      <c r="EF12" s="130"/>
      <c r="EG12" s="128" t="str">
        <f>データ!X6</f>
        <v>第２種該当</v>
      </c>
      <c r="EH12" s="129"/>
      <c r="EI12" s="129"/>
      <c r="EJ12" s="129"/>
      <c r="EK12" s="129"/>
      <c r="EL12" s="129"/>
      <c r="EM12" s="129"/>
      <c r="EN12" s="129"/>
      <c r="EO12" s="129"/>
      <c r="EP12" s="129"/>
      <c r="EQ12" s="129"/>
      <c r="ER12" s="129"/>
      <c r="ES12" s="129"/>
      <c r="ET12" s="129"/>
      <c r="EU12" s="129"/>
      <c r="EV12" s="129"/>
      <c r="EW12" s="129"/>
      <c r="EX12" s="129"/>
      <c r="EY12" s="129"/>
      <c r="EZ12" s="129"/>
      <c r="FA12" s="129"/>
      <c r="FB12" s="129"/>
      <c r="FC12" s="129"/>
      <c r="FD12" s="129"/>
      <c r="FE12" s="129"/>
      <c r="FF12" s="129"/>
      <c r="FG12" s="129"/>
      <c r="FH12" s="129"/>
      <c r="FI12" s="129"/>
      <c r="FJ12" s="129"/>
      <c r="FK12" s="129"/>
      <c r="FL12" s="129"/>
      <c r="FM12" s="129"/>
      <c r="FN12" s="129"/>
      <c r="FO12" s="129"/>
      <c r="FP12" s="129"/>
      <c r="FQ12" s="129"/>
      <c r="FR12" s="129"/>
      <c r="FS12" s="129"/>
      <c r="FT12" s="129"/>
      <c r="FU12" s="129"/>
      <c r="FV12" s="129"/>
      <c r="FW12" s="129"/>
      <c r="FX12" s="129"/>
      <c r="FY12" s="130"/>
      <c r="FZ12" s="128" t="str">
        <f>データ!Y6</f>
        <v>７：１</v>
      </c>
      <c r="GA12" s="129"/>
      <c r="GB12" s="129"/>
      <c r="GC12" s="129"/>
      <c r="GD12" s="129"/>
      <c r="GE12" s="129"/>
      <c r="GF12" s="129"/>
      <c r="GG12" s="129"/>
      <c r="GH12" s="129"/>
      <c r="GI12" s="129"/>
      <c r="GJ12" s="129"/>
      <c r="GK12" s="129"/>
      <c r="GL12" s="129"/>
      <c r="GM12" s="129"/>
      <c r="GN12" s="129"/>
      <c r="GO12" s="129"/>
      <c r="GP12" s="129"/>
      <c r="GQ12" s="129"/>
      <c r="GR12" s="129"/>
      <c r="GS12" s="129"/>
      <c r="GT12" s="129"/>
      <c r="GU12" s="129"/>
      <c r="GV12" s="129"/>
      <c r="GW12" s="129"/>
      <c r="GX12" s="129"/>
      <c r="GY12" s="129"/>
      <c r="GZ12" s="129"/>
      <c r="HA12" s="129"/>
      <c r="HB12" s="129"/>
      <c r="HC12" s="129"/>
      <c r="HD12" s="129"/>
      <c r="HE12" s="129"/>
      <c r="HF12" s="129"/>
      <c r="HG12" s="129"/>
      <c r="HH12" s="129"/>
      <c r="HI12" s="129"/>
      <c r="HJ12" s="129"/>
      <c r="HK12" s="129"/>
      <c r="HL12" s="129"/>
      <c r="HM12" s="129"/>
      <c r="HN12" s="129"/>
      <c r="HO12" s="129"/>
      <c r="HP12" s="129"/>
      <c r="HQ12" s="129"/>
      <c r="HR12" s="130"/>
      <c r="ID12" s="112">
        <f>データ!AF6</f>
        <v>356</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データ!AG6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データ!AH6</f>
        <v>356</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8"/>
      <c r="NJ12" s="3"/>
      <c r="NK12" s="3"/>
      <c r="NL12" s="3"/>
      <c r="NM12" s="3"/>
      <c r="NN12" s="3"/>
      <c r="NO12" s="3"/>
      <c r="NP12" s="3"/>
      <c r="NQ12" s="3"/>
      <c r="NR12" s="3"/>
      <c r="NS12" s="3"/>
      <c r="NT12" s="3"/>
      <c r="NU12" s="3"/>
      <c r="NV12" s="3"/>
      <c r="NW12" s="3"/>
      <c r="NX12" s="3"/>
    </row>
    <row r="13" spans="1:388" ht="17.25" customHeight="1" x14ac:dyDescent="0.2">
      <c r="A13" s="2"/>
      <c r="B13" s="115" t="s">
        <v>32</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8"/>
      <c r="NJ13" s="9"/>
      <c r="NK13" s="9"/>
      <c r="NL13" s="9"/>
      <c r="NM13" s="9"/>
      <c r="NN13" s="9"/>
      <c r="NO13" s="9"/>
      <c r="NP13" s="9"/>
      <c r="NQ13" s="9"/>
      <c r="NR13" s="9"/>
      <c r="NS13" s="9"/>
      <c r="NT13" s="9"/>
      <c r="NU13" s="9"/>
      <c r="NV13" s="9"/>
      <c r="NW13" s="9"/>
      <c r="NX13" s="9"/>
    </row>
    <row r="14" spans="1:388" ht="17.25" customHeight="1" x14ac:dyDescent="0.15">
      <c r="A14" s="2"/>
      <c r="B14" s="115" t="s">
        <v>33</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6" t="s">
        <v>36</v>
      </c>
      <c r="NK16" s="117"/>
      <c r="NL16" s="117"/>
      <c r="NM16" s="117"/>
      <c r="NN16" s="118"/>
      <c r="NO16" s="119" t="s">
        <v>37</v>
      </c>
      <c r="NP16" s="120"/>
      <c r="NQ16" s="120"/>
      <c r="NR16" s="120"/>
      <c r="NS16" s="121"/>
      <c r="NT16" s="119" t="s">
        <v>38</v>
      </c>
      <c r="NU16" s="120"/>
      <c r="NV16" s="120"/>
      <c r="NW16" s="120"/>
      <c r="NX16" s="121"/>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5" t="s">
        <v>39</v>
      </c>
      <c r="NK17" s="126"/>
      <c r="NL17" s="126"/>
      <c r="NM17" s="126"/>
      <c r="NN17" s="127"/>
      <c r="NO17" s="122"/>
      <c r="NP17" s="123"/>
      <c r="NQ17" s="123"/>
      <c r="NR17" s="123"/>
      <c r="NS17" s="124"/>
      <c r="NT17" s="122"/>
      <c r="NU17" s="123"/>
      <c r="NV17" s="123"/>
      <c r="NW17" s="123"/>
      <c r="NX17" s="124"/>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4" t="s">
        <v>40</v>
      </c>
      <c r="NK18" s="105"/>
      <c r="NL18" s="105"/>
      <c r="NM18" s="108" t="s">
        <v>41</v>
      </c>
      <c r="NN18" s="109"/>
      <c r="NO18" s="104" t="s">
        <v>79</v>
      </c>
      <c r="NP18" s="105"/>
      <c r="NQ18" s="105"/>
      <c r="NR18" s="108" t="s">
        <v>41</v>
      </c>
      <c r="NS18" s="109"/>
      <c r="NT18" s="104" t="s">
        <v>40</v>
      </c>
      <c r="NU18" s="105"/>
      <c r="NV18" s="105"/>
      <c r="NW18" s="108" t="s">
        <v>41</v>
      </c>
      <c r="NX18" s="109"/>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6"/>
      <c r="NK19" s="107"/>
      <c r="NL19" s="107"/>
      <c r="NM19" s="110"/>
      <c r="NN19" s="111"/>
      <c r="NO19" s="106"/>
      <c r="NP19" s="107"/>
      <c r="NQ19" s="107"/>
      <c r="NR19" s="110"/>
      <c r="NS19" s="111"/>
      <c r="NT19" s="106"/>
      <c r="NU19" s="107"/>
      <c r="NV19" s="107"/>
      <c r="NW19" s="110"/>
      <c r="NX19" s="111"/>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0"/>
      <c r="NK21" s="100"/>
      <c r="NL21" s="100"/>
      <c r="NM21" s="100"/>
      <c r="NN21" s="100"/>
      <c r="NO21" s="100"/>
      <c r="NP21" s="100"/>
      <c r="NQ21" s="100"/>
      <c r="NR21" s="100"/>
      <c r="NS21" s="100"/>
      <c r="NT21" s="100"/>
      <c r="NU21" s="100"/>
      <c r="NV21" s="100"/>
      <c r="NW21" s="100"/>
      <c r="NX21" s="10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1" t="s">
        <v>183</v>
      </c>
      <c r="NK22" s="102"/>
      <c r="NL22" s="102"/>
      <c r="NM22" s="102"/>
      <c r="NN22" s="102"/>
      <c r="NO22" s="102"/>
      <c r="NP22" s="102"/>
      <c r="NQ22" s="102"/>
      <c r="NR22" s="102"/>
      <c r="NS22" s="102"/>
      <c r="NT22" s="102"/>
      <c r="NU22" s="102"/>
      <c r="NV22" s="102"/>
      <c r="NW22" s="102"/>
      <c r="NX22" s="103"/>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5"/>
      <c r="NK23" s="93"/>
      <c r="NL23" s="93"/>
      <c r="NM23" s="93"/>
      <c r="NN23" s="93"/>
      <c r="NO23" s="93"/>
      <c r="NP23" s="93"/>
      <c r="NQ23" s="93"/>
      <c r="NR23" s="93"/>
      <c r="NS23" s="93"/>
      <c r="NT23" s="93"/>
      <c r="NU23" s="93"/>
      <c r="NV23" s="93"/>
      <c r="NW23" s="93"/>
      <c r="NX23" s="94"/>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5"/>
      <c r="NK24" s="93"/>
      <c r="NL24" s="93"/>
      <c r="NM24" s="93"/>
      <c r="NN24" s="93"/>
      <c r="NO24" s="93"/>
      <c r="NP24" s="93"/>
      <c r="NQ24" s="93"/>
      <c r="NR24" s="93"/>
      <c r="NS24" s="93"/>
      <c r="NT24" s="93"/>
      <c r="NU24" s="93"/>
      <c r="NV24" s="93"/>
      <c r="NW24" s="93"/>
      <c r="NX24" s="94"/>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5"/>
      <c r="NK25" s="93"/>
      <c r="NL25" s="93"/>
      <c r="NM25" s="93"/>
      <c r="NN25" s="93"/>
      <c r="NO25" s="93"/>
      <c r="NP25" s="93"/>
      <c r="NQ25" s="93"/>
      <c r="NR25" s="93"/>
      <c r="NS25" s="93"/>
      <c r="NT25" s="93"/>
      <c r="NU25" s="93"/>
      <c r="NV25" s="93"/>
      <c r="NW25" s="93"/>
      <c r="NX25" s="94"/>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5"/>
      <c r="NK26" s="93"/>
      <c r="NL26" s="93"/>
      <c r="NM26" s="93"/>
      <c r="NN26" s="93"/>
      <c r="NO26" s="93"/>
      <c r="NP26" s="93"/>
      <c r="NQ26" s="93"/>
      <c r="NR26" s="93"/>
      <c r="NS26" s="93"/>
      <c r="NT26" s="93"/>
      <c r="NU26" s="93"/>
      <c r="NV26" s="93"/>
      <c r="NW26" s="93"/>
      <c r="NX26" s="94"/>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5"/>
      <c r="NK27" s="93"/>
      <c r="NL27" s="93"/>
      <c r="NM27" s="93"/>
      <c r="NN27" s="93"/>
      <c r="NO27" s="93"/>
      <c r="NP27" s="93"/>
      <c r="NQ27" s="93"/>
      <c r="NR27" s="93"/>
      <c r="NS27" s="93"/>
      <c r="NT27" s="93"/>
      <c r="NU27" s="93"/>
      <c r="NV27" s="93"/>
      <c r="NW27" s="93"/>
      <c r="NX27" s="94"/>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5"/>
      <c r="NK28" s="93"/>
      <c r="NL28" s="93"/>
      <c r="NM28" s="93"/>
      <c r="NN28" s="93"/>
      <c r="NO28" s="93"/>
      <c r="NP28" s="93"/>
      <c r="NQ28" s="93"/>
      <c r="NR28" s="93"/>
      <c r="NS28" s="93"/>
      <c r="NT28" s="93"/>
      <c r="NU28" s="93"/>
      <c r="NV28" s="93"/>
      <c r="NW28" s="93"/>
      <c r="NX28" s="94"/>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5"/>
      <c r="NK29" s="93"/>
      <c r="NL29" s="93"/>
      <c r="NM29" s="93"/>
      <c r="NN29" s="93"/>
      <c r="NO29" s="93"/>
      <c r="NP29" s="93"/>
      <c r="NQ29" s="93"/>
      <c r="NR29" s="93"/>
      <c r="NS29" s="93"/>
      <c r="NT29" s="93"/>
      <c r="NU29" s="93"/>
      <c r="NV29" s="93"/>
      <c r="NW29" s="93"/>
      <c r="NX29" s="94"/>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5"/>
      <c r="NK30" s="93"/>
      <c r="NL30" s="93"/>
      <c r="NM30" s="93"/>
      <c r="NN30" s="93"/>
      <c r="NO30" s="93"/>
      <c r="NP30" s="93"/>
      <c r="NQ30" s="93"/>
      <c r="NR30" s="93"/>
      <c r="NS30" s="93"/>
      <c r="NT30" s="93"/>
      <c r="NU30" s="93"/>
      <c r="NV30" s="93"/>
      <c r="NW30" s="93"/>
      <c r="NX30" s="94"/>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5"/>
      <c r="NK31" s="93"/>
      <c r="NL31" s="93"/>
      <c r="NM31" s="93"/>
      <c r="NN31" s="93"/>
      <c r="NO31" s="93"/>
      <c r="NP31" s="93"/>
      <c r="NQ31" s="93"/>
      <c r="NR31" s="93"/>
      <c r="NS31" s="93"/>
      <c r="NT31" s="93"/>
      <c r="NU31" s="93"/>
      <c r="NV31" s="93"/>
      <c r="NW31" s="93"/>
      <c r="NX31" s="94"/>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5"/>
      <c r="NK32" s="93"/>
      <c r="NL32" s="93"/>
      <c r="NM32" s="93"/>
      <c r="NN32" s="93"/>
      <c r="NO32" s="93"/>
      <c r="NP32" s="93"/>
      <c r="NQ32" s="93"/>
      <c r="NR32" s="93"/>
      <c r="NS32" s="93"/>
      <c r="NT32" s="93"/>
      <c r="NU32" s="93"/>
      <c r="NV32" s="93"/>
      <c r="NW32" s="93"/>
      <c r="NX32" s="94"/>
      <c r="OC32" s="16" t="s">
        <v>57</v>
      </c>
    </row>
    <row r="33" spans="1:393" ht="13.5" customHeight="1" x14ac:dyDescent="0.15">
      <c r="A33" s="2"/>
      <c r="B33" s="14"/>
      <c r="D33" s="2"/>
      <c r="E33" s="2"/>
      <c r="F33" s="2"/>
      <c r="G33" s="65" t="s">
        <v>58</v>
      </c>
      <c r="H33" s="65"/>
      <c r="I33" s="65"/>
      <c r="J33" s="65"/>
      <c r="K33" s="65"/>
      <c r="L33" s="65"/>
      <c r="M33" s="65"/>
      <c r="N33" s="65"/>
      <c r="O33" s="65"/>
      <c r="P33" s="69" t="str">
        <f>データ!AI7</f>
        <v>-</v>
      </c>
      <c r="Q33" s="70"/>
      <c r="R33" s="70"/>
      <c r="S33" s="70"/>
      <c r="T33" s="70"/>
      <c r="U33" s="70"/>
      <c r="V33" s="70"/>
      <c r="W33" s="70"/>
      <c r="X33" s="70"/>
      <c r="Y33" s="70"/>
      <c r="Z33" s="70"/>
      <c r="AA33" s="70"/>
      <c r="AB33" s="70"/>
      <c r="AC33" s="70"/>
      <c r="AD33" s="71"/>
      <c r="AE33" s="69">
        <f>データ!AJ7</f>
        <v>91.2</v>
      </c>
      <c r="AF33" s="70"/>
      <c r="AG33" s="70"/>
      <c r="AH33" s="70"/>
      <c r="AI33" s="70"/>
      <c r="AJ33" s="70"/>
      <c r="AK33" s="70"/>
      <c r="AL33" s="70"/>
      <c r="AM33" s="70"/>
      <c r="AN33" s="70"/>
      <c r="AO33" s="70"/>
      <c r="AP33" s="70"/>
      <c r="AQ33" s="70"/>
      <c r="AR33" s="70"/>
      <c r="AS33" s="71"/>
      <c r="AT33" s="69">
        <f>データ!AK7</f>
        <v>96.6</v>
      </c>
      <c r="AU33" s="70"/>
      <c r="AV33" s="70"/>
      <c r="AW33" s="70"/>
      <c r="AX33" s="70"/>
      <c r="AY33" s="70"/>
      <c r="AZ33" s="70"/>
      <c r="BA33" s="70"/>
      <c r="BB33" s="70"/>
      <c r="BC33" s="70"/>
      <c r="BD33" s="70"/>
      <c r="BE33" s="70"/>
      <c r="BF33" s="70"/>
      <c r="BG33" s="70"/>
      <c r="BH33" s="71"/>
      <c r="BI33" s="69">
        <f>データ!AL7</f>
        <v>103.7</v>
      </c>
      <c r="BJ33" s="70"/>
      <c r="BK33" s="70"/>
      <c r="BL33" s="70"/>
      <c r="BM33" s="70"/>
      <c r="BN33" s="70"/>
      <c r="BO33" s="70"/>
      <c r="BP33" s="70"/>
      <c r="BQ33" s="70"/>
      <c r="BR33" s="70"/>
      <c r="BS33" s="70"/>
      <c r="BT33" s="70"/>
      <c r="BU33" s="70"/>
      <c r="BV33" s="70"/>
      <c r="BW33" s="71"/>
      <c r="BX33" s="69">
        <f>データ!AM7</f>
        <v>106.4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t="str">
        <f>データ!AT7</f>
        <v>-</v>
      </c>
      <c r="DE33" s="70"/>
      <c r="DF33" s="70"/>
      <c r="DG33" s="70"/>
      <c r="DH33" s="70"/>
      <c r="DI33" s="70"/>
      <c r="DJ33" s="70"/>
      <c r="DK33" s="70"/>
      <c r="DL33" s="70"/>
      <c r="DM33" s="70"/>
      <c r="DN33" s="70"/>
      <c r="DO33" s="70"/>
      <c r="DP33" s="70"/>
      <c r="DQ33" s="70"/>
      <c r="DR33" s="71"/>
      <c r="DS33" s="69">
        <f>データ!AU7</f>
        <v>90.1</v>
      </c>
      <c r="DT33" s="70"/>
      <c r="DU33" s="70"/>
      <c r="DV33" s="70"/>
      <c r="DW33" s="70"/>
      <c r="DX33" s="70"/>
      <c r="DY33" s="70"/>
      <c r="DZ33" s="70"/>
      <c r="EA33" s="70"/>
      <c r="EB33" s="70"/>
      <c r="EC33" s="70"/>
      <c r="ED33" s="70"/>
      <c r="EE33" s="70"/>
      <c r="EF33" s="70"/>
      <c r="EG33" s="71"/>
      <c r="EH33" s="69">
        <f>データ!AV7</f>
        <v>87.3</v>
      </c>
      <c r="EI33" s="70"/>
      <c r="EJ33" s="70"/>
      <c r="EK33" s="70"/>
      <c r="EL33" s="70"/>
      <c r="EM33" s="70"/>
      <c r="EN33" s="70"/>
      <c r="EO33" s="70"/>
      <c r="EP33" s="70"/>
      <c r="EQ33" s="70"/>
      <c r="ER33" s="70"/>
      <c r="ES33" s="70"/>
      <c r="ET33" s="70"/>
      <c r="EU33" s="70"/>
      <c r="EV33" s="71"/>
      <c r="EW33" s="69">
        <f>データ!AW7</f>
        <v>89.6</v>
      </c>
      <c r="EX33" s="70"/>
      <c r="EY33" s="70"/>
      <c r="EZ33" s="70"/>
      <c r="FA33" s="70"/>
      <c r="FB33" s="70"/>
      <c r="FC33" s="70"/>
      <c r="FD33" s="70"/>
      <c r="FE33" s="70"/>
      <c r="FF33" s="70"/>
      <c r="FG33" s="70"/>
      <c r="FH33" s="70"/>
      <c r="FI33" s="70"/>
      <c r="FJ33" s="70"/>
      <c r="FK33" s="71"/>
      <c r="FL33" s="69">
        <f>データ!AX7</f>
        <v>93.8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t="str">
        <f>データ!BE7</f>
        <v>-</v>
      </c>
      <c r="GS33" s="70"/>
      <c r="GT33" s="70"/>
      <c r="GU33" s="70"/>
      <c r="GV33" s="70"/>
      <c r="GW33" s="70"/>
      <c r="GX33" s="70"/>
      <c r="GY33" s="70"/>
      <c r="GZ33" s="70"/>
      <c r="HA33" s="70"/>
      <c r="HB33" s="70"/>
      <c r="HC33" s="70"/>
      <c r="HD33" s="70"/>
      <c r="HE33" s="70"/>
      <c r="HF33" s="71"/>
      <c r="HG33" s="69">
        <f>データ!BF7</f>
        <v>88.8</v>
      </c>
      <c r="HH33" s="70"/>
      <c r="HI33" s="70"/>
      <c r="HJ33" s="70"/>
      <c r="HK33" s="70"/>
      <c r="HL33" s="70"/>
      <c r="HM33" s="70"/>
      <c r="HN33" s="70"/>
      <c r="HO33" s="70"/>
      <c r="HP33" s="70"/>
      <c r="HQ33" s="70"/>
      <c r="HR33" s="70"/>
      <c r="HS33" s="70"/>
      <c r="HT33" s="70"/>
      <c r="HU33" s="71"/>
      <c r="HV33" s="69">
        <f>データ!BG7</f>
        <v>86.3</v>
      </c>
      <c r="HW33" s="70"/>
      <c r="HX33" s="70"/>
      <c r="HY33" s="70"/>
      <c r="HZ33" s="70"/>
      <c r="IA33" s="70"/>
      <c r="IB33" s="70"/>
      <c r="IC33" s="70"/>
      <c r="ID33" s="70"/>
      <c r="IE33" s="70"/>
      <c r="IF33" s="70"/>
      <c r="IG33" s="70"/>
      <c r="IH33" s="70"/>
      <c r="II33" s="70"/>
      <c r="IJ33" s="71"/>
      <c r="IK33" s="69">
        <f>データ!BH7</f>
        <v>88.7</v>
      </c>
      <c r="IL33" s="70"/>
      <c r="IM33" s="70"/>
      <c r="IN33" s="70"/>
      <c r="IO33" s="70"/>
      <c r="IP33" s="70"/>
      <c r="IQ33" s="70"/>
      <c r="IR33" s="70"/>
      <c r="IS33" s="70"/>
      <c r="IT33" s="70"/>
      <c r="IU33" s="70"/>
      <c r="IV33" s="70"/>
      <c r="IW33" s="70"/>
      <c r="IX33" s="70"/>
      <c r="IY33" s="71"/>
      <c r="IZ33" s="69">
        <f>データ!BI7</f>
        <v>92.8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t="str">
        <f>データ!BP7</f>
        <v>-</v>
      </c>
      <c r="KG33" s="70"/>
      <c r="KH33" s="70"/>
      <c r="KI33" s="70"/>
      <c r="KJ33" s="70"/>
      <c r="KK33" s="70"/>
      <c r="KL33" s="70"/>
      <c r="KM33" s="70"/>
      <c r="KN33" s="70"/>
      <c r="KO33" s="70"/>
      <c r="KP33" s="70"/>
      <c r="KQ33" s="70"/>
      <c r="KR33" s="70"/>
      <c r="KS33" s="70"/>
      <c r="KT33" s="71"/>
      <c r="KU33" s="69">
        <f>データ!BQ7</f>
        <v>79.2</v>
      </c>
      <c r="KV33" s="70"/>
      <c r="KW33" s="70"/>
      <c r="KX33" s="70"/>
      <c r="KY33" s="70"/>
      <c r="KZ33" s="70"/>
      <c r="LA33" s="70"/>
      <c r="LB33" s="70"/>
      <c r="LC33" s="70"/>
      <c r="LD33" s="70"/>
      <c r="LE33" s="70"/>
      <c r="LF33" s="70"/>
      <c r="LG33" s="70"/>
      <c r="LH33" s="70"/>
      <c r="LI33" s="71"/>
      <c r="LJ33" s="69">
        <f>データ!BR7</f>
        <v>73.2</v>
      </c>
      <c r="LK33" s="70"/>
      <c r="LL33" s="70"/>
      <c r="LM33" s="70"/>
      <c r="LN33" s="70"/>
      <c r="LO33" s="70"/>
      <c r="LP33" s="70"/>
      <c r="LQ33" s="70"/>
      <c r="LR33" s="70"/>
      <c r="LS33" s="70"/>
      <c r="LT33" s="70"/>
      <c r="LU33" s="70"/>
      <c r="LV33" s="70"/>
      <c r="LW33" s="70"/>
      <c r="LX33" s="71"/>
      <c r="LY33" s="69">
        <f>データ!BS7</f>
        <v>66.099999999999994</v>
      </c>
      <c r="LZ33" s="70"/>
      <c r="MA33" s="70"/>
      <c r="MB33" s="70"/>
      <c r="MC33" s="70"/>
      <c r="MD33" s="70"/>
      <c r="ME33" s="70"/>
      <c r="MF33" s="70"/>
      <c r="MG33" s="70"/>
      <c r="MH33" s="70"/>
      <c r="MI33" s="70"/>
      <c r="MJ33" s="70"/>
      <c r="MK33" s="70"/>
      <c r="ML33" s="70"/>
      <c r="MM33" s="71"/>
      <c r="MN33" s="69">
        <f>データ!BT7</f>
        <v>69.900000000000006</v>
      </c>
      <c r="MO33" s="70"/>
      <c r="MP33" s="70"/>
      <c r="MQ33" s="70"/>
      <c r="MR33" s="70"/>
      <c r="MS33" s="70"/>
      <c r="MT33" s="70"/>
      <c r="MU33" s="70"/>
      <c r="MV33" s="70"/>
      <c r="MW33" s="70"/>
      <c r="MX33" s="70"/>
      <c r="MY33" s="70"/>
      <c r="MZ33" s="70"/>
      <c r="NA33" s="70"/>
      <c r="NB33" s="71"/>
      <c r="ND33" s="2"/>
      <c r="NE33" s="2"/>
      <c r="NF33" s="2"/>
      <c r="NG33" s="2"/>
      <c r="NH33" s="15"/>
      <c r="NI33" s="2"/>
      <c r="NJ33" s="95"/>
      <c r="NK33" s="93"/>
      <c r="NL33" s="93"/>
      <c r="NM33" s="93"/>
      <c r="NN33" s="93"/>
      <c r="NO33" s="93"/>
      <c r="NP33" s="93"/>
      <c r="NQ33" s="93"/>
      <c r="NR33" s="93"/>
      <c r="NS33" s="93"/>
      <c r="NT33" s="93"/>
      <c r="NU33" s="93"/>
      <c r="NV33" s="93"/>
      <c r="NW33" s="93"/>
      <c r="NX33" s="94"/>
      <c r="OC33" s="16" t="s">
        <v>59</v>
      </c>
    </row>
    <row r="34" spans="1:393" ht="13.5" customHeight="1" x14ac:dyDescent="0.15">
      <c r="A34" s="2"/>
      <c r="B34" s="14"/>
      <c r="D34" s="2"/>
      <c r="E34" s="2"/>
      <c r="F34" s="2"/>
      <c r="G34" s="65" t="s">
        <v>60</v>
      </c>
      <c r="H34" s="65"/>
      <c r="I34" s="65"/>
      <c r="J34" s="65"/>
      <c r="K34" s="65"/>
      <c r="L34" s="65"/>
      <c r="M34" s="65"/>
      <c r="N34" s="65"/>
      <c r="O34" s="65"/>
      <c r="P34" s="69" t="str">
        <f>データ!AN7</f>
        <v>-</v>
      </c>
      <c r="Q34" s="70"/>
      <c r="R34" s="70"/>
      <c r="S34" s="70"/>
      <c r="T34" s="70"/>
      <c r="U34" s="70"/>
      <c r="V34" s="70"/>
      <c r="W34" s="70"/>
      <c r="X34" s="70"/>
      <c r="Y34" s="70"/>
      <c r="Z34" s="70"/>
      <c r="AA34" s="70"/>
      <c r="AB34" s="70"/>
      <c r="AC34" s="70"/>
      <c r="AD34" s="71"/>
      <c r="AE34" s="69">
        <f>データ!AO7</f>
        <v>99</v>
      </c>
      <c r="AF34" s="70"/>
      <c r="AG34" s="70"/>
      <c r="AH34" s="70"/>
      <c r="AI34" s="70"/>
      <c r="AJ34" s="70"/>
      <c r="AK34" s="70"/>
      <c r="AL34" s="70"/>
      <c r="AM34" s="70"/>
      <c r="AN34" s="70"/>
      <c r="AO34" s="70"/>
      <c r="AP34" s="70"/>
      <c r="AQ34" s="70"/>
      <c r="AR34" s="70"/>
      <c r="AS34" s="71"/>
      <c r="AT34" s="69">
        <f>データ!AP7</f>
        <v>103.9</v>
      </c>
      <c r="AU34" s="70"/>
      <c r="AV34" s="70"/>
      <c r="AW34" s="70"/>
      <c r="AX34" s="70"/>
      <c r="AY34" s="70"/>
      <c r="AZ34" s="70"/>
      <c r="BA34" s="70"/>
      <c r="BB34" s="70"/>
      <c r="BC34" s="70"/>
      <c r="BD34" s="70"/>
      <c r="BE34" s="70"/>
      <c r="BF34" s="70"/>
      <c r="BG34" s="70"/>
      <c r="BH34" s="71"/>
      <c r="BI34" s="69">
        <f>データ!AQ7</f>
        <v>106.6</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t="str">
        <f>データ!AY7</f>
        <v>-</v>
      </c>
      <c r="DE34" s="70"/>
      <c r="DF34" s="70"/>
      <c r="DG34" s="70"/>
      <c r="DH34" s="70"/>
      <c r="DI34" s="70"/>
      <c r="DJ34" s="70"/>
      <c r="DK34" s="70"/>
      <c r="DL34" s="70"/>
      <c r="DM34" s="70"/>
      <c r="DN34" s="70"/>
      <c r="DO34" s="70"/>
      <c r="DP34" s="70"/>
      <c r="DQ34" s="70"/>
      <c r="DR34" s="71"/>
      <c r="DS34" s="69">
        <f>データ!AZ7</f>
        <v>92.4</v>
      </c>
      <c r="DT34" s="70"/>
      <c r="DU34" s="70"/>
      <c r="DV34" s="70"/>
      <c r="DW34" s="70"/>
      <c r="DX34" s="70"/>
      <c r="DY34" s="70"/>
      <c r="DZ34" s="70"/>
      <c r="EA34" s="70"/>
      <c r="EB34" s="70"/>
      <c r="EC34" s="70"/>
      <c r="ED34" s="70"/>
      <c r="EE34" s="70"/>
      <c r="EF34" s="70"/>
      <c r="EG34" s="71"/>
      <c r="EH34" s="69">
        <f>データ!BA7</f>
        <v>87.5</v>
      </c>
      <c r="EI34" s="70"/>
      <c r="EJ34" s="70"/>
      <c r="EK34" s="70"/>
      <c r="EL34" s="70"/>
      <c r="EM34" s="70"/>
      <c r="EN34" s="70"/>
      <c r="EO34" s="70"/>
      <c r="EP34" s="70"/>
      <c r="EQ34" s="70"/>
      <c r="ER34" s="70"/>
      <c r="ES34" s="70"/>
      <c r="ET34" s="70"/>
      <c r="EU34" s="70"/>
      <c r="EV34" s="71"/>
      <c r="EW34" s="69">
        <f>データ!BB7</f>
        <v>89.4</v>
      </c>
      <c r="EX34" s="70"/>
      <c r="EY34" s="70"/>
      <c r="EZ34" s="70"/>
      <c r="FA34" s="70"/>
      <c r="FB34" s="70"/>
      <c r="FC34" s="70"/>
      <c r="FD34" s="70"/>
      <c r="FE34" s="70"/>
      <c r="FF34" s="70"/>
      <c r="FG34" s="70"/>
      <c r="FH34" s="70"/>
      <c r="FI34" s="70"/>
      <c r="FJ34" s="70"/>
      <c r="FK34" s="71"/>
      <c r="FL34" s="69">
        <f>データ!BC7</f>
        <v>88.9</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t="str">
        <f>データ!BJ7</f>
        <v>-</v>
      </c>
      <c r="GS34" s="70"/>
      <c r="GT34" s="70"/>
      <c r="GU34" s="70"/>
      <c r="GV34" s="70"/>
      <c r="GW34" s="70"/>
      <c r="GX34" s="70"/>
      <c r="GY34" s="70"/>
      <c r="GZ34" s="70"/>
      <c r="HA34" s="70"/>
      <c r="HB34" s="70"/>
      <c r="HC34" s="70"/>
      <c r="HD34" s="70"/>
      <c r="HE34" s="70"/>
      <c r="HF34" s="71"/>
      <c r="HG34" s="69">
        <f>データ!BK7</f>
        <v>89.9</v>
      </c>
      <c r="HH34" s="70"/>
      <c r="HI34" s="70"/>
      <c r="HJ34" s="70"/>
      <c r="HK34" s="70"/>
      <c r="HL34" s="70"/>
      <c r="HM34" s="70"/>
      <c r="HN34" s="70"/>
      <c r="HO34" s="70"/>
      <c r="HP34" s="70"/>
      <c r="HQ34" s="70"/>
      <c r="HR34" s="70"/>
      <c r="HS34" s="70"/>
      <c r="HT34" s="70"/>
      <c r="HU34" s="71"/>
      <c r="HV34" s="69">
        <f>データ!BL7</f>
        <v>84.9</v>
      </c>
      <c r="HW34" s="70"/>
      <c r="HX34" s="70"/>
      <c r="HY34" s="70"/>
      <c r="HZ34" s="70"/>
      <c r="IA34" s="70"/>
      <c r="IB34" s="70"/>
      <c r="IC34" s="70"/>
      <c r="ID34" s="70"/>
      <c r="IE34" s="70"/>
      <c r="IF34" s="70"/>
      <c r="IG34" s="70"/>
      <c r="IH34" s="70"/>
      <c r="II34" s="70"/>
      <c r="IJ34" s="71"/>
      <c r="IK34" s="69">
        <f>データ!BM7</f>
        <v>86.9</v>
      </c>
      <c r="IL34" s="70"/>
      <c r="IM34" s="70"/>
      <c r="IN34" s="70"/>
      <c r="IO34" s="70"/>
      <c r="IP34" s="70"/>
      <c r="IQ34" s="70"/>
      <c r="IR34" s="70"/>
      <c r="IS34" s="70"/>
      <c r="IT34" s="70"/>
      <c r="IU34" s="70"/>
      <c r="IV34" s="70"/>
      <c r="IW34" s="70"/>
      <c r="IX34" s="70"/>
      <c r="IY34" s="71"/>
      <c r="IZ34" s="69">
        <f>データ!BN7</f>
        <v>86.4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t="str">
        <f>データ!BU7</f>
        <v>-</v>
      </c>
      <c r="KG34" s="70"/>
      <c r="KH34" s="70"/>
      <c r="KI34" s="70"/>
      <c r="KJ34" s="70"/>
      <c r="KK34" s="70"/>
      <c r="KL34" s="70"/>
      <c r="KM34" s="70"/>
      <c r="KN34" s="70"/>
      <c r="KO34" s="70"/>
      <c r="KP34" s="70"/>
      <c r="KQ34" s="70"/>
      <c r="KR34" s="70"/>
      <c r="KS34" s="70"/>
      <c r="KT34" s="71"/>
      <c r="KU34" s="69">
        <f>データ!BV7</f>
        <v>77</v>
      </c>
      <c r="KV34" s="70"/>
      <c r="KW34" s="70"/>
      <c r="KX34" s="70"/>
      <c r="KY34" s="70"/>
      <c r="KZ34" s="70"/>
      <c r="LA34" s="70"/>
      <c r="LB34" s="70"/>
      <c r="LC34" s="70"/>
      <c r="LD34" s="70"/>
      <c r="LE34" s="70"/>
      <c r="LF34" s="70"/>
      <c r="LG34" s="70"/>
      <c r="LH34" s="70"/>
      <c r="LI34" s="71"/>
      <c r="LJ34" s="69">
        <f>データ!BW7</f>
        <v>68.400000000000006</v>
      </c>
      <c r="LK34" s="70"/>
      <c r="LL34" s="70"/>
      <c r="LM34" s="70"/>
      <c r="LN34" s="70"/>
      <c r="LO34" s="70"/>
      <c r="LP34" s="70"/>
      <c r="LQ34" s="70"/>
      <c r="LR34" s="70"/>
      <c r="LS34" s="70"/>
      <c r="LT34" s="70"/>
      <c r="LU34" s="70"/>
      <c r="LV34" s="70"/>
      <c r="LW34" s="70"/>
      <c r="LX34" s="71"/>
      <c r="LY34" s="69">
        <f>データ!BX7</f>
        <v>68.2</v>
      </c>
      <c r="LZ34" s="70"/>
      <c r="MA34" s="70"/>
      <c r="MB34" s="70"/>
      <c r="MC34" s="70"/>
      <c r="MD34" s="70"/>
      <c r="ME34" s="70"/>
      <c r="MF34" s="70"/>
      <c r="MG34" s="70"/>
      <c r="MH34" s="70"/>
      <c r="MI34" s="70"/>
      <c r="MJ34" s="70"/>
      <c r="MK34" s="70"/>
      <c r="ML34" s="70"/>
      <c r="MM34" s="71"/>
      <c r="MN34" s="69">
        <f>データ!BY7</f>
        <v>68.400000000000006</v>
      </c>
      <c r="MO34" s="70"/>
      <c r="MP34" s="70"/>
      <c r="MQ34" s="70"/>
      <c r="MR34" s="70"/>
      <c r="MS34" s="70"/>
      <c r="MT34" s="70"/>
      <c r="MU34" s="70"/>
      <c r="MV34" s="70"/>
      <c r="MW34" s="70"/>
      <c r="MX34" s="70"/>
      <c r="MY34" s="70"/>
      <c r="MZ34" s="70"/>
      <c r="NA34" s="70"/>
      <c r="NB34" s="71"/>
      <c r="ND34" s="2"/>
      <c r="NE34" s="2"/>
      <c r="NF34" s="2"/>
      <c r="NG34" s="2"/>
      <c r="NH34" s="15"/>
      <c r="NI34" s="2"/>
      <c r="NJ34" s="96"/>
      <c r="NK34" s="97"/>
      <c r="NL34" s="97"/>
      <c r="NM34" s="97"/>
      <c r="NN34" s="97"/>
      <c r="NO34" s="97"/>
      <c r="NP34" s="97"/>
      <c r="NQ34" s="97"/>
      <c r="NR34" s="97"/>
      <c r="NS34" s="97"/>
      <c r="NT34" s="97"/>
      <c r="NU34" s="97"/>
      <c r="NV34" s="97"/>
      <c r="NW34" s="97"/>
      <c r="NX34" s="98"/>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0" t="s">
        <v>62</v>
      </c>
      <c r="NK35" s="90"/>
      <c r="NL35" s="90"/>
      <c r="NM35" s="90"/>
      <c r="NN35" s="90"/>
      <c r="NO35" s="90"/>
      <c r="NP35" s="90"/>
      <c r="NQ35" s="90"/>
      <c r="NR35" s="90"/>
      <c r="NS35" s="90"/>
      <c r="NT35" s="90"/>
      <c r="NU35" s="90"/>
      <c r="NV35" s="90"/>
      <c r="NW35" s="90"/>
      <c r="NX35" s="90"/>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1"/>
      <c r="NK36" s="91"/>
      <c r="NL36" s="91"/>
      <c r="NM36" s="91"/>
      <c r="NN36" s="91"/>
      <c r="NO36" s="91"/>
      <c r="NP36" s="91"/>
      <c r="NQ36" s="91"/>
      <c r="NR36" s="91"/>
      <c r="NS36" s="91"/>
      <c r="NT36" s="91"/>
      <c r="NU36" s="91"/>
      <c r="NV36" s="91"/>
      <c r="NW36" s="91"/>
      <c r="NX36" s="91"/>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2" t="s">
        <v>182</v>
      </c>
      <c r="NK39" s="93"/>
      <c r="NL39" s="93"/>
      <c r="NM39" s="93"/>
      <c r="NN39" s="93"/>
      <c r="NO39" s="93"/>
      <c r="NP39" s="93"/>
      <c r="NQ39" s="93"/>
      <c r="NR39" s="93"/>
      <c r="NS39" s="93"/>
      <c r="NT39" s="93"/>
      <c r="NU39" s="93"/>
      <c r="NV39" s="93"/>
      <c r="NW39" s="93"/>
      <c r="NX39" s="94"/>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5"/>
      <c r="NK40" s="93"/>
      <c r="NL40" s="93"/>
      <c r="NM40" s="93"/>
      <c r="NN40" s="93"/>
      <c r="NO40" s="93"/>
      <c r="NP40" s="93"/>
      <c r="NQ40" s="93"/>
      <c r="NR40" s="93"/>
      <c r="NS40" s="93"/>
      <c r="NT40" s="93"/>
      <c r="NU40" s="93"/>
      <c r="NV40" s="93"/>
      <c r="NW40" s="93"/>
      <c r="NX40" s="94"/>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5"/>
      <c r="NK41" s="93"/>
      <c r="NL41" s="93"/>
      <c r="NM41" s="93"/>
      <c r="NN41" s="93"/>
      <c r="NO41" s="93"/>
      <c r="NP41" s="93"/>
      <c r="NQ41" s="93"/>
      <c r="NR41" s="93"/>
      <c r="NS41" s="93"/>
      <c r="NT41" s="93"/>
      <c r="NU41" s="93"/>
      <c r="NV41" s="93"/>
      <c r="NW41" s="93"/>
      <c r="NX41" s="94"/>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5"/>
      <c r="NK42" s="93"/>
      <c r="NL42" s="93"/>
      <c r="NM42" s="93"/>
      <c r="NN42" s="93"/>
      <c r="NO42" s="93"/>
      <c r="NP42" s="93"/>
      <c r="NQ42" s="93"/>
      <c r="NR42" s="93"/>
      <c r="NS42" s="93"/>
      <c r="NT42" s="93"/>
      <c r="NU42" s="93"/>
      <c r="NV42" s="93"/>
      <c r="NW42" s="93"/>
      <c r="NX42" s="94"/>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5"/>
      <c r="NK43" s="93"/>
      <c r="NL43" s="93"/>
      <c r="NM43" s="93"/>
      <c r="NN43" s="93"/>
      <c r="NO43" s="93"/>
      <c r="NP43" s="93"/>
      <c r="NQ43" s="93"/>
      <c r="NR43" s="93"/>
      <c r="NS43" s="93"/>
      <c r="NT43" s="93"/>
      <c r="NU43" s="93"/>
      <c r="NV43" s="93"/>
      <c r="NW43" s="93"/>
      <c r="NX43" s="94"/>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5"/>
      <c r="NK44" s="93"/>
      <c r="NL44" s="93"/>
      <c r="NM44" s="93"/>
      <c r="NN44" s="93"/>
      <c r="NO44" s="93"/>
      <c r="NP44" s="93"/>
      <c r="NQ44" s="93"/>
      <c r="NR44" s="93"/>
      <c r="NS44" s="93"/>
      <c r="NT44" s="93"/>
      <c r="NU44" s="93"/>
      <c r="NV44" s="93"/>
      <c r="NW44" s="93"/>
      <c r="NX44" s="94"/>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5"/>
      <c r="NK45" s="93"/>
      <c r="NL45" s="93"/>
      <c r="NM45" s="93"/>
      <c r="NN45" s="93"/>
      <c r="NO45" s="93"/>
      <c r="NP45" s="93"/>
      <c r="NQ45" s="93"/>
      <c r="NR45" s="93"/>
      <c r="NS45" s="93"/>
      <c r="NT45" s="93"/>
      <c r="NU45" s="93"/>
      <c r="NV45" s="93"/>
      <c r="NW45" s="93"/>
      <c r="NX45" s="94"/>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5"/>
      <c r="NK46" s="93"/>
      <c r="NL46" s="93"/>
      <c r="NM46" s="93"/>
      <c r="NN46" s="93"/>
      <c r="NO46" s="93"/>
      <c r="NP46" s="93"/>
      <c r="NQ46" s="93"/>
      <c r="NR46" s="93"/>
      <c r="NS46" s="93"/>
      <c r="NT46" s="93"/>
      <c r="NU46" s="93"/>
      <c r="NV46" s="93"/>
      <c r="NW46" s="93"/>
      <c r="NX46" s="94"/>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5"/>
      <c r="NK47" s="93"/>
      <c r="NL47" s="93"/>
      <c r="NM47" s="93"/>
      <c r="NN47" s="93"/>
      <c r="NO47" s="93"/>
      <c r="NP47" s="93"/>
      <c r="NQ47" s="93"/>
      <c r="NR47" s="93"/>
      <c r="NS47" s="93"/>
      <c r="NT47" s="93"/>
      <c r="NU47" s="93"/>
      <c r="NV47" s="93"/>
      <c r="NW47" s="93"/>
      <c r="NX47" s="94"/>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5"/>
      <c r="NK48" s="93"/>
      <c r="NL48" s="93"/>
      <c r="NM48" s="93"/>
      <c r="NN48" s="93"/>
      <c r="NO48" s="93"/>
      <c r="NP48" s="93"/>
      <c r="NQ48" s="93"/>
      <c r="NR48" s="93"/>
      <c r="NS48" s="93"/>
      <c r="NT48" s="93"/>
      <c r="NU48" s="93"/>
      <c r="NV48" s="93"/>
      <c r="NW48" s="93"/>
      <c r="NX48" s="94"/>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5"/>
      <c r="NK49" s="93"/>
      <c r="NL49" s="93"/>
      <c r="NM49" s="93"/>
      <c r="NN49" s="93"/>
      <c r="NO49" s="93"/>
      <c r="NP49" s="93"/>
      <c r="NQ49" s="93"/>
      <c r="NR49" s="93"/>
      <c r="NS49" s="93"/>
      <c r="NT49" s="93"/>
      <c r="NU49" s="93"/>
      <c r="NV49" s="93"/>
      <c r="NW49" s="93"/>
      <c r="NX49" s="94"/>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5"/>
      <c r="NK50" s="93"/>
      <c r="NL50" s="93"/>
      <c r="NM50" s="93"/>
      <c r="NN50" s="93"/>
      <c r="NO50" s="93"/>
      <c r="NP50" s="93"/>
      <c r="NQ50" s="93"/>
      <c r="NR50" s="93"/>
      <c r="NS50" s="93"/>
      <c r="NT50" s="93"/>
      <c r="NU50" s="93"/>
      <c r="NV50" s="93"/>
      <c r="NW50" s="93"/>
      <c r="NX50" s="94"/>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6"/>
      <c r="NK51" s="97"/>
      <c r="NL51" s="97"/>
      <c r="NM51" s="97"/>
      <c r="NN51" s="97"/>
      <c r="NO51" s="97"/>
      <c r="NP51" s="97"/>
      <c r="NQ51" s="97"/>
      <c r="NR51" s="97"/>
      <c r="NS51" s="97"/>
      <c r="NT51" s="97"/>
      <c r="NU51" s="97"/>
      <c r="NV51" s="97"/>
      <c r="NW51" s="97"/>
      <c r="NX51" s="98"/>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2" t="s">
        <v>184</v>
      </c>
      <c r="NK54" s="93"/>
      <c r="NL54" s="93"/>
      <c r="NM54" s="93"/>
      <c r="NN54" s="93"/>
      <c r="NO54" s="93"/>
      <c r="NP54" s="93"/>
      <c r="NQ54" s="93"/>
      <c r="NR54" s="93"/>
      <c r="NS54" s="93"/>
      <c r="NT54" s="93"/>
      <c r="NU54" s="93"/>
      <c r="NV54" s="93"/>
      <c r="NW54" s="93"/>
      <c r="NX54" s="94"/>
      <c r="OC54" s="16" t="s">
        <v>84</v>
      </c>
    </row>
    <row r="55" spans="1:393" ht="13.5" customHeight="1" x14ac:dyDescent="0.15">
      <c r="A55" s="2"/>
      <c r="B55" s="14"/>
      <c r="C55" s="2"/>
      <c r="D55" s="2"/>
      <c r="E55" s="2"/>
      <c r="F55" s="2"/>
      <c r="G55" s="65" t="s">
        <v>58</v>
      </c>
      <c r="H55" s="65"/>
      <c r="I55" s="65"/>
      <c r="J55" s="65"/>
      <c r="K55" s="65"/>
      <c r="L55" s="65"/>
      <c r="M55" s="65"/>
      <c r="N55" s="65"/>
      <c r="O55" s="65"/>
      <c r="P55" s="66" t="str">
        <f>データ!CA7</f>
        <v>-</v>
      </c>
      <c r="Q55" s="67"/>
      <c r="R55" s="67"/>
      <c r="S55" s="67"/>
      <c r="T55" s="67"/>
      <c r="U55" s="67"/>
      <c r="V55" s="67"/>
      <c r="W55" s="67"/>
      <c r="X55" s="67"/>
      <c r="Y55" s="67"/>
      <c r="Z55" s="67"/>
      <c r="AA55" s="67"/>
      <c r="AB55" s="67"/>
      <c r="AC55" s="67"/>
      <c r="AD55" s="68"/>
      <c r="AE55" s="66">
        <f>データ!CB7</f>
        <v>48716</v>
      </c>
      <c r="AF55" s="67"/>
      <c r="AG55" s="67"/>
      <c r="AH55" s="67"/>
      <c r="AI55" s="67"/>
      <c r="AJ55" s="67"/>
      <c r="AK55" s="67"/>
      <c r="AL55" s="67"/>
      <c r="AM55" s="67"/>
      <c r="AN55" s="67"/>
      <c r="AO55" s="67"/>
      <c r="AP55" s="67"/>
      <c r="AQ55" s="67"/>
      <c r="AR55" s="67"/>
      <c r="AS55" s="68"/>
      <c r="AT55" s="66">
        <f>データ!CC7</f>
        <v>51926</v>
      </c>
      <c r="AU55" s="67"/>
      <c r="AV55" s="67"/>
      <c r="AW55" s="67"/>
      <c r="AX55" s="67"/>
      <c r="AY55" s="67"/>
      <c r="AZ55" s="67"/>
      <c r="BA55" s="67"/>
      <c r="BB55" s="67"/>
      <c r="BC55" s="67"/>
      <c r="BD55" s="67"/>
      <c r="BE55" s="67"/>
      <c r="BF55" s="67"/>
      <c r="BG55" s="67"/>
      <c r="BH55" s="68"/>
      <c r="BI55" s="66">
        <f>データ!CD7</f>
        <v>57603</v>
      </c>
      <c r="BJ55" s="67"/>
      <c r="BK55" s="67"/>
      <c r="BL55" s="67"/>
      <c r="BM55" s="67"/>
      <c r="BN55" s="67"/>
      <c r="BO55" s="67"/>
      <c r="BP55" s="67"/>
      <c r="BQ55" s="67"/>
      <c r="BR55" s="67"/>
      <c r="BS55" s="67"/>
      <c r="BT55" s="67"/>
      <c r="BU55" s="67"/>
      <c r="BV55" s="67"/>
      <c r="BW55" s="68"/>
      <c r="BX55" s="66">
        <f>データ!CE7</f>
        <v>60656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t="str">
        <f>データ!CL7</f>
        <v>-</v>
      </c>
      <c r="DE55" s="67"/>
      <c r="DF55" s="67"/>
      <c r="DG55" s="67"/>
      <c r="DH55" s="67"/>
      <c r="DI55" s="67"/>
      <c r="DJ55" s="67"/>
      <c r="DK55" s="67"/>
      <c r="DL55" s="67"/>
      <c r="DM55" s="67"/>
      <c r="DN55" s="67"/>
      <c r="DO55" s="67"/>
      <c r="DP55" s="67"/>
      <c r="DQ55" s="67"/>
      <c r="DR55" s="68"/>
      <c r="DS55" s="66">
        <f>データ!CM7</f>
        <v>14593</v>
      </c>
      <c r="DT55" s="67"/>
      <c r="DU55" s="67"/>
      <c r="DV55" s="67"/>
      <c r="DW55" s="67"/>
      <c r="DX55" s="67"/>
      <c r="DY55" s="67"/>
      <c r="DZ55" s="67"/>
      <c r="EA55" s="67"/>
      <c r="EB55" s="67"/>
      <c r="EC55" s="67"/>
      <c r="ED55" s="67"/>
      <c r="EE55" s="67"/>
      <c r="EF55" s="67"/>
      <c r="EG55" s="68"/>
      <c r="EH55" s="66">
        <f>データ!CN7</f>
        <v>15582</v>
      </c>
      <c r="EI55" s="67"/>
      <c r="EJ55" s="67"/>
      <c r="EK55" s="67"/>
      <c r="EL55" s="67"/>
      <c r="EM55" s="67"/>
      <c r="EN55" s="67"/>
      <c r="EO55" s="67"/>
      <c r="EP55" s="67"/>
      <c r="EQ55" s="67"/>
      <c r="ER55" s="67"/>
      <c r="ES55" s="67"/>
      <c r="ET55" s="67"/>
      <c r="EU55" s="67"/>
      <c r="EV55" s="68"/>
      <c r="EW55" s="66">
        <f>データ!CO7</f>
        <v>15999</v>
      </c>
      <c r="EX55" s="67"/>
      <c r="EY55" s="67"/>
      <c r="EZ55" s="67"/>
      <c r="FA55" s="67"/>
      <c r="FB55" s="67"/>
      <c r="FC55" s="67"/>
      <c r="FD55" s="67"/>
      <c r="FE55" s="67"/>
      <c r="FF55" s="67"/>
      <c r="FG55" s="67"/>
      <c r="FH55" s="67"/>
      <c r="FI55" s="67"/>
      <c r="FJ55" s="67"/>
      <c r="FK55" s="68"/>
      <c r="FL55" s="66">
        <f>データ!CP7</f>
        <v>16446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t="str">
        <f>データ!CW7</f>
        <v>-</v>
      </c>
      <c r="GS55" s="70"/>
      <c r="GT55" s="70"/>
      <c r="GU55" s="70"/>
      <c r="GV55" s="70"/>
      <c r="GW55" s="70"/>
      <c r="GX55" s="70"/>
      <c r="GY55" s="70"/>
      <c r="GZ55" s="70"/>
      <c r="HA55" s="70"/>
      <c r="HB55" s="70"/>
      <c r="HC55" s="70"/>
      <c r="HD55" s="70"/>
      <c r="HE55" s="70"/>
      <c r="HF55" s="71"/>
      <c r="HG55" s="69">
        <f>データ!CX7</f>
        <v>58.4</v>
      </c>
      <c r="HH55" s="70"/>
      <c r="HI55" s="70"/>
      <c r="HJ55" s="70"/>
      <c r="HK55" s="70"/>
      <c r="HL55" s="70"/>
      <c r="HM55" s="70"/>
      <c r="HN55" s="70"/>
      <c r="HO55" s="70"/>
      <c r="HP55" s="70"/>
      <c r="HQ55" s="70"/>
      <c r="HR55" s="70"/>
      <c r="HS55" s="70"/>
      <c r="HT55" s="70"/>
      <c r="HU55" s="71"/>
      <c r="HV55" s="69">
        <f>データ!CY7</f>
        <v>56</v>
      </c>
      <c r="HW55" s="70"/>
      <c r="HX55" s="70"/>
      <c r="HY55" s="70"/>
      <c r="HZ55" s="70"/>
      <c r="IA55" s="70"/>
      <c r="IB55" s="70"/>
      <c r="IC55" s="70"/>
      <c r="ID55" s="70"/>
      <c r="IE55" s="70"/>
      <c r="IF55" s="70"/>
      <c r="IG55" s="70"/>
      <c r="IH55" s="70"/>
      <c r="II55" s="70"/>
      <c r="IJ55" s="71"/>
      <c r="IK55" s="69">
        <f>データ!CZ7</f>
        <v>51.9</v>
      </c>
      <c r="IL55" s="70"/>
      <c r="IM55" s="70"/>
      <c r="IN55" s="70"/>
      <c r="IO55" s="70"/>
      <c r="IP55" s="70"/>
      <c r="IQ55" s="70"/>
      <c r="IR55" s="70"/>
      <c r="IS55" s="70"/>
      <c r="IT55" s="70"/>
      <c r="IU55" s="70"/>
      <c r="IV55" s="70"/>
      <c r="IW55" s="70"/>
      <c r="IX55" s="70"/>
      <c r="IY55" s="71"/>
      <c r="IZ55" s="69">
        <f>データ!DA7</f>
        <v>50.2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t="str">
        <f>データ!DH7</f>
        <v>-</v>
      </c>
      <c r="KG55" s="70"/>
      <c r="KH55" s="70"/>
      <c r="KI55" s="70"/>
      <c r="KJ55" s="70"/>
      <c r="KK55" s="70"/>
      <c r="KL55" s="70"/>
      <c r="KM55" s="70"/>
      <c r="KN55" s="70"/>
      <c r="KO55" s="70"/>
      <c r="KP55" s="70"/>
      <c r="KQ55" s="70"/>
      <c r="KR55" s="70"/>
      <c r="KS55" s="70"/>
      <c r="KT55" s="71"/>
      <c r="KU55" s="69">
        <f>データ!DI7</f>
        <v>20.5</v>
      </c>
      <c r="KV55" s="70"/>
      <c r="KW55" s="70"/>
      <c r="KX55" s="70"/>
      <c r="KY55" s="70"/>
      <c r="KZ55" s="70"/>
      <c r="LA55" s="70"/>
      <c r="LB55" s="70"/>
      <c r="LC55" s="70"/>
      <c r="LD55" s="70"/>
      <c r="LE55" s="70"/>
      <c r="LF55" s="70"/>
      <c r="LG55" s="70"/>
      <c r="LH55" s="70"/>
      <c r="LI55" s="71"/>
      <c r="LJ55" s="69">
        <f>データ!DJ7</f>
        <v>19.3</v>
      </c>
      <c r="LK55" s="70"/>
      <c r="LL55" s="70"/>
      <c r="LM55" s="70"/>
      <c r="LN55" s="70"/>
      <c r="LO55" s="70"/>
      <c r="LP55" s="70"/>
      <c r="LQ55" s="70"/>
      <c r="LR55" s="70"/>
      <c r="LS55" s="70"/>
      <c r="LT55" s="70"/>
      <c r="LU55" s="70"/>
      <c r="LV55" s="70"/>
      <c r="LW55" s="70"/>
      <c r="LX55" s="71"/>
      <c r="LY55" s="69">
        <f>データ!DK7</f>
        <v>19</v>
      </c>
      <c r="LZ55" s="70"/>
      <c r="MA55" s="70"/>
      <c r="MB55" s="70"/>
      <c r="MC55" s="70"/>
      <c r="MD55" s="70"/>
      <c r="ME55" s="70"/>
      <c r="MF55" s="70"/>
      <c r="MG55" s="70"/>
      <c r="MH55" s="70"/>
      <c r="MI55" s="70"/>
      <c r="MJ55" s="70"/>
      <c r="MK55" s="70"/>
      <c r="ML55" s="70"/>
      <c r="MM55" s="71"/>
      <c r="MN55" s="69">
        <f>データ!DL7</f>
        <v>19.5</v>
      </c>
      <c r="MO55" s="70"/>
      <c r="MP55" s="70"/>
      <c r="MQ55" s="70"/>
      <c r="MR55" s="70"/>
      <c r="MS55" s="70"/>
      <c r="MT55" s="70"/>
      <c r="MU55" s="70"/>
      <c r="MV55" s="70"/>
      <c r="MW55" s="70"/>
      <c r="MX55" s="70"/>
      <c r="MY55" s="70"/>
      <c r="MZ55" s="70"/>
      <c r="NA55" s="70"/>
      <c r="NB55" s="71"/>
      <c r="NC55" s="2"/>
      <c r="ND55" s="2"/>
      <c r="NE55" s="2"/>
      <c r="NF55" s="2"/>
      <c r="NG55" s="2"/>
      <c r="NH55" s="15"/>
      <c r="NI55" s="2"/>
      <c r="NJ55" s="95"/>
      <c r="NK55" s="93"/>
      <c r="NL55" s="93"/>
      <c r="NM55" s="93"/>
      <c r="NN55" s="93"/>
      <c r="NO55" s="93"/>
      <c r="NP55" s="93"/>
      <c r="NQ55" s="93"/>
      <c r="NR55" s="93"/>
      <c r="NS55" s="93"/>
      <c r="NT55" s="93"/>
      <c r="NU55" s="93"/>
      <c r="NV55" s="93"/>
      <c r="NW55" s="93"/>
      <c r="NX55" s="94"/>
      <c r="OC55" s="16" t="s">
        <v>85</v>
      </c>
    </row>
    <row r="56" spans="1:393" ht="13.5" customHeight="1" x14ac:dyDescent="0.15">
      <c r="A56" s="2"/>
      <c r="B56" s="14"/>
      <c r="C56" s="2"/>
      <c r="D56" s="2"/>
      <c r="E56" s="2"/>
      <c r="F56" s="2"/>
      <c r="G56" s="65" t="s">
        <v>60</v>
      </c>
      <c r="H56" s="65"/>
      <c r="I56" s="65"/>
      <c r="J56" s="65"/>
      <c r="K56" s="65"/>
      <c r="L56" s="65"/>
      <c r="M56" s="65"/>
      <c r="N56" s="65"/>
      <c r="O56" s="65"/>
      <c r="P56" s="66" t="str">
        <f>データ!CF7</f>
        <v>-</v>
      </c>
      <c r="Q56" s="67"/>
      <c r="R56" s="67"/>
      <c r="S56" s="67"/>
      <c r="T56" s="67"/>
      <c r="U56" s="67"/>
      <c r="V56" s="67"/>
      <c r="W56" s="67"/>
      <c r="X56" s="67"/>
      <c r="Y56" s="67"/>
      <c r="Z56" s="67"/>
      <c r="AA56" s="67"/>
      <c r="AB56" s="67"/>
      <c r="AC56" s="67"/>
      <c r="AD56" s="68"/>
      <c r="AE56" s="66">
        <f>データ!CG7</f>
        <v>60271</v>
      </c>
      <c r="AF56" s="67"/>
      <c r="AG56" s="67"/>
      <c r="AH56" s="67"/>
      <c r="AI56" s="67"/>
      <c r="AJ56" s="67"/>
      <c r="AK56" s="67"/>
      <c r="AL56" s="67"/>
      <c r="AM56" s="67"/>
      <c r="AN56" s="67"/>
      <c r="AO56" s="67"/>
      <c r="AP56" s="67"/>
      <c r="AQ56" s="67"/>
      <c r="AR56" s="67"/>
      <c r="AS56" s="68"/>
      <c r="AT56" s="66">
        <f>データ!CH7</f>
        <v>63766</v>
      </c>
      <c r="AU56" s="67"/>
      <c r="AV56" s="67"/>
      <c r="AW56" s="67"/>
      <c r="AX56" s="67"/>
      <c r="AY56" s="67"/>
      <c r="AZ56" s="67"/>
      <c r="BA56" s="67"/>
      <c r="BB56" s="67"/>
      <c r="BC56" s="67"/>
      <c r="BD56" s="67"/>
      <c r="BE56" s="67"/>
      <c r="BF56" s="67"/>
      <c r="BG56" s="67"/>
      <c r="BH56" s="68"/>
      <c r="BI56" s="66">
        <f>データ!CI7</f>
        <v>66386</v>
      </c>
      <c r="BJ56" s="67"/>
      <c r="BK56" s="67"/>
      <c r="BL56" s="67"/>
      <c r="BM56" s="67"/>
      <c r="BN56" s="67"/>
      <c r="BO56" s="67"/>
      <c r="BP56" s="67"/>
      <c r="BQ56" s="67"/>
      <c r="BR56" s="67"/>
      <c r="BS56" s="67"/>
      <c r="BT56" s="67"/>
      <c r="BU56" s="67"/>
      <c r="BV56" s="67"/>
      <c r="BW56" s="68"/>
      <c r="BX56" s="66">
        <f>データ!CJ7</f>
        <v>69418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t="str">
        <f>データ!CQ7</f>
        <v>-</v>
      </c>
      <c r="DE56" s="67"/>
      <c r="DF56" s="67"/>
      <c r="DG56" s="67"/>
      <c r="DH56" s="67"/>
      <c r="DI56" s="67"/>
      <c r="DJ56" s="67"/>
      <c r="DK56" s="67"/>
      <c r="DL56" s="67"/>
      <c r="DM56" s="67"/>
      <c r="DN56" s="67"/>
      <c r="DO56" s="67"/>
      <c r="DP56" s="67"/>
      <c r="DQ56" s="67"/>
      <c r="DR56" s="68"/>
      <c r="DS56" s="66">
        <f>データ!CR7</f>
        <v>16979</v>
      </c>
      <c r="DT56" s="67"/>
      <c r="DU56" s="67"/>
      <c r="DV56" s="67"/>
      <c r="DW56" s="67"/>
      <c r="DX56" s="67"/>
      <c r="DY56" s="67"/>
      <c r="DZ56" s="67"/>
      <c r="EA56" s="67"/>
      <c r="EB56" s="67"/>
      <c r="EC56" s="67"/>
      <c r="ED56" s="67"/>
      <c r="EE56" s="67"/>
      <c r="EF56" s="67"/>
      <c r="EG56" s="68"/>
      <c r="EH56" s="66">
        <f>データ!CS7</f>
        <v>18423</v>
      </c>
      <c r="EI56" s="67"/>
      <c r="EJ56" s="67"/>
      <c r="EK56" s="67"/>
      <c r="EL56" s="67"/>
      <c r="EM56" s="67"/>
      <c r="EN56" s="67"/>
      <c r="EO56" s="67"/>
      <c r="EP56" s="67"/>
      <c r="EQ56" s="67"/>
      <c r="ER56" s="67"/>
      <c r="ES56" s="67"/>
      <c r="ET56" s="67"/>
      <c r="EU56" s="67"/>
      <c r="EV56" s="68"/>
      <c r="EW56" s="66">
        <f>データ!CT7</f>
        <v>19190</v>
      </c>
      <c r="EX56" s="67"/>
      <c r="EY56" s="67"/>
      <c r="EZ56" s="67"/>
      <c r="FA56" s="67"/>
      <c r="FB56" s="67"/>
      <c r="FC56" s="67"/>
      <c r="FD56" s="67"/>
      <c r="FE56" s="67"/>
      <c r="FF56" s="67"/>
      <c r="FG56" s="67"/>
      <c r="FH56" s="67"/>
      <c r="FI56" s="67"/>
      <c r="FJ56" s="67"/>
      <c r="FK56" s="68"/>
      <c r="FL56" s="66">
        <f>データ!CU7</f>
        <v>19216</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t="str">
        <f>データ!DB7</f>
        <v>-</v>
      </c>
      <c r="GS56" s="70"/>
      <c r="GT56" s="70"/>
      <c r="GU56" s="70"/>
      <c r="GV56" s="70"/>
      <c r="GW56" s="70"/>
      <c r="GX56" s="70"/>
      <c r="GY56" s="70"/>
      <c r="GZ56" s="70"/>
      <c r="HA56" s="70"/>
      <c r="HB56" s="70"/>
      <c r="HC56" s="70"/>
      <c r="HD56" s="70"/>
      <c r="HE56" s="70"/>
      <c r="HF56" s="71"/>
      <c r="HG56" s="69">
        <f>データ!DC7</f>
        <v>53</v>
      </c>
      <c r="HH56" s="70"/>
      <c r="HI56" s="70"/>
      <c r="HJ56" s="70"/>
      <c r="HK56" s="70"/>
      <c r="HL56" s="70"/>
      <c r="HM56" s="70"/>
      <c r="HN56" s="70"/>
      <c r="HO56" s="70"/>
      <c r="HP56" s="70"/>
      <c r="HQ56" s="70"/>
      <c r="HR56" s="70"/>
      <c r="HS56" s="70"/>
      <c r="HT56" s="70"/>
      <c r="HU56" s="71"/>
      <c r="HV56" s="69">
        <f>データ!DD7</f>
        <v>56.7</v>
      </c>
      <c r="HW56" s="70"/>
      <c r="HX56" s="70"/>
      <c r="HY56" s="70"/>
      <c r="HZ56" s="70"/>
      <c r="IA56" s="70"/>
      <c r="IB56" s="70"/>
      <c r="IC56" s="70"/>
      <c r="ID56" s="70"/>
      <c r="IE56" s="70"/>
      <c r="IF56" s="70"/>
      <c r="IG56" s="70"/>
      <c r="IH56" s="70"/>
      <c r="II56" s="70"/>
      <c r="IJ56" s="71"/>
      <c r="IK56" s="69">
        <f>データ!DE7</f>
        <v>54.2</v>
      </c>
      <c r="IL56" s="70"/>
      <c r="IM56" s="70"/>
      <c r="IN56" s="70"/>
      <c r="IO56" s="70"/>
      <c r="IP56" s="70"/>
      <c r="IQ56" s="70"/>
      <c r="IR56" s="70"/>
      <c r="IS56" s="70"/>
      <c r="IT56" s="70"/>
      <c r="IU56" s="70"/>
      <c r="IV56" s="70"/>
      <c r="IW56" s="70"/>
      <c r="IX56" s="70"/>
      <c r="IY56" s="71"/>
      <c r="IZ56" s="69">
        <f>データ!DF7</f>
        <v>53.9</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t="str">
        <f>データ!DM7</f>
        <v>-</v>
      </c>
      <c r="KG56" s="70"/>
      <c r="KH56" s="70"/>
      <c r="KI56" s="70"/>
      <c r="KJ56" s="70"/>
      <c r="KK56" s="70"/>
      <c r="KL56" s="70"/>
      <c r="KM56" s="70"/>
      <c r="KN56" s="70"/>
      <c r="KO56" s="70"/>
      <c r="KP56" s="70"/>
      <c r="KQ56" s="70"/>
      <c r="KR56" s="70"/>
      <c r="KS56" s="70"/>
      <c r="KT56" s="71"/>
      <c r="KU56" s="69">
        <f>データ!DN7</f>
        <v>26.4</v>
      </c>
      <c r="KV56" s="70"/>
      <c r="KW56" s="70"/>
      <c r="KX56" s="70"/>
      <c r="KY56" s="70"/>
      <c r="KZ56" s="70"/>
      <c r="LA56" s="70"/>
      <c r="LB56" s="70"/>
      <c r="LC56" s="70"/>
      <c r="LD56" s="70"/>
      <c r="LE56" s="70"/>
      <c r="LF56" s="70"/>
      <c r="LG56" s="70"/>
      <c r="LH56" s="70"/>
      <c r="LI56" s="71"/>
      <c r="LJ56" s="69">
        <f>データ!DO7</f>
        <v>26.2</v>
      </c>
      <c r="LK56" s="70"/>
      <c r="LL56" s="70"/>
      <c r="LM56" s="70"/>
      <c r="LN56" s="70"/>
      <c r="LO56" s="70"/>
      <c r="LP56" s="70"/>
      <c r="LQ56" s="70"/>
      <c r="LR56" s="70"/>
      <c r="LS56" s="70"/>
      <c r="LT56" s="70"/>
      <c r="LU56" s="70"/>
      <c r="LV56" s="70"/>
      <c r="LW56" s="70"/>
      <c r="LX56" s="71"/>
      <c r="LY56" s="69">
        <f>データ!DP7</f>
        <v>26.3</v>
      </c>
      <c r="LZ56" s="70"/>
      <c r="MA56" s="70"/>
      <c r="MB56" s="70"/>
      <c r="MC56" s="70"/>
      <c r="MD56" s="70"/>
      <c r="ME56" s="70"/>
      <c r="MF56" s="70"/>
      <c r="MG56" s="70"/>
      <c r="MH56" s="70"/>
      <c r="MI56" s="70"/>
      <c r="MJ56" s="70"/>
      <c r="MK56" s="70"/>
      <c r="ML56" s="70"/>
      <c r="MM56" s="71"/>
      <c r="MN56" s="69">
        <f>データ!DQ7</f>
        <v>26.3</v>
      </c>
      <c r="MO56" s="70"/>
      <c r="MP56" s="70"/>
      <c r="MQ56" s="70"/>
      <c r="MR56" s="70"/>
      <c r="MS56" s="70"/>
      <c r="MT56" s="70"/>
      <c r="MU56" s="70"/>
      <c r="MV56" s="70"/>
      <c r="MW56" s="70"/>
      <c r="MX56" s="70"/>
      <c r="MY56" s="70"/>
      <c r="MZ56" s="70"/>
      <c r="NA56" s="70"/>
      <c r="NB56" s="71"/>
      <c r="NC56" s="2"/>
      <c r="ND56" s="2"/>
      <c r="NE56" s="2"/>
      <c r="NF56" s="2"/>
      <c r="NG56" s="2"/>
      <c r="NH56" s="15"/>
      <c r="NI56" s="2"/>
      <c r="NJ56" s="95"/>
      <c r="NK56" s="93"/>
      <c r="NL56" s="93"/>
      <c r="NM56" s="93"/>
      <c r="NN56" s="93"/>
      <c r="NO56" s="93"/>
      <c r="NP56" s="93"/>
      <c r="NQ56" s="93"/>
      <c r="NR56" s="93"/>
      <c r="NS56" s="93"/>
      <c r="NT56" s="93"/>
      <c r="NU56" s="93"/>
      <c r="NV56" s="93"/>
      <c r="NW56" s="93"/>
      <c r="NX56" s="94"/>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5"/>
      <c r="NK57" s="93"/>
      <c r="NL57" s="93"/>
      <c r="NM57" s="93"/>
      <c r="NN57" s="93"/>
      <c r="NO57" s="93"/>
      <c r="NP57" s="93"/>
      <c r="NQ57" s="93"/>
      <c r="NR57" s="93"/>
      <c r="NS57" s="93"/>
      <c r="NT57" s="93"/>
      <c r="NU57" s="93"/>
      <c r="NV57" s="93"/>
      <c r="NW57" s="93"/>
      <c r="NX57" s="94"/>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5"/>
      <c r="NK58" s="93"/>
      <c r="NL58" s="93"/>
      <c r="NM58" s="93"/>
      <c r="NN58" s="93"/>
      <c r="NO58" s="93"/>
      <c r="NP58" s="93"/>
      <c r="NQ58" s="93"/>
      <c r="NR58" s="93"/>
      <c r="NS58" s="93"/>
      <c r="NT58" s="93"/>
      <c r="NU58" s="93"/>
      <c r="NV58" s="93"/>
      <c r="NW58" s="93"/>
      <c r="NX58" s="94"/>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5"/>
      <c r="NK59" s="93"/>
      <c r="NL59" s="93"/>
      <c r="NM59" s="93"/>
      <c r="NN59" s="93"/>
      <c r="NO59" s="93"/>
      <c r="NP59" s="93"/>
      <c r="NQ59" s="93"/>
      <c r="NR59" s="93"/>
      <c r="NS59" s="93"/>
      <c r="NT59" s="93"/>
      <c r="NU59" s="93"/>
      <c r="NV59" s="93"/>
      <c r="NW59" s="93"/>
      <c r="NX59" s="94"/>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5"/>
      <c r="NK60" s="93"/>
      <c r="NL60" s="93"/>
      <c r="NM60" s="93"/>
      <c r="NN60" s="93"/>
      <c r="NO60" s="93"/>
      <c r="NP60" s="93"/>
      <c r="NQ60" s="93"/>
      <c r="NR60" s="93"/>
      <c r="NS60" s="93"/>
      <c r="NT60" s="93"/>
      <c r="NU60" s="93"/>
      <c r="NV60" s="93"/>
      <c r="NW60" s="93"/>
      <c r="NX60" s="94"/>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5"/>
      <c r="NK61" s="93"/>
      <c r="NL61" s="93"/>
      <c r="NM61" s="93"/>
      <c r="NN61" s="93"/>
      <c r="NO61" s="93"/>
      <c r="NP61" s="93"/>
      <c r="NQ61" s="93"/>
      <c r="NR61" s="93"/>
      <c r="NS61" s="93"/>
      <c r="NT61" s="93"/>
      <c r="NU61" s="93"/>
      <c r="NV61" s="93"/>
      <c r="NW61" s="93"/>
      <c r="NX61" s="94"/>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5"/>
      <c r="NK62" s="93"/>
      <c r="NL62" s="93"/>
      <c r="NM62" s="93"/>
      <c r="NN62" s="93"/>
      <c r="NO62" s="93"/>
      <c r="NP62" s="93"/>
      <c r="NQ62" s="93"/>
      <c r="NR62" s="93"/>
      <c r="NS62" s="93"/>
      <c r="NT62" s="93"/>
      <c r="NU62" s="93"/>
      <c r="NV62" s="93"/>
      <c r="NW62" s="93"/>
      <c r="NX62" s="94"/>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5"/>
      <c r="NK63" s="93"/>
      <c r="NL63" s="93"/>
      <c r="NM63" s="93"/>
      <c r="NN63" s="93"/>
      <c r="NO63" s="93"/>
      <c r="NP63" s="93"/>
      <c r="NQ63" s="93"/>
      <c r="NR63" s="93"/>
      <c r="NS63" s="93"/>
      <c r="NT63" s="93"/>
      <c r="NU63" s="93"/>
      <c r="NV63" s="93"/>
      <c r="NW63" s="93"/>
      <c r="NX63" s="94"/>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5"/>
      <c r="NK64" s="93"/>
      <c r="NL64" s="93"/>
      <c r="NM64" s="93"/>
      <c r="NN64" s="93"/>
      <c r="NO64" s="93"/>
      <c r="NP64" s="93"/>
      <c r="NQ64" s="93"/>
      <c r="NR64" s="93"/>
      <c r="NS64" s="93"/>
      <c r="NT64" s="93"/>
      <c r="NU64" s="93"/>
      <c r="NV64" s="93"/>
      <c r="NW64" s="93"/>
      <c r="NX64" s="94"/>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5"/>
      <c r="NK65" s="93"/>
      <c r="NL65" s="93"/>
      <c r="NM65" s="93"/>
      <c r="NN65" s="93"/>
      <c r="NO65" s="93"/>
      <c r="NP65" s="93"/>
      <c r="NQ65" s="93"/>
      <c r="NR65" s="93"/>
      <c r="NS65" s="93"/>
      <c r="NT65" s="93"/>
      <c r="NU65" s="93"/>
      <c r="NV65" s="93"/>
      <c r="NW65" s="93"/>
      <c r="NX65" s="94"/>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5"/>
      <c r="NK66" s="93"/>
      <c r="NL66" s="93"/>
      <c r="NM66" s="93"/>
      <c r="NN66" s="93"/>
      <c r="NO66" s="93"/>
      <c r="NP66" s="93"/>
      <c r="NQ66" s="93"/>
      <c r="NR66" s="93"/>
      <c r="NS66" s="93"/>
      <c r="NT66" s="93"/>
      <c r="NU66" s="93"/>
      <c r="NV66" s="93"/>
      <c r="NW66" s="93"/>
      <c r="NX66" s="94"/>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6"/>
      <c r="NK67" s="97"/>
      <c r="NL67" s="97"/>
      <c r="NM67" s="97"/>
      <c r="NN67" s="97"/>
      <c r="NO67" s="97"/>
      <c r="NP67" s="97"/>
      <c r="NQ67" s="97"/>
      <c r="NR67" s="97"/>
      <c r="NS67" s="97"/>
      <c r="NT67" s="97"/>
      <c r="NU67" s="97"/>
      <c r="NV67" s="97"/>
      <c r="NW67" s="97"/>
      <c r="NX67" s="98"/>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185</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6"/>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6"/>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6"/>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6"/>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6"/>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6"/>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6"/>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6"/>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t="str">
        <f>データ!DS7</f>
        <v>-</v>
      </c>
      <c r="Q79" s="70"/>
      <c r="R79" s="70"/>
      <c r="S79" s="70"/>
      <c r="T79" s="70"/>
      <c r="U79" s="70"/>
      <c r="V79" s="70"/>
      <c r="W79" s="70"/>
      <c r="X79" s="70"/>
      <c r="Y79" s="70"/>
      <c r="Z79" s="70"/>
      <c r="AA79" s="70"/>
      <c r="AB79" s="70"/>
      <c r="AC79" s="70"/>
      <c r="AD79" s="71"/>
      <c r="AE79" s="69">
        <f>データ!DT7</f>
        <v>8.8000000000000007</v>
      </c>
      <c r="AF79" s="70"/>
      <c r="AG79" s="70"/>
      <c r="AH79" s="70"/>
      <c r="AI79" s="70"/>
      <c r="AJ79" s="70"/>
      <c r="AK79" s="70"/>
      <c r="AL79" s="70"/>
      <c r="AM79" s="70"/>
      <c r="AN79" s="70"/>
      <c r="AO79" s="70"/>
      <c r="AP79" s="70"/>
      <c r="AQ79" s="70"/>
      <c r="AR79" s="70"/>
      <c r="AS79" s="71"/>
      <c r="AT79" s="69">
        <f>データ!DU7</f>
        <v>12</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t="str">
        <f>データ!ED7</f>
        <v>-</v>
      </c>
      <c r="DH79" s="70"/>
      <c r="DI79" s="70"/>
      <c r="DJ79" s="70"/>
      <c r="DK79" s="70"/>
      <c r="DL79" s="70"/>
      <c r="DM79" s="70"/>
      <c r="DN79" s="70"/>
      <c r="DO79" s="70"/>
      <c r="DP79" s="70"/>
      <c r="DQ79" s="70"/>
      <c r="DR79" s="70"/>
      <c r="DS79" s="70"/>
      <c r="DT79" s="70"/>
      <c r="DU79" s="71"/>
      <c r="DV79" s="69">
        <f>データ!EE7</f>
        <v>11.7</v>
      </c>
      <c r="DW79" s="70"/>
      <c r="DX79" s="70"/>
      <c r="DY79" s="70"/>
      <c r="DZ79" s="70"/>
      <c r="EA79" s="70"/>
      <c r="EB79" s="70"/>
      <c r="EC79" s="70"/>
      <c r="ED79" s="70"/>
      <c r="EE79" s="70"/>
      <c r="EF79" s="70"/>
      <c r="EG79" s="70"/>
      <c r="EH79" s="70"/>
      <c r="EI79" s="70"/>
      <c r="EJ79" s="71"/>
      <c r="EK79" s="69">
        <f>データ!EF7</f>
        <v>25.8</v>
      </c>
      <c r="EL79" s="70"/>
      <c r="EM79" s="70"/>
      <c r="EN79" s="70"/>
      <c r="EO79" s="70"/>
      <c r="EP79" s="70"/>
      <c r="EQ79" s="70"/>
      <c r="ER79" s="70"/>
      <c r="ES79" s="70"/>
      <c r="ET79" s="70"/>
      <c r="EU79" s="70"/>
      <c r="EV79" s="70"/>
      <c r="EW79" s="70"/>
      <c r="EX79" s="70"/>
      <c r="EY79" s="71"/>
      <c r="EZ79" s="69">
        <f>データ!EG7</f>
        <v>28.3</v>
      </c>
      <c r="FA79" s="70"/>
      <c r="FB79" s="70"/>
      <c r="FC79" s="70"/>
      <c r="FD79" s="70"/>
      <c r="FE79" s="70"/>
      <c r="FF79" s="70"/>
      <c r="FG79" s="70"/>
      <c r="FH79" s="70"/>
      <c r="FI79" s="70"/>
      <c r="FJ79" s="70"/>
      <c r="FK79" s="70"/>
      <c r="FL79" s="70"/>
      <c r="FM79" s="70"/>
      <c r="FN79" s="71"/>
      <c r="FO79" s="69">
        <f>データ!EH7</f>
        <v>35.5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t="str">
        <f>データ!EO7</f>
        <v>-</v>
      </c>
      <c r="GU79" s="70"/>
      <c r="GV79" s="70"/>
      <c r="GW79" s="70"/>
      <c r="GX79" s="70"/>
      <c r="GY79" s="70"/>
      <c r="GZ79" s="70"/>
      <c r="HA79" s="70"/>
      <c r="HB79" s="70"/>
      <c r="HC79" s="70"/>
      <c r="HD79" s="70"/>
      <c r="HE79" s="70"/>
      <c r="HF79" s="70"/>
      <c r="HG79" s="70"/>
      <c r="HH79" s="71"/>
      <c r="HI79" s="69">
        <f>データ!EP7</f>
        <v>35.4</v>
      </c>
      <c r="HJ79" s="70"/>
      <c r="HK79" s="70"/>
      <c r="HL79" s="70"/>
      <c r="HM79" s="70"/>
      <c r="HN79" s="70"/>
      <c r="HO79" s="70"/>
      <c r="HP79" s="70"/>
      <c r="HQ79" s="70"/>
      <c r="HR79" s="70"/>
      <c r="HS79" s="70"/>
      <c r="HT79" s="70"/>
      <c r="HU79" s="70"/>
      <c r="HV79" s="70"/>
      <c r="HW79" s="71"/>
      <c r="HX79" s="69">
        <f>データ!EQ7</f>
        <v>95.7</v>
      </c>
      <c r="HY79" s="70"/>
      <c r="HZ79" s="70"/>
      <c r="IA79" s="70"/>
      <c r="IB79" s="70"/>
      <c r="IC79" s="70"/>
      <c r="ID79" s="70"/>
      <c r="IE79" s="70"/>
      <c r="IF79" s="70"/>
      <c r="IG79" s="70"/>
      <c r="IH79" s="70"/>
      <c r="II79" s="70"/>
      <c r="IJ79" s="70"/>
      <c r="IK79" s="70"/>
      <c r="IL79" s="71"/>
      <c r="IM79" s="69">
        <f>データ!ER7</f>
        <v>62.2</v>
      </c>
      <c r="IN79" s="70"/>
      <c r="IO79" s="70"/>
      <c r="IP79" s="70"/>
      <c r="IQ79" s="70"/>
      <c r="IR79" s="70"/>
      <c r="IS79" s="70"/>
      <c r="IT79" s="70"/>
      <c r="IU79" s="70"/>
      <c r="IV79" s="70"/>
      <c r="IW79" s="70"/>
      <c r="IX79" s="70"/>
      <c r="IY79" s="70"/>
      <c r="IZ79" s="70"/>
      <c r="JA79" s="71"/>
      <c r="JB79" s="69">
        <f>データ!ES7</f>
        <v>72.599999999999994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t="str">
        <f>データ!EZ7</f>
        <v>-</v>
      </c>
      <c r="KH79" s="67"/>
      <c r="KI79" s="67"/>
      <c r="KJ79" s="67"/>
      <c r="KK79" s="67"/>
      <c r="KL79" s="67"/>
      <c r="KM79" s="67"/>
      <c r="KN79" s="67"/>
      <c r="KO79" s="67"/>
      <c r="KP79" s="67"/>
      <c r="KQ79" s="67"/>
      <c r="KR79" s="67"/>
      <c r="KS79" s="67"/>
      <c r="KT79" s="67"/>
      <c r="KU79" s="68"/>
      <c r="KV79" s="66">
        <f>データ!FA7</f>
        <v>21433738</v>
      </c>
      <c r="KW79" s="67"/>
      <c r="KX79" s="67"/>
      <c r="KY79" s="67"/>
      <c r="KZ79" s="67"/>
      <c r="LA79" s="67"/>
      <c r="LB79" s="67"/>
      <c r="LC79" s="67"/>
      <c r="LD79" s="67"/>
      <c r="LE79" s="67"/>
      <c r="LF79" s="67"/>
      <c r="LG79" s="67"/>
      <c r="LH79" s="67"/>
      <c r="LI79" s="67"/>
      <c r="LJ79" s="68"/>
      <c r="LK79" s="66">
        <f>データ!FB7</f>
        <v>19807482</v>
      </c>
      <c r="LL79" s="67"/>
      <c r="LM79" s="67"/>
      <c r="LN79" s="67"/>
      <c r="LO79" s="67"/>
      <c r="LP79" s="67"/>
      <c r="LQ79" s="67"/>
      <c r="LR79" s="67"/>
      <c r="LS79" s="67"/>
      <c r="LT79" s="67"/>
      <c r="LU79" s="67"/>
      <c r="LV79" s="67"/>
      <c r="LW79" s="67"/>
      <c r="LX79" s="67"/>
      <c r="LY79" s="68"/>
      <c r="LZ79" s="66">
        <f>データ!FC7</f>
        <v>25126024</v>
      </c>
      <c r="MA79" s="67"/>
      <c r="MB79" s="67"/>
      <c r="MC79" s="67"/>
      <c r="MD79" s="67"/>
      <c r="ME79" s="67"/>
      <c r="MF79" s="67"/>
      <c r="MG79" s="67"/>
      <c r="MH79" s="67"/>
      <c r="MI79" s="67"/>
      <c r="MJ79" s="67"/>
      <c r="MK79" s="67"/>
      <c r="ML79" s="67"/>
      <c r="MM79" s="67"/>
      <c r="MN79" s="68"/>
      <c r="MO79" s="66">
        <f>データ!FD7</f>
        <v>25520162</v>
      </c>
      <c r="MP79" s="67"/>
      <c r="MQ79" s="67"/>
      <c r="MR79" s="67"/>
      <c r="MS79" s="67"/>
      <c r="MT79" s="67"/>
      <c r="MU79" s="67"/>
      <c r="MV79" s="67"/>
      <c r="MW79" s="67"/>
      <c r="MX79" s="67"/>
      <c r="MY79" s="67"/>
      <c r="MZ79" s="67"/>
      <c r="NA79" s="67"/>
      <c r="NB79" s="67"/>
      <c r="NC79" s="68"/>
      <c r="ND79" s="2"/>
      <c r="NE79" s="2"/>
      <c r="NF79" s="2"/>
      <c r="NG79" s="21"/>
      <c r="NH79" s="15"/>
      <c r="NI79" s="2"/>
      <c r="NJ79" s="86"/>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t="str">
        <f>データ!DX7</f>
        <v>-</v>
      </c>
      <c r="Q80" s="70"/>
      <c r="R80" s="70"/>
      <c r="S80" s="70"/>
      <c r="T80" s="70"/>
      <c r="U80" s="70"/>
      <c r="V80" s="70"/>
      <c r="W80" s="70"/>
      <c r="X80" s="70"/>
      <c r="Y80" s="70"/>
      <c r="Z80" s="70"/>
      <c r="AA80" s="70"/>
      <c r="AB80" s="70"/>
      <c r="AC80" s="70"/>
      <c r="AD80" s="71"/>
      <c r="AE80" s="69">
        <f>データ!DY7</f>
        <v>40.1</v>
      </c>
      <c r="AF80" s="70"/>
      <c r="AG80" s="70"/>
      <c r="AH80" s="70"/>
      <c r="AI80" s="70"/>
      <c r="AJ80" s="70"/>
      <c r="AK80" s="70"/>
      <c r="AL80" s="70"/>
      <c r="AM80" s="70"/>
      <c r="AN80" s="70"/>
      <c r="AO80" s="70"/>
      <c r="AP80" s="70"/>
      <c r="AQ80" s="70"/>
      <c r="AR80" s="70"/>
      <c r="AS80" s="71"/>
      <c r="AT80" s="69">
        <f>データ!DZ7</f>
        <v>40.799999999999997</v>
      </c>
      <c r="AU80" s="70"/>
      <c r="AV80" s="70"/>
      <c r="AW80" s="70"/>
      <c r="AX80" s="70"/>
      <c r="AY80" s="70"/>
      <c r="AZ80" s="70"/>
      <c r="BA80" s="70"/>
      <c r="BB80" s="70"/>
      <c r="BC80" s="70"/>
      <c r="BD80" s="70"/>
      <c r="BE80" s="70"/>
      <c r="BF80" s="70"/>
      <c r="BG80" s="70"/>
      <c r="BH80" s="71"/>
      <c r="BI80" s="69">
        <f>データ!EA7</f>
        <v>40.4</v>
      </c>
      <c r="BJ80" s="70"/>
      <c r="BK80" s="70"/>
      <c r="BL80" s="70"/>
      <c r="BM80" s="70"/>
      <c r="BN80" s="70"/>
      <c r="BO80" s="70"/>
      <c r="BP80" s="70"/>
      <c r="BQ80" s="70"/>
      <c r="BR80" s="70"/>
      <c r="BS80" s="70"/>
      <c r="BT80" s="70"/>
      <c r="BU80" s="70"/>
      <c r="BV80" s="70"/>
      <c r="BW80" s="71"/>
      <c r="BX80" s="69">
        <f>データ!EB7</f>
        <v>33.799999999999997</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t="str">
        <f>データ!EI7</f>
        <v>-</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56.8</v>
      </c>
      <c r="EL80" s="70"/>
      <c r="EM80" s="70"/>
      <c r="EN80" s="70"/>
      <c r="EO80" s="70"/>
      <c r="EP80" s="70"/>
      <c r="EQ80" s="70"/>
      <c r="ER80" s="70"/>
      <c r="ES80" s="70"/>
      <c r="ET80" s="70"/>
      <c r="EU80" s="70"/>
      <c r="EV80" s="70"/>
      <c r="EW80" s="70"/>
      <c r="EX80" s="70"/>
      <c r="EY80" s="71"/>
      <c r="EZ80" s="69">
        <f>データ!EL7</f>
        <v>58.5</v>
      </c>
      <c r="FA80" s="70"/>
      <c r="FB80" s="70"/>
      <c r="FC80" s="70"/>
      <c r="FD80" s="70"/>
      <c r="FE80" s="70"/>
      <c r="FF80" s="70"/>
      <c r="FG80" s="70"/>
      <c r="FH80" s="70"/>
      <c r="FI80" s="70"/>
      <c r="FJ80" s="70"/>
      <c r="FK80" s="70"/>
      <c r="FL80" s="70"/>
      <c r="FM80" s="70"/>
      <c r="FN80" s="71"/>
      <c r="FO80" s="69">
        <f>データ!EM7</f>
        <v>57.4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t="str">
        <f>データ!ET7</f>
        <v>-</v>
      </c>
      <c r="GU80" s="70"/>
      <c r="GV80" s="70"/>
      <c r="GW80" s="70"/>
      <c r="GX80" s="70"/>
      <c r="GY80" s="70"/>
      <c r="GZ80" s="70"/>
      <c r="HA80" s="70"/>
      <c r="HB80" s="70"/>
      <c r="HC80" s="70"/>
      <c r="HD80" s="70"/>
      <c r="HE80" s="70"/>
      <c r="HF80" s="70"/>
      <c r="HG80" s="70"/>
      <c r="HH80" s="71"/>
      <c r="HI80" s="69">
        <f>データ!EU7</f>
        <v>71.099999999999994</v>
      </c>
      <c r="HJ80" s="70"/>
      <c r="HK80" s="70"/>
      <c r="HL80" s="70"/>
      <c r="HM80" s="70"/>
      <c r="HN80" s="70"/>
      <c r="HO80" s="70"/>
      <c r="HP80" s="70"/>
      <c r="HQ80" s="70"/>
      <c r="HR80" s="70"/>
      <c r="HS80" s="70"/>
      <c r="HT80" s="70"/>
      <c r="HU80" s="70"/>
      <c r="HV80" s="70"/>
      <c r="HW80" s="71"/>
      <c r="HX80" s="69">
        <f>データ!EV7</f>
        <v>69.8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68.8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t="str">
        <f>データ!FE7</f>
        <v>-</v>
      </c>
      <c r="KH80" s="67"/>
      <c r="KI80" s="67"/>
      <c r="KJ80" s="67"/>
      <c r="KK80" s="67"/>
      <c r="KL80" s="67"/>
      <c r="KM80" s="67"/>
      <c r="KN80" s="67"/>
      <c r="KO80" s="67"/>
      <c r="KP80" s="67"/>
      <c r="KQ80" s="67"/>
      <c r="KR80" s="67"/>
      <c r="KS80" s="67"/>
      <c r="KT80" s="67"/>
      <c r="KU80" s="68"/>
      <c r="KV80" s="66">
        <f>データ!FF7</f>
        <v>48164556</v>
      </c>
      <c r="KW80" s="67"/>
      <c r="KX80" s="67"/>
      <c r="KY80" s="67"/>
      <c r="KZ80" s="67"/>
      <c r="LA80" s="67"/>
      <c r="LB80" s="67"/>
      <c r="LC80" s="67"/>
      <c r="LD80" s="67"/>
      <c r="LE80" s="67"/>
      <c r="LF80" s="67"/>
      <c r="LG80" s="67"/>
      <c r="LH80" s="67"/>
      <c r="LI80" s="67"/>
      <c r="LJ80" s="68"/>
      <c r="LK80" s="66">
        <f>データ!FG7</f>
        <v>49637382</v>
      </c>
      <c r="LL80" s="67"/>
      <c r="LM80" s="67"/>
      <c r="LN80" s="67"/>
      <c r="LO80" s="67"/>
      <c r="LP80" s="67"/>
      <c r="LQ80" s="67"/>
      <c r="LR80" s="67"/>
      <c r="LS80" s="67"/>
      <c r="LT80" s="67"/>
      <c r="LU80" s="67"/>
      <c r="LV80" s="67"/>
      <c r="LW80" s="67"/>
      <c r="LX80" s="67"/>
      <c r="LY80" s="68"/>
      <c r="LZ80" s="66">
        <f>データ!FH7</f>
        <v>50098024</v>
      </c>
      <c r="MA80" s="67"/>
      <c r="MB80" s="67"/>
      <c r="MC80" s="67"/>
      <c r="MD80" s="67"/>
      <c r="ME80" s="67"/>
      <c r="MF80" s="67"/>
      <c r="MG80" s="67"/>
      <c r="MH80" s="67"/>
      <c r="MI80" s="67"/>
      <c r="MJ80" s="67"/>
      <c r="MK80" s="67"/>
      <c r="ML80" s="67"/>
      <c r="MM80" s="67"/>
      <c r="MN80" s="68"/>
      <c r="MO80" s="66">
        <f>データ!FI7</f>
        <v>50586262</v>
      </c>
      <c r="MP80" s="67"/>
      <c r="MQ80" s="67"/>
      <c r="MR80" s="67"/>
      <c r="MS80" s="67"/>
      <c r="MT80" s="67"/>
      <c r="MU80" s="67"/>
      <c r="MV80" s="67"/>
      <c r="MW80" s="67"/>
      <c r="MX80" s="67"/>
      <c r="MY80" s="67"/>
      <c r="MZ80" s="67"/>
      <c r="NA80" s="67"/>
      <c r="NB80" s="67"/>
      <c r="NC80" s="68"/>
      <c r="ND80" s="2"/>
      <c r="NE80" s="2"/>
      <c r="NF80" s="2"/>
      <c r="NG80" s="21"/>
      <c r="NH80" s="15"/>
      <c r="NI80" s="2"/>
      <c r="NJ80" s="86"/>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6"/>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6"/>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6"/>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7"/>
      <c r="NK84" s="88"/>
      <c r="NL84" s="88"/>
      <c r="NM84" s="88"/>
      <c r="NN84" s="88"/>
      <c r="NO84" s="88"/>
      <c r="NP84" s="88"/>
      <c r="NQ84" s="88"/>
      <c r="NR84" s="88"/>
      <c r="NS84" s="88"/>
      <c r="NT84" s="88"/>
      <c r="NU84" s="88"/>
      <c r="NV84" s="88"/>
      <c r="NW84" s="88"/>
      <c r="NX84" s="89"/>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mQ6KLjNfy+ujb0i813Olwws+tQ+ZzCdG2WI65Z0KwECaSpYeO8Vt0tEilaUcGXLUL9Je6ruQh9YZg6BZ/2ND9A==" saltValue="LSQg2Ntq8w4X5iO9YroFm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6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6" t="s">
        <v>109</v>
      </c>
      <c r="AJ4" s="157"/>
      <c r="AK4" s="157"/>
      <c r="AL4" s="157"/>
      <c r="AM4" s="157"/>
      <c r="AN4" s="157"/>
      <c r="AO4" s="157"/>
      <c r="AP4" s="157"/>
      <c r="AQ4" s="157"/>
      <c r="AR4" s="157"/>
      <c r="AS4" s="158"/>
      <c r="AT4" s="155" t="s">
        <v>110</v>
      </c>
      <c r="AU4" s="154"/>
      <c r="AV4" s="154"/>
      <c r="AW4" s="154"/>
      <c r="AX4" s="154"/>
      <c r="AY4" s="154"/>
      <c r="AZ4" s="154"/>
      <c r="BA4" s="154"/>
      <c r="BB4" s="154"/>
      <c r="BC4" s="154"/>
      <c r="BD4" s="154"/>
      <c r="BE4" s="155" t="s">
        <v>111</v>
      </c>
      <c r="BF4" s="154"/>
      <c r="BG4" s="154"/>
      <c r="BH4" s="154"/>
      <c r="BI4" s="154"/>
      <c r="BJ4" s="154"/>
      <c r="BK4" s="154"/>
      <c r="BL4" s="154"/>
      <c r="BM4" s="154"/>
      <c r="BN4" s="154"/>
      <c r="BO4" s="154"/>
      <c r="BP4" s="156" t="s">
        <v>112</v>
      </c>
      <c r="BQ4" s="157"/>
      <c r="BR4" s="157"/>
      <c r="BS4" s="157"/>
      <c r="BT4" s="157"/>
      <c r="BU4" s="157"/>
      <c r="BV4" s="157"/>
      <c r="BW4" s="157"/>
      <c r="BX4" s="157"/>
      <c r="BY4" s="157"/>
      <c r="BZ4" s="158"/>
      <c r="CA4" s="154" t="s">
        <v>113</v>
      </c>
      <c r="CB4" s="154"/>
      <c r="CC4" s="154"/>
      <c r="CD4" s="154"/>
      <c r="CE4" s="154"/>
      <c r="CF4" s="154"/>
      <c r="CG4" s="154"/>
      <c r="CH4" s="154"/>
      <c r="CI4" s="154"/>
      <c r="CJ4" s="154"/>
      <c r="CK4" s="154"/>
      <c r="CL4" s="155" t="s">
        <v>114</v>
      </c>
      <c r="CM4" s="154"/>
      <c r="CN4" s="154"/>
      <c r="CO4" s="154"/>
      <c r="CP4" s="154"/>
      <c r="CQ4" s="154"/>
      <c r="CR4" s="154"/>
      <c r="CS4" s="154"/>
      <c r="CT4" s="154"/>
      <c r="CU4" s="154"/>
      <c r="CV4" s="154"/>
      <c r="CW4" s="154" t="s">
        <v>115</v>
      </c>
      <c r="CX4" s="154"/>
      <c r="CY4" s="154"/>
      <c r="CZ4" s="154"/>
      <c r="DA4" s="154"/>
      <c r="DB4" s="154"/>
      <c r="DC4" s="154"/>
      <c r="DD4" s="154"/>
      <c r="DE4" s="154"/>
      <c r="DF4" s="154"/>
      <c r="DG4" s="154"/>
      <c r="DH4" s="154" t="s">
        <v>116</v>
      </c>
      <c r="DI4" s="154"/>
      <c r="DJ4" s="154"/>
      <c r="DK4" s="154"/>
      <c r="DL4" s="154"/>
      <c r="DM4" s="154"/>
      <c r="DN4" s="154"/>
      <c r="DO4" s="154"/>
      <c r="DP4" s="154"/>
      <c r="DQ4" s="154"/>
      <c r="DR4" s="154"/>
      <c r="DS4" s="155" t="s">
        <v>117</v>
      </c>
      <c r="DT4" s="154"/>
      <c r="DU4" s="154"/>
      <c r="DV4" s="154"/>
      <c r="DW4" s="154"/>
      <c r="DX4" s="154"/>
      <c r="DY4" s="154"/>
      <c r="DZ4" s="154"/>
      <c r="EA4" s="154"/>
      <c r="EB4" s="154"/>
      <c r="EC4" s="154"/>
      <c r="ED4" s="156" t="s">
        <v>118</v>
      </c>
      <c r="EE4" s="157"/>
      <c r="EF4" s="157"/>
      <c r="EG4" s="157"/>
      <c r="EH4" s="157"/>
      <c r="EI4" s="157"/>
      <c r="EJ4" s="157"/>
      <c r="EK4" s="157"/>
      <c r="EL4" s="157"/>
      <c r="EM4" s="157"/>
      <c r="EN4" s="158"/>
      <c r="EO4" s="154" t="s">
        <v>119</v>
      </c>
      <c r="EP4" s="154"/>
      <c r="EQ4" s="154"/>
      <c r="ER4" s="154"/>
      <c r="ES4" s="154"/>
      <c r="ET4" s="154"/>
      <c r="EU4" s="154"/>
      <c r="EV4" s="154"/>
      <c r="EW4" s="154"/>
      <c r="EX4" s="154"/>
      <c r="EY4" s="154"/>
      <c r="EZ4" s="154" t="s">
        <v>120</v>
      </c>
      <c r="FA4" s="154"/>
      <c r="FB4" s="154"/>
      <c r="FC4" s="154"/>
      <c r="FD4" s="154"/>
      <c r="FE4" s="154"/>
      <c r="FF4" s="154"/>
      <c r="FG4" s="154"/>
      <c r="FH4" s="154"/>
      <c r="FI4" s="154"/>
      <c r="FJ4" s="154"/>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157</v>
      </c>
      <c r="AV5" s="49" t="s">
        <v>147</v>
      </c>
      <c r="AW5" s="49" t="s">
        <v>158</v>
      </c>
      <c r="AX5" s="49" t="s">
        <v>149</v>
      </c>
      <c r="AY5" s="49" t="s">
        <v>150</v>
      </c>
      <c r="AZ5" s="49" t="s">
        <v>151</v>
      </c>
      <c r="BA5" s="49" t="s">
        <v>152</v>
      </c>
      <c r="BB5" s="49" t="s">
        <v>153</v>
      </c>
      <c r="BC5" s="49" t="s">
        <v>154</v>
      </c>
      <c r="BD5" s="49" t="s">
        <v>155</v>
      </c>
      <c r="BE5" s="49" t="s">
        <v>145</v>
      </c>
      <c r="BF5" s="49" t="s">
        <v>146</v>
      </c>
      <c r="BG5" s="49" t="s">
        <v>147</v>
      </c>
      <c r="BH5" s="49" t="s">
        <v>158</v>
      </c>
      <c r="BI5" s="49" t="s">
        <v>149</v>
      </c>
      <c r="BJ5" s="49" t="s">
        <v>150</v>
      </c>
      <c r="BK5" s="49" t="s">
        <v>151</v>
      </c>
      <c r="BL5" s="49" t="s">
        <v>152</v>
      </c>
      <c r="BM5" s="49" t="s">
        <v>153</v>
      </c>
      <c r="BN5" s="49" t="s">
        <v>154</v>
      </c>
      <c r="BO5" s="49" t="s">
        <v>155</v>
      </c>
      <c r="BP5" s="49" t="s">
        <v>156</v>
      </c>
      <c r="BQ5" s="49" t="s">
        <v>146</v>
      </c>
      <c r="BR5" s="49" t="s">
        <v>147</v>
      </c>
      <c r="BS5" s="49" t="s">
        <v>148</v>
      </c>
      <c r="BT5" s="49" t="s">
        <v>159</v>
      </c>
      <c r="BU5" s="49" t="s">
        <v>150</v>
      </c>
      <c r="BV5" s="49" t="s">
        <v>151</v>
      </c>
      <c r="BW5" s="49" t="s">
        <v>152</v>
      </c>
      <c r="BX5" s="49" t="s">
        <v>153</v>
      </c>
      <c r="BY5" s="49" t="s">
        <v>154</v>
      </c>
      <c r="BZ5" s="49" t="s">
        <v>155</v>
      </c>
      <c r="CA5" s="49" t="s">
        <v>145</v>
      </c>
      <c r="CB5" s="49" t="s">
        <v>157</v>
      </c>
      <c r="CC5" s="49" t="s">
        <v>160</v>
      </c>
      <c r="CD5" s="49" t="s">
        <v>158</v>
      </c>
      <c r="CE5" s="49" t="s">
        <v>159</v>
      </c>
      <c r="CF5" s="49" t="s">
        <v>150</v>
      </c>
      <c r="CG5" s="49" t="s">
        <v>151</v>
      </c>
      <c r="CH5" s="49" t="s">
        <v>152</v>
      </c>
      <c r="CI5" s="49" t="s">
        <v>153</v>
      </c>
      <c r="CJ5" s="49" t="s">
        <v>154</v>
      </c>
      <c r="CK5" s="49" t="s">
        <v>155</v>
      </c>
      <c r="CL5" s="49" t="s">
        <v>145</v>
      </c>
      <c r="CM5" s="49" t="s">
        <v>146</v>
      </c>
      <c r="CN5" s="49" t="s">
        <v>147</v>
      </c>
      <c r="CO5" s="49" t="s">
        <v>148</v>
      </c>
      <c r="CP5" s="49" t="s">
        <v>149</v>
      </c>
      <c r="CQ5" s="49" t="s">
        <v>150</v>
      </c>
      <c r="CR5" s="49" t="s">
        <v>151</v>
      </c>
      <c r="CS5" s="49" t="s">
        <v>152</v>
      </c>
      <c r="CT5" s="49" t="s">
        <v>153</v>
      </c>
      <c r="CU5" s="49" t="s">
        <v>154</v>
      </c>
      <c r="CV5" s="49" t="s">
        <v>155</v>
      </c>
      <c r="CW5" s="49" t="s">
        <v>156</v>
      </c>
      <c r="CX5" s="49" t="s">
        <v>146</v>
      </c>
      <c r="CY5" s="49" t="s">
        <v>160</v>
      </c>
      <c r="CZ5" s="49" t="s">
        <v>158</v>
      </c>
      <c r="DA5" s="49" t="s">
        <v>149</v>
      </c>
      <c r="DB5" s="49" t="s">
        <v>150</v>
      </c>
      <c r="DC5" s="49" t="s">
        <v>151</v>
      </c>
      <c r="DD5" s="49" t="s">
        <v>152</v>
      </c>
      <c r="DE5" s="49" t="s">
        <v>153</v>
      </c>
      <c r="DF5" s="49" t="s">
        <v>154</v>
      </c>
      <c r="DG5" s="49" t="s">
        <v>155</v>
      </c>
      <c r="DH5" s="49" t="s">
        <v>145</v>
      </c>
      <c r="DI5" s="49" t="s">
        <v>146</v>
      </c>
      <c r="DJ5" s="49" t="s">
        <v>147</v>
      </c>
      <c r="DK5" s="49" t="s">
        <v>158</v>
      </c>
      <c r="DL5" s="49" t="s">
        <v>159</v>
      </c>
      <c r="DM5" s="49" t="s">
        <v>150</v>
      </c>
      <c r="DN5" s="49" t="s">
        <v>151</v>
      </c>
      <c r="DO5" s="49" t="s">
        <v>152</v>
      </c>
      <c r="DP5" s="49" t="s">
        <v>153</v>
      </c>
      <c r="DQ5" s="49" t="s">
        <v>154</v>
      </c>
      <c r="DR5" s="49" t="s">
        <v>155</v>
      </c>
      <c r="DS5" s="49" t="s">
        <v>156</v>
      </c>
      <c r="DT5" s="49" t="s">
        <v>157</v>
      </c>
      <c r="DU5" s="49" t="s">
        <v>160</v>
      </c>
      <c r="DV5" s="49" t="s">
        <v>158</v>
      </c>
      <c r="DW5" s="49" t="s">
        <v>149</v>
      </c>
      <c r="DX5" s="49" t="s">
        <v>150</v>
      </c>
      <c r="DY5" s="49" t="s">
        <v>151</v>
      </c>
      <c r="DZ5" s="49" t="s">
        <v>152</v>
      </c>
      <c r="EA5" s="49" t="s">
        <v>153</v>
      </c>
      <c r="EB5" s="49" t="s">
        <v>154</v>
      </c>
      <c r="EC5" s="49" t="s">
        <v>155</v>
      </c>
      <c r="ED5" s="49" t="s">
        <v>145</v>
      </c>
      <c r="EE5" s="49" t="s">
        <v>157</v>
      </c>
      <c r="EF5" s="49" t="s">
        <v>147</v>
      </c>
      <c r="EG5" s="49" t="s">
        <v>158</v>
      </c>
      <c r="EH5" s="49" t="s">
        <v>149</v>
      </c>
      <c r="EI5" s="49" t="s">
        <v>150</v>
      </c>
      <c r="EJ5" s="49" t="s">
        <v>151</v>
      </c>
      <c r="EK5" s="49" t="s">
        <v>152</v>
      </c>
      <c r="EL5" s="49" t="s">
        <v>153</v>
      </c>
      <c r="EM5" s="49" t="s">
        <v>154</v>
      </c>
      <c r="EN5" s="49" t="s">
        <v>155</v>
      </c>
      <c r="EO5" s="49" t="s">
        <v>156</v>
      </c>
      <c r="EP5" s="49" t="s">
        <v>146</v>
      </c>
      <c r="EQ5" s="49" t="s">
        <v>160</v>
      </c>
      <c r="ER5" s="49" t="s">
        <v>158</v>
      </c>
      <c r="ES5" s="49" t="s">
        <v>149</v>
      </c>
      <c r="ET5" s="49" t="s">
        <v>150</v>
      </c>
      <c r="EU5" s="49" t="s">
        <v>151</v>
      </c>
      <c r="EV5" s="49" t="s">
        <v>152</v>
      </c>
      <c r="EW5" s="49" t="s">
        <v>153</v>
      </c>
      <c r="EX5" s="49" t="s">
        <v>154</v>
      </c>
      <c r="EY5" s="49" t="s">
        <v>161</v>
      </c>
      <c r="EZ5" s="49" t="s">
        <v>145</v>
      </c>
      <c r="FA5" s="49" t="s">
        <v>146</v>
      </c>
      <c r="FB5" s="49" t="s">
        <v>160</v>
      </c>
      <c r="FC5" s="49" t="s">
        <v>148</v>
      </c>
      <c r="FD5" s="49" t="s">
        <v>149</v>
      </c>
      <c r="FE5" s="49" t="s">
        <v>150</v>
      </c>
      <c r="FF5" s="49" t="s">
        <v>151</v>
      </c>
      <c r="FG5" s="49" t="s">
        <v>152</v>
      </c>
      <c r="FH5" s="49" t="s">
        <v>153</v>
      </c>
      <c r="FI5" s="49" t="s">
        <v>154</v>
      </c>
      <c r="FJ5" s="49" t="s">
        <v>155</v>
      </c>
    </row>
    <row r="6" spans="1:166" s="54" customFormat="1" x14ac:dyDescent="0.15">
      <c r="A6" s="35" t="s">
        <v>162</v>
      </c>
      <c r="B6" s="50">
        <f>B8</f>
        <v>2022</v>
      </c>
      <c r="C6" s="50">
        <f t="shared" ref="C6:M6" si="2">C8</f>
        <v>257510</v>
      </c>
      <c r="D6" s="50">
        <f t="shared" si="2"/>
        <v>46</v>
      </c>
      <c r="E6" s="50">
        <f t="shared" si="2"/>
        <v>6</v>
      </c>
      <c r="F6" s="50">
        <f t="shared" si="2"/>
        <v>0</v>
      </c>
      <c r="G6" s="50">
        <f t="shared" si="2"/>
        <v>1</v>
      </c>
      <c r="H6" s="151" t="str">
        <f>IF(H8&lt;&gt;I8,H8,"")&amp;IF(I8&lt;&gt;J8,I8,"")&amp;"　"&amp;J8</f>
        <v>滋賀県　地方独立行政法人公立甲賀病院</v>
      </c>
      <c r="I6" s="152"/>
      <c r="J6" s="153"/>
      <c r="K6" s="50" t="str">
        <f t="shared" si="2"/>
        <v>地方独立行政法人</v>
      </c>
      <c r="L6" s="50" t="str">
        <f t="shared" si="2"/>
        <v>病院事業</v>
      </c>
      <c r="M6" s="50" t="str">
        <f t="shared" si="2"/>
        <v>一般病院</v>
      </c>
      <c r="N6" s="50" t="str">
        <f>N8</f>
        <v>400床以上～500床未満</v>
      </c>
      <c r="O6" s="50" t="str">
        <f>O8</f>
        <v>非設置</v>
      </c>
      <c r="P6" s="50" t="str">
        <f>P8</f>
        <v>直営</v>
      </c>
      <c r="Q6" s="51">
        <f t="shared" ref="Q6:AH6" si="3">Q8</f>
        <v>34</v>
      </c>
      <c r="R6" s="50" t="str">
        <f t="shared" si="3"/>
        <v>対象</v>
      </c>
      <c r="S6" s="50" t="str">
        <f t="shared" si="3"/>
        <v>ド 透 I 未 訓 ガ</v>
      </c>
      <c r="T6" s="50" t="str">
        <f t="shared" si="3"/>
        <v>救 臨 感 災 地 輪</v>
      </c>
      <c r="U6" s="51" t="str">
        <f>U8</f>
        <v>-</v>
      </c>
      <c r="V6" s="51">
        <f>V8</f>
        <v>34343</v>
      </c>
      <c r="W6" s="50" t="str">
        <f>W8</f>
        <v>-</v>
      </c>
      <c r="X6" s="50" t="str">
        <f t="shared" ref="X6" si="4">X8</f>
        <v>第２種該当</v>
      </c>
      <c r="Y6" s="50" t="str">
        <f t="shared" si="3"/>
        <v>７：１</v>
      </c>
      <c r="Z6" s="51">
        <f t="shared" si="3"/>
        <v>409</v>
      </c>
      <c r="AA6" s="51" t="str">
        <f t="shared" si="3"/>
        <v>-</v>
      </c>
      <c r="AB6" s="51" t="str">
        <f t="shared" si="3"/>
        <v>-</v>
      </c>
      <c r="AC6" s="51" t="str">
        <f t="shared" si="3"/>
        <v>-</v>
      </c>
      <c r="AD6" s="51">
        <f t="shared" si="3"/>
        <v>4</v>
      </c>
      <c r="AE6" s="51">
        <f t="shared" si="3"/>
        <v>413</v>
      </c>
      <c r="AF6" s="51">
        <f t="shared" si="3"/>
        <v>356</v>
      </c>
      <c r="AG6" s="51" t="str">
        <f t="shared" si="3"/>
        <v>-</v>
      </c>
      <c r="AH6" s="51">
        <f t="shared" si="3"/>
        <v>356</v>
      </c>
      <c r="AI6" s="52" t="e">
        <f>IF(AI8="-",NA(),AI8)</f>
        <v>#N/A</v>
      </c>
      <c r="AJ6" s="52">
        <f t="shared" ref="AJ6:AR6" si="5">IF(AJ8="-",NA(),AJ8)</f>
        <v>91.2</v>
      </c>
      <c r="AK6" s="52">
        <f t="shared" si="5"/>
        <v>96.6</v>
      </c>
      <c r="AL6" s="52">
        <f t="shared" si="5"/>
        <v>103.7</v>
      </c>
      <c r="AM6" s="52">
        <f t="shared" si="5"/>
        <v>106.4</v>
      </c>
      <c r="AN6" s="52" t="e">
        <f t="shared" si="5"/>
        <v>#N/A</v>
      </c>
      <c r="AO6" s="52">
        <f t="shared" si="5"/>
        <v>99</v>
      </c>
      <c r="AP6" s="52">
        <f t="shared" si="5"/>
        <v>103.9</v>
      </c>
      <c r="AQ6" s="52">
        <f t="shared" si="5"/>
        <v>106.6</v>
      </c>
      <c r="AR6" s="52">
        <f t="shared" si="5"/>
        <v>103.5</v>
      </c>
      <c r="AS6" s="52" t="str">
        <f>IF(AS8="-","【-】","【"&amp;SUBSTITUTE(TEXT(AS8,"#,##0.0"),"-","△")&amp;"】")</f>
        <v>【103.5】</v>
      </c>
      <c r="AT6" s="52" t="e">
        <f>IF(AT8="-",NA(),AT8)</f>
        <v>#N/A</v>
      </c>
      <c r="AU6" s="52">
        <f t="shared" ref="AU6:BC6" si="6">IF(AU8="-",NA(),AU8)</f>
        <v>90.1</v>
      </c>
      <c r="AV6" s="52">
        <f t="shared" si="6"/>
        <v>87.3</v>
      </c>
      <c r="AW6" s="52">
        <f t="shared" si="6"/>
        <v>89.6</v>
      </c>
      <c r="AX6" s="52">
        <f t="shared" si="6"/>
        <v>93.8</v>
      </c>
      <c r="AY6" s="52" t="e">
        <f t="shared" si="6"/>
        <v>#N/A</v>
      </c>
      <c r="AZ6" s="52">
        <f t="shared" si="6"/>
        <v>92.4</v>
      </c>
      <c r="BA6" s="52">
        <f t="shared" si="6"/>
        <v>87.5</v>
      </c>
      <c r="BB6" s="52">
        <f t="shared" si="6"/>
        <v>89.4</v>
      </c>
      <c r="BC6" s="52">
        <f t="shared" si="6"/>
        <v>88.9</v>
      </c>
      <c r="BD6" s="52" t="str">
        <f>IF(BD8="-","【-】","【"&amp;SUBSTITUTE(TEXT(BD8,"#,##0.0"),"-","△")&amp;"】")</f>
        <v>【86.4】</v>
      </c>
      <c r="BE6" s="52" t="e">
        <f>IF(BE8="-",NA(),BE8)</f>
        <v>#N/A</v>
      </c>
      <c r="BF6" s="52">
        <f t="shared" ref="BF6:BN6" si="7">IF(BF8="-",NA(),BF8)</f>
        <v>88.8</v>
      </c>
      <c r="BG6" s="52">
        <f t="shared" si="7"/>
        <v>86.3</v>
      </c>
      <c r="BH6" s="52">
        <f t="shared" si="7"/>
        <v>88.7</v>
      </c>
      <c r="BI6" s="52">
        <f t="shared" si="7"/>
        <v>92.8</v>
      </c>
      <c r="BJ6" s="52" t="e">
        <f t="shared" si="7"/>
        <v>#N/A</v>
      </c>
      <c r="BK6" s="52">
        <f t="shared" si="7"/>
        <v>89.9</v>
      </c>
      <c r="BL6" s="52">
        <f t="shared" si="7"/>
        <v>84.9</v>
      </c>
      <c r="BM6" s="52">
        <f t="shared" si="7"/>
        <v>86.9</v>
      </c>
      <c r="BN6" s="52">
        <f t="shared" si="7"/>
        <v>86.4</v>
      </c>
      <c r="BO6" s="52" t="str">
        <f>IF(BO8="-","【-】","【"&amp;SUBSTITUTE(TEXT(BO8,"#,##0.0"),"-","△")&amp;"】")</f>
        <v>【83.7】</v>
      </c>
      <c r="BP6" s="52" t="e">
        <f>IF(BP8="-",NA(),BP8)</f>
        <v>#N/A</v>
      </c>
      <c r="BQ6" s="52">
        <f t="shared" ref="BQ6:BY6" si="8">IF(BQ8="-",NA(),BQ8)</f>
        <v>79.2</v>
      </c>
      <c r="BR6" s="52">
        <f t="shared" si="8"/>
        <v>73.2</v>
      </c>
      <c r="BS6" s="52">
        <f t="shared" si="8"/>
        <v>66.099999999999994</v>
      </c>
      <c r="BT6" s="52">
        <f t="shared" si="8"/>
        <v>69.900000000000006</v>
      </c>
      <c r="BU6" s="52" t="e">
        <f t="shared" si="8"/>
        <v>#N/A</v>
      </c>
      <c r="BV6" s="52">
        <f t="shared" si="8"/>
        <v>77</v>
      </c>
      <c r="BW6" s="52">
        <f t="shared" si="8"/>
        <v>68.400000000000006</v>
      </c>
      <c r="BX6" s="52">
        <f t="shared" si="8"/>
        <v>68.2</v>
      </c>
      <c r="BY6" s="52">
        <f t="shared" si="8"/>
        <v>68.400000000000006</v>
      </c>
      <c r="BZ6" s="52" t="str">
        <f>IF(BZ8="-","【-】","【"&amp;SUBSTITUTE(TEXT(BZ8,"#,##0.0"),"-","△")&amp;"】")</f>
        <v>【66.8】</v>
      </c>
      <c r="CA6" s="53" t="e">
        <f>IF(CA8="-",NA(),CA8)</f>
        <v>#N/A</v>
      </c>
      <c r="CB6" s="53">
        <f t="shared" ref="CB6:CJ6" si="9">IF(CB8="-",NA(),CB8)</f>
        <v>48716</v>
      </c>
      <c r="CC6" s="53">
        <f t="shared" si="9"/>
        <v>51926</v>
      </c>
      <c r="CD6" s="53">
        <f t="shared" si="9"/>
        <v>57603</v>
      </c>
      <c r="CE6" s="53">
        <f t="shared" si="9"/>
        <v>60656</v>
      </c>
      <c r="CF6" s="53" t="e">
        <f t="shared" si="9"/>
        <v>#N/A</v>
      </c>
      <c r="CG6" s="53">
        <f t="shared" si="9"/>
        <v>60271</v>
      </c>
      <c r="CH6" s="53">
        <f t="shared" si="9"/>
        <v>63766</v>
      </c>
      <c r="CI6" s="53">
        <f t="shared" si="9"/>
        <v>66386</v>
      </c>
      <c r="CJ6" s="53">
        <f t="shared" si="9"/>
        <v>69418</v>
      </c>
      <c r="CK6" s="52" t="str">
        <f>IF(CK8="-","【-】","【"&amp;SUBSTITUTE(TEXT(CK8,"#,##0"),"-","△")&amp;"】")</f>
        <v>【61,837】</v>
      </c>
      <c r="CL6" s="53" t="e">
        <f>IF(CL8="-",NA(),CL8)</f>
        <v>#N/A</v>
      </c>
      <c r="CM6" s="53">
        <f t="shared" ref="CM6:CU6" si="10">IF(CM8="-",NA(),CM8)</f>
        <v>14593</v>
      </c>
      <c r="CN6" s="53">
        <f t="shared" si="10"/>
        <v>15582</v>
      </c>
      <c r="CO6" s="53">
        <f t="shared" si="10"/>
        <v>15999</v>
      </c>
      <c r="CP6" s="53">
        <f t="shared" si="10"/>
        <v>16446</v>
      </c>
      <c r="CQ6" s="53" t="e">
        <f t="shared" si="10"/>
        <v>#N/A</v>
      </c>
      <c r="CR6" s="53">
        <f t="shared" si="10"/>
        <v>16979</v>
      </c>
      <c r="CS6" s="53">
        <f t="shared" si="10"/>
        <v>18423</v>
      </c>
      <c r="CT6" s="53">
        <f t="shared" si="10"/>
        <v>19190</v>
      </c>
      <c r="CU6" s="53">
        <f t="shared" si="10"/>
        <v>19216</v>
      </c>
      <c r="CV6" s="52" t="str">
        <f>IF(CV8="-","【-】","【"&amp;SUBSTITUTE(TEXT(CV8,"#,##0"),"-","△")&amp;"】")</f>
        <v>【17,600】</v>
      </c>
      <c r="CW6" s="52" t="e">
        <f>IF(CW8="-",NA(),CW8)</f>
        <v>#N/A</v>
      </c>
      <c r="CX6" s="52">
        <f t="shared" ref="CX6:DF6" si="11">IF(CX8="-",NA(),CX8)</f>
        <v>58.4</v>
      </c>
      <c r="CY6" s="52">
        <f t="shared" si="11"/>
        <v>56</v>
      </c>
      <c r="CZ6" s="52">
        <f t="shared" si="11"/>
        <v>51.9</v>
      </c>
      <c r="DA6" s="52">
        <f t="shared" si="11"/>
        <v>50.2</v>
      </c>
      <c r="DB6" s="52" t="e">
        <f t="shared" si="11"/>
        <v>#N/A</v>
      </c>
      <c r="DC6" s="52">
        <f t="shared" si="11"/>
        <v>53</v>
      </c>
      <c r="DD6" s="52">
        <f t="shared" si="11"/>
        <v>56.7</v>
      </c>
      <c r="DE6" s="52">
        <f t="shared" si="11"/>
        <v>54.2</v>
      </c>
      <c r="DF6" s="52">
        <f t="shared" si="11"/>
        <v>53.9</v>
      </c>
      <c r="DG6" s="52" t="str">
        <f>IF(DG8="-","【-】","【"&amp;SUBSTITUTE(TEXT(DG8,"#,##0.0"),"-","△")&amp;"】")</f>
        <v>【55.6】</v>
      </c>
      <c r="DH6" s="52" t="e">
        <f>IF(DH8="-",NA(),DH8)</f>
        <v>#N/A</v>
      </c>
      <c r="DI6" s="52">
        <f t="shared" ref="DI6:DQ6" si="12">IF(DI8="-",NA(),DI8)</f>
        <v>20.5</v>
      </c>
      <c r="DJ6" s="52">
        <f t="shared" si="12"/>
        <v>19.3</v>
      </c>
      <c r="DK6" s="52">
        <f t="shared" si="12"/>
        <v>19</v>
      </c>
      <c r="DL6" s="52">
        <f t="shared" si="12"/>
        <v>19.5</v>
      </c>
      <c r="DM6" s="52" t="e">
        <f t="shared" si="12"/>
        <v>#N/A</v>
      </c>
      <c r="DN6" s="52">
        <f t="shared" si="12"/>
        <v>26.4</v>
      </c>
      <c r="DO6" s="52">
        <f t="shared" si="12"/>
        <v>26.2</v>
      </c>
      <c r="DP6" s="52">
        <f t="shared" si="12"/>
        <v>26.3</v>
      </c>
      <c r="DQ6" s="52">
        <f t="shared" si="12"/>
        <v>26.3</v>
      </c>
      <c r="DR6" s="52" t="str">
        <f>IF(DR8="-","【-】","【"&amp;SUBSTITUTE(TEXT(DR8,"#,##0.0"),"-","△")&amp;"】")</f>
        <v>【25.1】</v>
      </c>
      <c r="DS6" s="52" t="e">
        <f>IF(DS8="-",NA(),DS8)</f>
        <v>#N/A</v>
      </c>
      <c r="DT6" s="52">
        <f t="shared" ref="DT6:EB6" si="13">IF(DT8="-",NA(),DT8)</f>
        <v>8.8000000000000007</v>
      </c>
      <c r="DU6" s="52">
        <f t="shared" si="13"/>
        <v>12</v>
      </c>
      <c r="DV6" s="52">
        <f t="shared" si="13"/>
        <v>0</v>
      </c>
      <c r="DW6" s="52">
        <f t="shared" si="13"/>
        <v>0</v>
      </c>
      <c r="DX6" s="52" t="e">
        <f t="shared" si="13"/>
        <v>#N/A</v>
      </c>
      <c r="DY6" s="52">
        <f t="shared" si="13"/>
        <v>40.1</v>
      </c>
      <c r="DZ6" s="52">
        <f t="shared" si="13"/>
        <v>40.799999999999997</v>
      </c>
      <c r="EA6" s="52">
        <f t="shared" si="13"/>
        <v>40.4</v>
      </c>
      <c r="EB6" s="52">
        <f t="shared" si="13"/>
        <v>33.799999999999997</v>
      </c>
      <c r="EC6" s="52" t="str">
        <f>IF(EC8="-","【-】","【"&amp;SUBSTITUTE(TEXT(EC8,"#,##0.0"),"-","△")&amp;"】")</f>
        <v>【63.0】</v>
      </c>
      <c r="ED6" s="52" t="e">
        <f>IF(ED8="-",NA(),ED8)</f>
        <v>#N/A</v>
      </c>
      <c r="EE6" s="52">
        <f t="shared" ref="EE6:EM6" si="14">IF(EE8="-",NA(),EE8)</f>
        <v>11.7</v>
      </c>
      <c r="EF6" s="52">
        <f t="shared" si="14"/>
        <v>25.8</v>
      </c>
      <c r="EG6" s="52">
        <f t="shared" si="14"/>
        <v>28.3</v>
      </c>
      <c r="EH6" s="52">
        <f t="shared" si="14"/>
        <v>35.5</v>
      </c>
      <c r="EI6" s="52" t="e">
        <f t="shared" si="14"/>
        <v>#N/A</v>
      </c>
      <c r="EJ6" s="52">
        <f t="shared" si="14"/>
        <v>56.4</v>
      </c>
      <c r="EK6" s="52">
        <f t="shared" si="14"/>
        <v>56.8</v>
      </c>
      <c r="EL6" s="52">
        <f t="shared" si="14"/>
        <v>58.5</v>
      </c>
      <c r="EM6" s="52">
        <f t="shared" si="14"/>
        <v>57.4</v>
      </c>
      <c r="EN6" s="52" t="str">
        <f>IF(EN8="-","【-】","【"&amp;SUBSTITUTE(TEXT(EN8,"#,##0.0"),"-","△")&amp;"】")</f>
        <v>【56.4】</v>
      </c>
      <c r="EO6" s="52" t="e">
        <f>IF(EO8="-",NA(),EO8)</f>
        <v>#N/A</v>
      </c>
      <c r="EP6" s="52">
        <f t="shared" ref="EP6:EX6" si="15">IF(EP8="-",NA(),EP8)</f>
        <v>35.4</v>
      </c>
      <c r="EQ6" s="52">
        <f t="shared" si="15"/>
        <v>95.7</v>
      </c>
      <c r="ER6" s="52">
        <f t="shared" si="15"/>
        <v>62.2</v>
      </c>
      <c r="ES6" s="52">
        <f t="shared" si="15"/>
        <v>72.599999999999994</v>
      </c>
      <c r="ET6" s="52" t="e">
        <f t="shared" si="15"/>
        <v>#N/A</v>
      </c>
      <c r="EU6" s="52">
        <f t="shared" si="15"/>
        <v>71.099999999999994</v>
      </c>
      <c r="EV6" s="52">
        <f t="shared" si="15"/>
        <v>69.8</v>
      </c>
      <c r="EW6" s="52">
        <f t="shared" si="15"/>
        <v>69.7</v>
      </c>
      <c r="EX6" s="52">
        <f t="shared" si="15"/>
        <v>68.8</v>
      </c>
      <c r="EY6" s="52" t="str">
        <f>IF(EY8="-","【-】","【"&amp;SUBSTITUTE(TEXT(EY8,"#,##0.0"),"-","△")&amp;"】")</f>
        <v>【70.7】</v>
      </c>
      <c r="EZ6" s="53" t="e">
        <f>IF(EZ8="-",NA(),EZ8)</f>
        <v>#N/A</v>
      </c>
      <c r="FA6" s="53">
        <f t="shared" ref="FA6:FI6" si="16">IF(FA8="-",NA(),FA8)</f>
        <v>21433738</v>
      </c>
      <c r="FB6" s="53">
        <f t="shared" si="16"/>
        <v>19807482</v>
      </c>
      <c r="FC6" s="53">
        <f t="shared" si="16"/>
        <v>25126024</v>
      </c>
      <c r="FD6" s="53">
        <f t="shared" si="16"/>
        <v>25520162</v>
      </c>
      <c r="FE6" s="53" t="e">
        <f t="shared" si="16"/>
        <v>#N/A</v>
      </c>
      <c r="FF6" s="53">
        <f t="shared" si="16"/>
        <v>48164556</v>
      </c>
      <c r="FG6" s="53">
        <f t="shared" si="16"/>
        <v>49637382</v>
      </c>
      <c r="FH6" s="53">
        <f t="shared" si="16"/>
        <v>50098024</v>
      </c>
      <c r="FI6" s="53">
        <f t="shared" si="16"/>
        <v>50586262</v>
      </c>
      <c r="FJ6" s="53" t="str">
        <f>IF(FJ8="-","【-】","【"&amp;SUBSTITUTE(TEXT(FJ8,"#,##0"),"-","△")&amp;"】")</f>
        <v>【49,963,977】</v>
      </c>
    </row>
    <row r="7" spans="1:166" s="54" customFormat="1" x14ac:dyDescent="0.15">
      <c r="A7" s="35" t="s">
        <v>163</v>
      </c>
      <c r="B7" s="50">
        <f t="shared" ref="B7:AH7" si="17">B8</f>
        <v>2022</v>
      </c>
      <c r="C7" s="50">
        <f t="shared" si="17"/>
        <v>257510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400床以上～500床未満</v>
      </c>
      <c r="O7" s="50" t="str">
        <f>O8</f>
        <v>非設置</v>
      </c>
      <c r="P7" s="50" t="str">
        <f>P8</f>
        <v>直営</v>
      </c>
      <c r="Q7" s="51">
        <f t="shared" si="17"/>
        <v>34</v>
      </c>
      <c r="R7" s="50" t="str">
        <f t="shared" si="17"/>
        <v>対象</v>
      </c>
      <c r="S7" s="50" t="str">
        <f t="shared" si="17"/>
        <v>ド 透 I 未 訓 ガ</v>
      </c>
      <c r="T7" s="50" t="str">
        <f t="shared" si="17"/>
        <v>救 臨 感 災 地 輪</v>
      </c>
      <c r="U7" s="51" t="str">
        <f>U8</f>
        <v>-</v>
      </c>
      <c r="V7" s="51">
        <f>V8</f>
        <v>34343</v>
      </c>
      <c r="W7" s="50" t="str">
        <f>W8</f>
        <v>-</v>
      </c>
      <c r="X7" s="50" t="str">
        <f t="shared" si="17"/>
        <v>第２種該当</v>
      </c>
      <c r="Y7" s="50" t="str">
        <f t="shared" si="17"/>
        <v>７：１</v>
      </c>
      <c r="Z7" s="51">
        <f t="shared" si="17"/>
        <v>409</v>
      </c>
      <c r="AA7" s="51" t="str">
        <f t="shared" si="17"/>
        <v>-</v>
      </c>
      <c r="AB7" s="51" t="str">
        <f t="shared" si="17"/>
        <v>-</v>
      </c>
      <c r="AC7" s="51" t="str">
        <f t="shared" si="17"/>
        <v>-</v>
      </c>
      <c r="AD7" s="51">
        <f t="shared" si="17"/>
        <v>4</v>
      </c>
      <c r="AE7" s="51">
        <f t="shared" si="17"/>
        <v>413</v>
      </c>
      <c r="AF7" s="51">
        <f t="shared" si="17"/>
        <v>356</v>
      </c>
      <c r="AG7" s="51" t="str">
        <f t="shared" si="17"/>
        <v>-</v>
      </c>
      <c r="AH7" s="51">
        <f t="shared" si="17"/>
        <v>356</v>
      </c>
      <c r="AI7" s="52" t="str">
        <f>AI8</f>
        <v>-</v>
      </c>
      <c r="AJ7" s="52">
        <f t="shared" ref="AJ7:AR7" si="18">AJ8</f>
        <v>91.2</v>
      </c>
      <c r="AK7" s="52">
        <f t="shared" si="18"/>
        <v>96.6</v>
      </c>
      <c r="AL7" s="52">
        <f t="shared" si="18"/>
        <v>103.7</v>
      </c>
      <c r="AM7" s="52">
        <f t="shared" si="18"/>
        <v>106.4</v>
      </c>
      <c r="AN7" s="52" t="str">
        <f t="shared" si="18"/>
        <v>-</v>
      </c>
      <c r="AO7" s="52">
        <f t="shared" si="18"/>
        <v>99</v>
      </c>
      <c r="AP7" s="52">
        <f t="shared" si="18"/>
        <v>103.9</v>
      </c>
      <c r="AQ7" s="52">
        <f t="shared" si="18"/>
        <v>106.6</v>
      </c>
      <c r="AR7" s="52">
        <f t="shared" si="18"/>
        <v>103.5</v>
      </c>
      <c r="AS7" s="52"/>
      <c r="AT7" s="52" t="str">
        <f>AT8</f>
        <v>-</v>
      </c>
      <c r="AU7" s="52">
        <f t="shared" ref="AU7:BC7" si="19">AU8</f>
        <v>90.1</v>
      </c>
      <c r="AV7" s="52">
        <f t="shared" si="19"/>
        <v>87.3</v>
      </c>
      <c r="AW7" s="52">
        <f t="shared" si="19"/>
        <v>89.6</v>
      </c>
      <c r="AX7" s="52">
        <f t="shared" si="19"/>
        <v>93.8</v>
      </c>
      <c r="AY7" s="52" t="str">
        <f t="shared" si="19"/>
        <v>-</v>
      </c>
      <c r="AZ7" s="52">
        <f t="shared" si="19"/>
        <v>92.4</v>
      </c>
      <c r="BA7" s="52">
        <f t="shared" si="19"/>
        <v>87.5</v>
      </c>
      <c r="BB7" s="52">
        <f t="shared" si="19"/>
        <v>89.4</v>
      </c>
      <c r="BC7" s="52">
        <f t="shared" si="19"/>
        <v>88.9</v>
      </c>
      <c r="BD7" s="52"/>
      <c r="BE7" s="52" t="str">
        <f>BE8</f>
        <v>-</v>
      </c>
      <c r="BF7" s="52">
        <f t="shared" ref="BF7:BN7" si="20">BF8</f>
        <v>88.8</v>
      </c>
      <c r="BG7" s="52">
        <f t="shared" si="20"/>
        <v>86.3</v>
      </c>
      <c r="BH7" s="52">
        <f t="shared" si="20"/>
        <v>88.7</v>
      </c>
      <c r="BI7" s="52">
        <f t="shared" si="20"/>
        <v>92.8</v>
      </c>
      <c r="BJ7" s="52" t="str">
        <f t="shared" si="20"/>
        <v>-</v>
      </c>
      <c r="BK7" s="52">
        <f t="shared" si="20"/>
        <v>89.9</v>
      </c>
      <c r="BL7" s="52">
        <f t="shared" si="20"/>
        <v>84.9</v>
      </c>
      <c r="BM7" s="52">
        <f t="shared" si="20"/>
        <v>86.9</v>
      </c>
      <c r="BN7" s="52">
        <f t="shared" si="20"/>
        <v>86.4</v>
      </c>
      <c r="BO7" s="52"/>
      <c r="BP7" s="52" t="str">
        <f>BP8</f>
        <v>-</v>
      </c>
      <c r="BQ7" s="52">
        <f t="shared" ref="BQ7:BY7" si="21">BQ8</f>
        <v>79.2</v>
      </c>
      <c r="BR7" s="52">
        <f t="shared" si="21"/>
        <v>73.2</v>
      </c>
      <c r="BS7" s="52">
        <f t="shared" si="21"/>
        <v>66.099999999999994</v>
      </c>
      <c r="BT7" s="52">
        <f t="shared" si="21"/>
        <v>69.900000000000006</v>
      </c>
      <c r="BU7" s="52" t="str">
        <f t="shared" si="21"/>
        <v>-</v>
      </c>
      <c r="BV7" s="52">
        <f t="shared" si="21"/>
        <v>77</v>
      </c>
      <c r="BW7" s="52">
        <f t="shared" si="21"/>
        <v>68.400000000000006</v>
      </c>
      <c r="BX7" s="52">
        <f t="shared" si="21"/>
        <v>68.2</v>
      </c>
      <c r="BY7" s="52">
        <f t="shared" si="21"/>
        <v>68.400000000000006</v>
      </c>
      <c r="BZ7" s="52"/>
      <c r="CA7" s="53" t="str">
        <f>CA8</f>
        <v>-</v>
      </c>
      <c r="CB7" s="53">
        <f t="shared" ref="CB7:CJ7" si="22">CB8</f>
        <v>48716</v>
      </c>
      <c r="CC7" s="53">
        <f t="shared" si="22"/>
        <v>51926</v>
      </c>
      <c r="CD7" s="53">
        <f t="shared" si="22"/>
        <v>57603</v>
      </c>
      <c r="CE7" s="53">
        <f t="shared" si="22"/>
        <v>60656</v>
      </c>
      <c r="CF7" s="53" t="str">
        <f t="shared" si="22"/>
        <v>-</v>
      </c>
      <c r="CG7" s="53">
        <f t="shared" si="22"/>
        <v>60271</v>
      </c>
      <c r="CH7" s="53">
        <f t="shared" si="22"/>
        <v>63766</v>
      </c>
      <c r="CI7" s="53">
        <f t="shared" si="22"/>
        <v>66386</v>
      </c>
      <c r="CJ7" s="53">
        <f t="shared" si="22"/>
        <v>69418</v>
      </c>
      <c r="CK7" s="52"/>
      <c r="CL7" s="53" t="str">
        <f>CL8</f>
        <v>-</v>
      </c>
      <c r="CM7" s="53">
        <f t="shared" ref="CM7:CU7" si="23">CM8</f>
        <v>14593</v>
      </c>
      <c r="CN7" s="53">
        <f t="shared" si="23"/>
        <v>15582</v>
      </c>
      <c r="CO7" s="53">
        <f t="shared" si="23"/>
        <v>15999</v>
      </c>
      <c r="CP7" s="53">
        <f t="shared" si="23"/>
        <v>16446</v>
      </c>
      <c r="CQ7" s="53" t="str">
        <f t="shared" si="23"/>
        <v>-</v>
      </c>
      <c r="CR7" s="53">
        <f t="shared" si="23"/>
        <v>16979</v>
      </c>
      <c r="CS7" s="53">
        <f t="shared" si="23"/>
        <v>18423</v>
      </c>
      <c r="CT7" s="53">
        <f t="shared" si="23"/>
        <v>19190</v>
      </c>
      <c r="CU7" s="53">
        <f t="shared" si="23"/>
        <v>19216</v>
      </c>
      <c r="CV7" s="52"/>
      <c r="CW7" s="52" t="str">
        <f>CW8</f>
        <v>-</v>
      </c>
      <c r="CX7" s="52">
        <f t="shared" ref="CX7:DF7" si="24">CX8</f>
        <v>58.4</v>
      </c>
      <c r="CY7" s="52">
        <f t="shared" si="24"/>
        <v>56</v>
      </c>
      <c r="CZ7" s="52">
        <f t="shared" si="24"/>
        <v>51.9</v>
      </c>
      <c r="DA7" s="52">
        <f t="shared" si="24"/>
        <v>50.2</v>
      </c>
      <c r="DB7" s="52" t="str">
        <f t="shared" si="24"/>
        <v>-</v>
      </c>
      <c r="DC7" s="52">
        <f t="shared" si="24"/>
        <v>53</v>
      </c>
      <c r="DD7" s="52">
        <f t="shared" si="24"/>
        <v>56.7</v>
      </c>
      <c r="DE7" s="52">
        <f t="shared" si="24"/>
        <v>54.2</v>
      </c>
      <c r="DF7" s="52">
        <f t="shared" si="24"/>
        <v>53.9</v>
      </c>
      <c r="DG7" s="52"/>
      <c r="DH7" s="52" t="str">
        <f>DH8</f>
        <v>-</v>
      </c>
      <c r="DI7" s="52">
        <f t="shared" ref="DI7:DQ7" si="25">DI8</f>
        <v>20.5</v>
      </c>
      <c r="DJ7" s="52">
        <f t="shared" si="25"/>
        <v>19.3</v>
      </c>
      <c r="DK7" s="52">
        <f t="shared" si="25"/>
        <v>19</v>
      </c>
      <c r="DL7" s="52">
        <f t="shared" si="25"/>
        <v>19.5</v>
      </c>
      <c r="DM7" s="52" t="str">
        <f t="shared" si="25"/>
        <v>-</v>
      </c>
      <c r="DN7" s="52">
        <f t="shared" si="25"/>
        <v>26.4</v>
      </c>
      <c r="DO7" s="52">
        <f t="shared" si="25"/>
        <v>26.2</v>
      </c>
      <c r="DP7" s="52">
        <f t="shared" si="25"/>
        <v>26.3</v>
      </c>
      <c r="DQ7" s="52">
        <f t="shared" si="25"/>
        <v>26.3</v>
      </c>
      <c r="DR7" s="52"/>
      <c r="DS7" s="52" t="str">
        <f>DS8</f>
        <v>-</v>
      </c>
      <c r="DT7" s="52">
        <f t="shared" ref="DT7:EB7" si="26">DT8</f>
        <v>8.8000000000000007</v>
      </c>
      <c r="DU7" s="52">
        <f t="shared" si="26"/>
        <v>12</v>
      </c>
      <c r="DV7" s="52">
        <f t="shared" si="26"/>
        <v>0</v>
      </c>
      <c r="DW7" s="52">
        <f t="shared" si="26"/>
        <v>0</v>
      </c>
      <c r="DX7" s="52" t="str">
        <f t="shared" si="26"/>
        <v>-</v>
      </c>
      <c r="DY7" s="52">
        <f t="shared" si="26"/>
        <v>40.1</v>
      </c>
      <c r="DZ7" s="52">
        <f t="shared" si="26"/>
        <v>40.799999999999997</v>
      </c>
      <c r="EA7" s="52">
        <f t="shared" si="26"/>
        <v>40.4</v>
      </c>
      <c r="EB7" s="52">
        <f t="shared" si="26"/>
        <v>33.799999999999997</v>
      </c>
      <c r="EC7" s="52"/>
      <c r="ED7" s="52" t="str">
        <f>ED8</f>
        <v>-</v>
      </c>
      <c r="EE7" s="52">
        <f t="shared" ref="EE7:EM7" si="27">EE8</f>
        <v>11.7</v>
      </c>
      <c r="EF7" s="52">
        <f t="shared" si="27"/>
        <v>25.8</v>
      </c>
      <c r="EG7" s="52">
        <f t="shared" si="27"/>
        <v>28.3</v>
      </c>
      <c r="EH7" s="52">
        <f t="shared" si="27"/>
        <v>35.5</v>
      </c>
      <c r="EI7" s="52" t="str">
        <f t="shared" si="27"/>
        <v>-</v>
      </c>
      <c r="EJ7" s="52">
        <f t="shared" si="27"/>
        <v>56.4</v>
      </c>
      <c r="EK7" s="52">
        <f t="shared" si="27"/>
        <v>56.8</v>
      </c>
      <c r="EL7" s="52">
        <f t="shared" si="27"/>
        <v>58.5</v>
      </c>
      <c r="EM7" s="52">
        <f t="shared" si="27"/>
        <v>57.4</v>
      </c>
      <c r="EN7" s="52"/>
      <c r="EO7" s="52" t="str">
        <f>EO8</f>
        <v>-</v>
      </c>
      <c r="EP7" s="52">
        <f t="shared" ref="EP7:EX7" si="28">EP8</f>
        <v>35.4</v>
      </c>
      <c r="EQ7" s="52">
        <f t="shared" si="28"/>
        <v>95.7</v>
      </c>
      <c r="ER7" s="52">
        <f t="shared" si="28"/>
        <v>62.2</v>
      </c>
      <c r="ES7" s="52">
        <f t="shared" si="28"/>
        <v>72.599999999999994</v>
      </c>
      <c r="ET7" s="52" t="str">
        <f t="shared" si="28"/>
        <v>-</v>
      </c>
      <c r="EU7" s="52">
        <f t="shared" si="28"/>
        <v>71.099999999999994</v>
      </c>
      <c r="EV7" s="52">
        <f t="shared" si="28"/>
        <v>69.8</v>
      </c>
      <c r="EW7" s="52">
        <f t="shared" si="28"/>
        <v>69.7</v>
      </c>
      <c r="EX7" s="52">
        <f t="shared" si="28"/>
        <v>68.8</v>
      </c>
      <c r="EY7" s="52"/>
      <c r="EZ7" s="53" t="str">
        <f>EZ8</f>
        <v>-</v>
      </c>
      <c r="FA7" s="53">
        <f t="shared" ref="FA7:FI7" si="29">FA8</f>
        <v>21433738</v>
      </c>
      <c r="FB7" s="53">
        <f t="shared" si="29"/>
        <v>19807482</v>
      </c>
      <c r="FC7" s="53">
        <f t="shared" si="29"/>
        <v>25126024</v>
      </c>
      <c r="FD7" s="53">
        <f t="shared" si="29"/>
        <v>25520162</v>
      </c>
      <c r="FE7" s="53" t="str">
        <f t="shared" si="29"/>
        <v>-</v>
      </c>
      <c r="FF7" s="53">
        <f t="shared" si="29"/>
        <v>48164556</v>
      </c>
      <c r="FG7" s="53">
        <f t="shared" si="29"/>
        <v>49637382</v>
      </c>
      <c r="FH7" s="53">
        <f t="shared" si="29"/>
        <v>50098024</v>
      </c>
      <c r="FI7" s="53">
        <f t="shared" si="29"/>
        <v>50586262</v>
      </c>
      <c r="FJ7" s="53"/>
    </row>
    <row r="8" spans="1:166" s="54" customFormat="1" x14ac:dyDescent="0.15">
      <c r="A8" s="35"/>
      <c r="B8" s="55">
        <v>2022</v>
      </c>
      <c r="C8" s="55">
        <v>257510</v>
      </c>
      <c r="D8" s="55">
        <v>46</v>
      </c>
      <c r="E8" s="55">
        <v>6</v>
      </c>
      <c r="F8" s="55">
        <v>0</v>
      </c>
      <c r="G8" s="55">
        <v>1</v>
      </c>
      <c r="H8" s="55" t="s">
        <v>164</v>
      </c>
      <c r="I8" s="55" t="s">
        <v>165</v>
      </c>
      <c r="J8" s="55" t="s">
        <v>165</v>
      </c>
      <c r="K8" s="55" t="s">
        <v>166</v>
      </c>
      <c r="L8" s="55" t="s">
        <v>167</v>
      </c>
      <c r="M8" s="55" t="s">
        <v>168</v>
      </c>
      <c r="N8" s="55" t="s">
        <v>169</v>
      </c>
      <c r="O8" s="55" t="s">
        <v>170</v>
      </c>
      <c r="P8" s="55" t="s">
        <v>171</v>
      </c>
      <c r="Q8" s="56">
        <v>34</v>
      </c>
      <c r="R8" s="55" t="s">
        <v>172</v>
      </c>
      <c r="S8" s="55" t="s">
        <v>173</v>
      </c>
      <c r="T8" s="55" t="s">
        <v>174</v>
      </c>
      <c r="U8" s="56" t="s">
        <v>40</v>
      </c>
      <c r="V8" s="56">
        <v>34343</v>
      </c>
      <c r="W8" s="55" t="s">
        <v>40</v>
      </c>
      <c r="X8" s="55" t="s">
        <v>175</v>
      </c>
      <c r="Y8" s="57" t="s">
        <v>176</v>
      </c>
      <c r="Z8" s="56">
        <v>409</v>
      </c>
      <c r="AA8" s="56" t="s">
        <v>40</v>
      </c>
      <c r="AB8" s="56" t="s">
        <v>40</v>
      </c>
      <c r="AC8" s="56" t="s">
        <v>40</v>
      </c>
      <c r="AD8" s="56">
        <v>4</v>
      </c>
      <c r="AE8" s="56">
        <v>413</v>
      </c>
      <c r="AF8" s="56">
        <v>356</v>
      </c>
      <c r="AG8" s="56" t="s">
        <v>40</v>
      </c>
      <c r="AH8" s="56">
        <v>356</v>
      </c>
      <c r="AI8" s="58" t="s">
        <v>40</v>
      </c>
      <c r="AJ8" s="58">
        <v>91.2</v>
      </c>
      <c r="AK8" s="58">
        <v>96.6</v>
      </c>
      <c r="AL8" s="58">
        <v>103.7</v>
      </c>
      <c r="AM8" s="58">
        <v>106.4</v>
      </c>
      <c r="AN8" s="58" t="s">
        <v>40</v>
      </c>
      <c r="AO8" s="58">
        <v>99</v>
      </c>
      <c r="AP8" s="58">
        <v>103.9</v>
      </c>
      <c r="AQ8" s="58">
        <v>106.6</v>
      </c>
      <c r="AR8" s="58">
        <v>103.5</v>
      </c>
      <c r="AS8" s="58">
        <v>103.5</v>
      </c>
      <c r="AT8" s="58" t="s">
        <v>40</v>
      </c>
      <c r="AU8" s="58">
        <v>90.1</v>
      </c>
      <c r="AV8" s="58">
        <v>87.3</v>
      </c>
      <c r="AW8" s="58">
        <v>89.6</v>
      </c>
      <c r="AX8" s="58">
        <v>93.8</v>
      </c>
      <c r="AY8" s="58" t="s">
        <v>40</v>
      </c>
      <c r="AZ8" s="58">
        <v>92.4</v>
      </c>
      <c r="BA8" s="58">
        <v>87.5</v>
      </c>
      <c r="BB8" s="58">
        <v>89.4</v>
      </c>
      <c r="BC8" s="58">
        <v>88.9</v>
      </c>
      <c r="BD8" s="58">
        <v>86.4</v>
      </c>
      <c r="BE8" s="59" t="s">
        <v>40</v>
      </c>
      <c r="BF8" s="59">
        <v>88.8</v>
      </c>
      <c r="BG8" s="59">
        <v>86.3</v>
      </c>
      <c r="BH8" s="59">
        <v>88.7</v>
      </c>
      <c r="BI8" s="59">
        <v>92.8</v>
      </c>
      <c r="BJ8" s="59" t="s">
        <v>40</v>
      </c>
      <c r="BK8" s="59">
        <v>89.9</v>
      </c>
      <c r="BL8" s="59">
        <v>84.9</v>
      </c>
      <c r="BM8" s="59">
        <v>86.9</v>
      </c>
      <c r="BN8" s="59">
        <v>86.4</v>
      </c>
      <c r="BO8" s="59">
        <v>83.7</v>
      </c>
      <c r="BP8" s="58" t="s">
        <v>40</v>
      </c>
      <c r="BQ8" s="58">
        <v>79.2</v>
      </c>
      <c r="BR8" s="58">
        <v>73.2</v>
      </c>
      <c r="BS8" s="58">
        <v>66.099999999999994</v>
      </c>
      <c r="BT8" s="58">
        <v>69.900000000000006</v>
      </c>
      <c r="BU8" s="58" t="s">
        <v>40</v>
      </c>
      <c r="BV8" s="58">
        <v>77</v>
      </c>
      <c r="BW8" s="58">
        <v>68.400000000000006</v>
      </c>
      <c r="BX8" s="58">
        <v>68.2</v>
      </c>
      <c r="BY8" s="58">
        <v>68.400000000000006</v>
      </c>
      <c r="BZ8" s="58">
        <v>66.8</v>
      </c>
      <c r="CA8" s="59" t="s">
        <v>40</v>
      </c>
      <c r="CB8" s="59">
        <v>48716</v>
      </c>
      <c r="CC8" s="59">
        <v>51926</v>
      </c>
      <c r="CD8" s="59">
        <v>57603</v>
      </c>
      <c r="CE8" s="59">
        <v>60656</v>
      </c>
      <c r="CF8" s="59" t="s">
        <v>40</v>
      </c>
      <c r="CG8" s="59">
        <v>60271</v>
      </c>
      <c r="CH8" s="59">
        <v>63766</v>
      </c>
      <c r="CI8" s="59">
        <v>66386</v>
      </c>
      <c r="CJ8" s="59">
        <v>69418</v>
      </c>
      <c r="CK8" s="58">
        <v>61837</v>
      </c>
      <c r="CL8" s="59" t="s">
        <v>40</v>
      </c>
      <c r="CM8" s="59">
        <v>14593</v>
      </c>
      <c r="CN8" s="59">
        <v>15582</v>
      </c>
      <c r="CO8" s="59">
        <v>15999</v>
      </c>
      <c r="CP8" s="59">
        <v>16446</v>
      </c>
      <c r="CQ8" s="59" t="s">
        <v>40</v>
      </c>
      <c r="CR8" s="59">
        <v>16979</v>
      </c>
      <c r="CS8" s="59">
        <v>18423</v>
      </c>
      <c r="CT8" s="59">
        <v>19190</v>
      </c>
      <c r="CU8" s="59">
        <v>19216</v>
      </c>
      <c r="CV8" s="58">
        <v>17600</v>
      </c>
      <c r="CW8" s="59" t="s">
        <v>40</v>
      </c>
      <c r="CX8" s="59">
        <v>58.4</v>
      </c>
      <c r="CY8" s="59">
        <v>56</v>
      </c>
      <c r="CZ8" s="59">
        <v>51.9</v>
      </c>
      <c r="DA8" s="59">
        <v>50.2</v>
      </c>
      <c r="DB8" s="59" t="s">
        <v>40</v>
      </c>
      <c r="DC8" s="59">
        <v>53</v>
      </c>
      <c r="DD8" s="59">
        <v>56.7</v>
      </c>
      <c r="DE8" s="59">
        <v>54.2</v>
      </c>
      <c r="DF8" s="59">
        <v>53.9</v>
      </c>
      <c r="DG8" s="59">
        <v>55.6</v>
      </c>
      <c r="DH8" s="59" t="s">
        <v>40</v>
      </c>
      <c r="DI8" s="59">
        <v>20.5</v>
      </c>
      <c r="DJ8" s="59">
        <v>19.3</v>
      </c>
      <c r="DK8" s="59">
        <v>19</v>
      </c>
      <c r="DL8" s="59">
        <v>19.5</v>
      </c>
      <c r="DM8" s="59" t="s">
        <v>40</v>
      </c>
      <c r="DN8" s="59">
        <v>26.4</v>
      </c>
      <c r="DO8" s="59">
        <v>26.2</v>
      </c>
      <c r="DP8" s="59">
        <v>26.3</v>
      </c>
      <c r="DQ8" s="59">
        <v>26.3</v>
      </c>
      <c r="DR8" s="59">
        <v>25.1</v>
      </c>
      <c r="DS8" s="59" t="s">
        <v>40</v>
      </c>
      <c r="DT8" s="59">
        <v>8.8000000000000007</v>
      </c>
      <c r="DU8" s="59">
        <v>12</v>
      </c>
      <c r="DV8" s="59">
        <v>0</v>
      </c>
      <c r="DW8" s="59">
        <v>0</v>
      </c>
      <c r="DX8" s="59" t="s">
        <v>40</v>
      </c>
      <c r="DY8" s="59">
        <v>40.1</v>
      </c>
      <c r="DZ8" s="59">
        <v>40.799999999999997</v>
      </c>
      <c r="EA8" s="59">
        <v>40.4</v>
      </c>
      <c r="EB8" s="59">
        <v>33.799999999999997</v>
      </c>
      <c r="EC8" s="59">
        <v>63</v>
      </c>
      <c r="ED8" s="58" t="s">
        <v>40</v>
      </c>
      <c r="EE8" s="58">
        <v>11.7</v>
      </c>
      <c r="EF8" s="58">
        <v>25.8</v>
      </c>
      <c r="EG8" s="58">
        <v>28.3</v>
      </c>
      <c r="EH8" s="58">
        <v>35.5</v>
      </c>
      <c r="EI8" s="58" t="s">
        <v>40</v>
      </c>
      <c r="EJ8" s="58">
        <v>56.4</v>
      </c>
      <c r="EK8" s="58">
        <v>56.8</v>
      </c>
      <c r="EL8" s="58">
        <v>58.5</v>
      </c>
      <c r="EM8" s="58">
        <v>57.4</v>
      </c>
      <c r="EN8" s="58">
        <v>56.4</v>
      </c>
      <c r="EO8" s="58" t="s">
        <v>40</v>
      </c>
      <c r="EP8" s="58">
        <v>35.4</v>
      </c>
      <c r="EQ8" s="58">
        <v>95.7</v>
      </c>
      <c r="ER8" s="58">
        <v>62.2</v>
      </c>
      <c r="ES8" s="58">
        <v>72.599999999999994</v>
      </c>
      <c r="ET8" s="58" t="s">
        <v>40</v>
      </c>
      <c r="EU8" s="58">
        <v>71.099999999999994</v>
      </c>
      <c r="EV8" s="58">
        <v>69.8</v>
      </c>
      <c r="EW8" s="58">
        <v>69.7</v>
      </c>
      <c r="EX8" s="58">
        <v>68.8</v>
      </c>
      <c r="EY8" s="58">
        <v>70.7</v>
      </c>
      <c r="EZ8" s="59" t="s">
        <v>40</v>
      </c>
      <c r="FA8" s="59">
        <v>21433738</v>
      </c>
      <c r="FB8" s="59">
        <v>19807482</v>
      </c>
      <c r="FC8" s="59">
        <v>25126024</v>
      </c>
      <c r="FD8" s="59">
        <v>25520162</v>
      </c>
      <c r="FE8" s="59" t="s">
        <v>40</v>
      </c>
      <c r="FF8" s="59">
        <v>48164556</v>
      </c>
      <c r="FG8" s="59">
        <v>49637382</v>
      </c>
      <c r="FH8" s="59">
        <v>50098024</v>
      </c>
      <c r="FI8" s="59">
        <v>50586262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和田　悠希</cp:lastModifiedBy>
  <cp:lastPrinted>2024-02-19T00:48:52Z</cp:lastPrinted>
  <dcterms:created xsi:type="dcterms:W3CDTF">2023-12-20T05:08:59Z</dcterms:created>
  <dcterms:modified xsi:type="dcterms:W3CDTF">2024-02-19T03:06:24Z</dcterms:modified>
  <cp:category/>
</cp:coreProperties>
</file>