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E_調査\R05\240119【27〆】公営企業に係る経営比較分析表（令和４年度決算）の分析等について\253839_日野町(0216)\"/>
    </mc:Choice>
  </mc:AlternateContent>
  <workbookProtection workbookAlgorithmName="SHA-512" workbookHashValue="5usfEoCfCE+se7ucO1wV90Osczb/HA01oKIBjCWXpxg+QglwpBHvd5Dld7XvoN1fIDVgtIC4E5z7tydwNfErYQ==" workbookSaltValue="lCEC3qXSCN9jCyyYbYTc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<sst xmlns="http://schemas.openxmlformats.org/spreadsheetml/2006/main" count="278" uniqueCount="116">
  <si>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</si>
  <si>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</si>
  <si>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</si>
  <si>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</si>
  <si>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</si>
  <si>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</si>
  <si>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</si>
  <si>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</si>
  <si>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</si>
  <si>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</si>
  <si>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</si>
  <si>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</si>
  <si>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</si>
  <si>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</si>
  <si>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</si>
  <si>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</si>
  <si>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</si>
  <si>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</si>
  <si>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</si>
  <si>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</si>
  <si>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</si>
  <si>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</si>
  <si>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</si>
  <si>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</si>
  <si>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</si>
  <si>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</si>
  <si>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</si>
  <si>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</si>
  <si>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</si>
  <si>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</si>
  <si>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</si>
  <si>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</si>
  <si>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</si>
  <si>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</si>
  <si>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</si>
  <si>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</si>
  <si>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</si>
  <si>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</si>
  <si>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</si>
  <si>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</si>
  <si>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</si>
  <si>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</si>
  <si>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</si>
  <si>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</si>
  <si>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</si>
  <si>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</si>
  <si>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</si>
  <si>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</si>
  <si>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</si>
  <si>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</si>
  <si>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</si>
  <si>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</si>
  <si>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</si>
  <si>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</si>
  <si>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</si>
  <si>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</si>
  <si>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</si>
  <si>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</si>
  <si>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</si>
  <si>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</si>
  <si>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</si>
  <si>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</si>
  <si>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</si>
  <si>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</si>
  <si>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</si>
  <si>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</si>
  <si>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</si>
  <si>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</si>
  <si>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</si>
  <si>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</si>
  <si>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</si>
  <si>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</si>
  <si>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</si>
  <si>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</si>
  <si>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</si>
  <si>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</si>
  <si>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</si>
  <si>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</si>
  <si>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</si>
  <si>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</si>
  <si>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</si>
  <si>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</si>
  <si>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</si>
  <si>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</si>
  <si>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</si>
  <si>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</si>
  <si>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</si>
  <si>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</si>
  <si>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</si>
  <si>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</si>
  <si>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</si>
  <si>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</si>
  <si>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</si>
  <si>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</si>
  <si>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</si>
  <si>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</si>
  <si>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</si>
  <si>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</si>
  <si>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</si>
  <si>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</si>
  <si>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</si>
  <si>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</si>
  <si>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</si>
  <si>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</si>
  <si>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</si>
  <si>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</si>
  <si>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</si>
  <si>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</si>
  <si>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</si>
  <si>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</si>
  <si>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</si>
  <si>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</si>
  <si>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</si>
  <si>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phoneticPr fontId="4"/>
  </si>
  <si>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④企業債残高対事業規模比率は、使用料収入に対する企業債残高の割合であり、類似団体の平均値よりも大きく下回っています。汚水渠の整備がほぼ終了しており、新たな借り入れは行っていない為です。
⑤経費回収率は、類似団体の平均値より上回っており、汚水処理に係る経費が使用料収入で賄われている状況です。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⑧水洗化率は、類似団体平均値よりも低くなっているため、水洗化を啓発していきます。</t>
    <phoneticPr fontId="4"/>
  </si>
  <si>
    <t xml:space="preserve"> 平成７年の供用開始から２７年が経過していますが、耐用年数を経過した管渠はありません。
①有形固定資産減価償却率は、令和２年度からの法適用である為、低い数値となっています。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</si>
</sst>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73-4882-89E9-96CE441214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AB73-4882-89E9-96CE441214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00-4214-8D0D-CB6A271EDB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4700-4214-8D0D-CB6A271EDB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75.06</c:v>
                </c:pt>
                <c:pt idx="3">
                  <c:v>75.06</c:v>
                </c:pt>
                <c:pt idx="4">
                  <c:v>75.06</c:v>
                </c:pt>
              </c:numCache>
            </c:numRef>
          </c:val>
          <c:extLst>
            <c:ext xmlns:c16="http://schemas.microsoft.com/office/drawing/2014/chart" uri="{C3380CC4-5D6E-409C-BE32-E72D297353CC}">
              <c16:uniqueId val="{00000000-772A-4FD6-953D-E6F4739015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772A-4FD6-953D-E6F4739015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119.28</c:v>
                </c:pt>
                <c:pt idx="3">
                  <c:v>116.96</c:v>
                </c:pt>
                <c:pt idx="4">
                  <c:v>104.53</c:v>
                </c:pt>
              </c:numCache>
            </c:numRef>
          </c:val>
          <c:extLst>
            <c:ext xmlns:c16="http://schemas.microsoft.com/office/drawing/2014/chart" uri="{C3380CC4-5D6E-409C-BE32-E72D297353CC}">
              <c16:uniqueId val="{00000000-D0CC-4176-AD34-031408E7A8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D0CC-4176-AD34-031408E7A8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3.16</c:v>
                </c:pt>
                <c:pt idx="3">
                  <c:v>6.19</c:v>
                </c:pt>
                <c:pt idx="4">
                  <c:v>9.0500000000000007</c:v>
                </c:pt>
              </c:numCache>
            </c:numRef>
          </c:val>
          <c:extLst>
            <c:ext xmlns:c16="http://schemas.microsoft.com/office/drawing/2014/chart" uri="{C3380CC4-5D6E-409C-BE32-E72D297353CC}">
              <c16:uniqueId val="{00000000-C316-484E-917D-9B7D9308F1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C316-484E-917D-9B7D9308F1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73-424B-A9A4-0A261D4FA3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2773-424B-A9A4-0A261D4FA3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69-4B9C-8FC2-65F57AF9F6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7F69-4B9C-8FC2-65F57AF9F6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29.18</c:v>
                </c:pt>
                <c:pt idx="3">
                  <c:v>35.71</c:v>
                </c:pt>
                <c:pt idx="4">
                  <c:v>33.380000000000003</c:v>
                </c:pt>
              </c:numCache>
            </c:numRef>
          </c:val>
          <c:extLst>
            <c:ext xmlns:c16="http://schemas.microsoft.com/office/drawing/2014/chart" uri="{C3380CC4-5D6E-409C-BE32-E72D297353CC}">
              <c16:uniqueId val="{00000000-1C58-4EC4-8E1D-1A2F8B76B7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C58-4EC4-8E1D-1A2F8B76B7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935</c:v>
                </c:pt>
                <c:pt idx="3">
                  <c:v>692.93</c:v>
                </c:pt>
                <c:pt idx="4">
                  <c:v>413.84</c:v>
                </c:pt>
              </c:numCache>
            </c:numRef>
          </c:val>
          <c:extLst>
            <c:ext xmlns:c16="http://schemas.microsoft.com/office/drawing/2014/chart" uri="{C3380CC4-5D6E-409C-BE32-E72D297353CC}">
              <c16:uniqueId val="{00000000-D3D2-453E-AA72-9FF6B17FD6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D3D2-453E-AA72-9FF6B17FD6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109.37</c:v>
                </c:pt>
                <c:pt idx="3">
                  <c:v>99.21</c:v>
                </c:pt>
                <c:pt idx="4">
                  <c:v>99.65</c:v>
                </c:pt>
              </c:numCache>
            </c:numRef>
          </c:val>
          <c:extLst>
            <c:ext xmlns:c16="http://schemas.microsoft.com/office/drawing/2014/chart" uri="{C3380CC4-5D6E-409C-BE32-E72D297353CC}">
              <c16:uniqueId val="{00000000-03B5-4CD9-A0A2-7F68E4A33E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03B5-4CD9-A0A2-7F68E4A33E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135.88999999999999</c:v>
                </c:pt>
                <c:pt idx="3">
                  <c:v>150</c:v>
                </c:pt>
                <c:pt idx="4">
                  <c:v>147.53</c:v>
                </c:pt>
              </c:numCache>
            </c:numRef>
          </c:val>
          <c:extLst>
            <c:ext xmlns:c16="http://schemas.microsoft.com/office/drawing/2014/chart" uri="{C3380CC4-5D6E-409C-BE32-E72D297353CC}">
              <c16:uniqueId val="{00000000-8736-4AAF-BEC8-94CDED3E90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8736-4AAF-BEC8-94CDED3E90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0"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20987</v>
      </c>
      <c r="AM8" s="42"/>
      <c r="AN8" s="42"/>
      <c r="AO8" s="42"/>
      <c r="AP8" s="42"/>
      <c r="AQ8" s="42"/>
      <c r="AR8" s="42"/>
      <c r="AS8" s="42"/>
      <c r="AT8" s="35">
        <f>データ!T6</f>
        <v>117.6</v>
      </c>
      <c r="AU8" s="35"/>
      <c r="AV8" s="35"/>
      <c r="AW8" s="35"/>
      <c r="AX8" s="35"/>
      <c r="AY8" s="35"/>
      <c r="AZ8" s="35"/>
      <c r="BA8" s="35"/>
      <c r="BB8" s="35">
        <f>データ!U6</f>
        <v>178.46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57.44</v>
      </c>
      <c r="J10" s="35"/>
      <c r="K10" s="35"/>
      <c r="L10" s="35"/>
      <c r="M10" s="35"/>
      <c r="N10" s="35"/>
      <c r="O10" s="35"/>
      <c r="P10" s="35">
        <f>データ!P6</f>
        <v>38.54</v>
      </c>
      <c r="Q10" s="35"/>
      <c r="R10" s="35"/>
      <c r="S10" s="35"/>
      <c r="T10" s="35"/>
      <c r="U10" s="35"/>
      <c r="V10" s="35"/>
      <c r="W10" s="35">
        <f>データ!Q6</f>
        <v>89.04</v>
      </c>
      <c r="X10" s="35"/>
      <c r="Y10" s="35"/>
      <c r="Z10" s="35"/>
      <c r="AA10" s="35"/>
      <c r="AB10" s="35"/>
      <c r="AC10" s="35"/>
      <c r="AD10" s="42">
        <f>データ!R6</f>
        <v>2900</v>
      </c>
      <c r="AE10" s="42"/>
      <c r="AF10" s="42"/>
      <c r="AG10" s="42"/>
      <c r="AH10" s="42"/>
      <c r="AI10" s="42"/>
      <c r="AJ10" s="42"/>
      <c r="AK10" s="2"/>
      <c r="AL10" s="42">
        <f>データ!V6</f>
        <v>8051</v>
      </c>
      <c r="AM10" s="42"/>
      <c r="AN10" s="42"/>
      <c r="AO10" s="42"/>
      <c r="AP10" s="42"/>
      <c r="AQ10" s="42"/>
      <c r="AR10" s="42"/>
      <c r="AS10" s="42"/>
      <c r="AT10" s="35">
        <f>データ!W6</f>
        <v>2.94</v>
      </c>
      <c r="AU10" s="35"/>
      <c r="AV10" s="35"/>
      <c r="AW10" s="35"/>
      <c r="AX10" s="35"/>
      <c r="AY10" s="35"/>
      <c r="AZ10" s="35"/>
      <c r="BA10" s="35"/>
      <c r="BB10" s="35">
        <f>データ!X6</f>
        <v>2738.44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hLG/W+Qyl1QLhzFPbxCPO0+qWK+UUV1xDbCn+cXJLMnsnlYoedxaK4Qje7EfULK1NO9rV/weGfQTv1sxmMCRA==" saltValue="Ud+PdPoBJytQLL3F76F8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253839</v>
      </c>
      <c r="D6" s="19">
        <f t="shared" si="3"/>
        <v>46</v>
      </c>
      <c r="E6" s="19">
        <f t="shared" si="3"/>
        <v>17</v>
      </c>
      <c r="F6" s="19">
        <f t="shared" si="3"/>
        <v>4</v>
      </c>
      <c r="G6" s="19">
        <f t="shared" si="3"/>
        <v>0</v>
      </c>
      <c r="H6" s="19" t="str">
        <f t="shared" si="3"/>
        <v>滋賀県　日野町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57.44</v>
      </c>
      <c r="P6" s="20">
        <f t="shared" si="3"/>
        <v>38.54</v>
      </c>
      <c r="Q6" s="20">
        <f t="shared" si="3"/>
        <v>89.04</v>
      </c>
      <c r="R6" s="20">
        <f t="shared" si="3"/>
        <v>2900</v>
      </c>
      <c r="S6" s="20">
        <f t="shared" si="3"/>
        <v>20987</v>
      </c>
      <c r="T6" s="20">
        <f t="shared" si="3"/>
        <v>117.6</v>
      </c>
      <c r="U6" s="20">
        <f t="shared" si="3"/>
        <v>178.46</v>
      </c>
      <c r="V6" s="20">
        <f t="shared" si="3"/>
        <v>8051</v>
      </c>
      <c r="W6" s="20">
        <f t="shared" si="3"/>
        <v>2.94</v>
      </c>
      <c r="X6" s="20">
        <f t="shared" si="3"/>
        <v>2738.44</v>
      </c>
      <c r="Y6" s="21" t="str">
        <f>IF(Y7="",NA(),Y7)</f>
        <v>-</v>
      </c>
      <c r="Z6" s="21" t="str">
        <f t="shared" ref="Z6:AH6" si="4">IF(Z7="",NA(),Z7)</f>
        <v>-</v>
      </c>
      <c r="AA6" s="21">
        <f t="shared" si="4"/>
        <v>119.28</v>
      </c>
      <c r="AB6" s="21">
        <f t="shared" si="4"/>
        <v>116.96</v>
      </c>
      <c r="AC6" s="21">
        <f t="shared" si="4"/>
        <v>104.53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29.18</v>
      </c>
      <c r="AX6" s="21">
        <f t="shared" si="6"/>
        <v>35.71</v>
      </c>
      <c r="AY6" s="21">
        <f t="shared" si="6"/>
        <v>33.380000000000003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935</v>
      </c>
      <c r="BI6" s="21">
        <f t="shared" si="7"/>
        <v>692.93</v>
      </c>
      <c r="BJ6" s="21">
        <f t="shared" si="7"/>
        <v>413.84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109.37</v>
      </c>
      <c r="BT6" s="21">
        <f t="shared" si="8"/>
        <v>99.21</v>
      </c>
      <c r="BU6" s="21">
        <f t="shared" si="8"/>
        <v>99.65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135.88999999999999</v>
      </c>
      <c r="CE6" s="21">
        <f t="shared" si="9"/>
        <v>150</v>
      </c>
      <c r="CF6" s="21">
        <f t="shared" si="9"/>
        <v>147.53</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75.06</v>
      </c>
      <c r="DA6" s="21">
        <f t="shared" si="11"/>
        <v>75.06</v>
      </c>
      <c r="DB6" s="21">
        <f t="shared" si="11"/>
        <v>75.06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3.16</v>
      </c>
      <c r="DL6" s="21">
        <f t="shared" si="12"/>
        <v>6.19</v>
      </c>
      <c r="DM6" s="21">
        <f t="shared" si="12"/>
        <v>9.0500000000000007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253839</v>
      </c>
      <c r="D7" s="23">
        <v>46</v>
      </c>
      <c r="E7" s="23">
        <v>17</v>
      </c>
      <c r="F7" s="23">
        <v>4</v>
      </c>
      <c r="G7" s="23">
        <v>0</v>
      </c>
      <c r="H7" s="23" t="s">
        <v>96</v>
      </c>
      <c r="I7" s="23" t="s">
        <v>97</v>
      </c>
      <c r="J7" s="23" t="s">
        <v>98</v>
      </c>
      <c r="K7" s="23" t="s">
        <v>99</v>
      </c>
      <c r="L7" s="23" t="s">
        <v>100</v>
      </c>
      <c r="M7" s="23" t="s">
        <v>101</v>
      </c>
      <c r="N7" s="24" t="s">
        <v>102</v>
      </c>
      <c r="O7" s="24">
        <v>57.44</v>
      </c>
      <c r="P7" s="24">
        <v>38.54</v>
      </c>
      <c r="Q7" s="24">
        <v>89.04</v>
      </c>
      <c r="R7" s="24">
        <v>2900</v>
      </c>
      <c r="S7" s="24">
        <v>20987</v>
      </c>
      <c r="T7" s="24">
        <v>117.6</v>
      </c>
      <c r="U7" s="24">
        <v>178.46</v>
      </c>
      <c r="V7" s="24">
        <v>8051</v>
      </c>
      <c r="W7" s="24">
        <v>2.94</v>
      </c>
      <c r="X7" s="24">
        <v>2738.44</v>
      </c>
      <c r="Y7" s="24" t="s">
        <v>102</v>
      </c>
      <c r="Z7" s="24" t="s">
        <v>102</v>
      </c>
      <c r="AA7" s="24">
        <v>119.28</v>
      </c>
      <c r="AB7" s="24">
        <v>116.96</v>
      </c>
      <c r="AC7" s="24">
        <v>104.53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29.18</v>
      </c>
      <c r="AX7" s="24">
        <v>35.71</v>
      </c>
      <c r="AY7" s="24">
        <v>33.380000000000003</v>
      </c>
      <c r="AZ7" s="24" t="s">
        <v>102</v>
      </c>
      <c r="BA7" s="24" t="s">
        <v>102</v>
      </c>
      <c r="BB7" s="24">
        <v>44.24</v>
      </c>
      <c r="BC7" s="24">
        <v>43.07</v>
      </c>
      <c r="BD7" s="24">
        <v>45.42</v>
      </c>
      <c r="BE7" s="24">
        <v>44.25</v>
      </c>
      <c r="BF7" s="24" t="s">
        <v>102</v>
      </c>
      <c r="BG7" s="24" t="s">
        <v>102</v>
      </c>
      <c r="BH7" s="24">
        <v>935</v>
      </c>
      <c r="BI7" s="24">
        <v>692.93</v>
      </c>
      <c r="BJ7" s="24">
        <v>413.84</v>
      </c>
      <c r="BK7" s="24" t="s">
        <v>102</v>
      </c>
      <c r="BL7" s="24" t="s">
        <v>102</v>
      </c>
      <c r="BM7" s="24">
        <v>1258.43</v>
      </c>
      <c r="BN7" s="24">
        <v>1163.75</v>
      </c>
      <c r="BO7" s="24">
        <v>1195.47</v>
      </c>
      <c r="BP7" s="24">
        <v>1182.1099999999999</v>
      </c>
      <c r="BQ7" s="24" t="s">
        <v>102</v>
      </c>
      <c r="BR7" s="24" t="s">
        <v>102</v>
      </c>
      <c r="BS7" s="24">
        <v>109.37</v>
      </c>
      <c r="BT7" s="24">
        <v>99.21</v>
      </c>
      <c r="BU7" s="24">
        <v>99.65</v>
      </c>
      <c r="BV7" s="24" t="s">
        <v>102</v>
      </c>
      <c r="BW7" s="24" t="s">
        <v>102</v>
      </c>
      <c r="BX7" s="24">
        <v>73.36</v>
      </c>
      <c r="BY7" s="24">
        <v>72.599999999999994</v>
      </c>
      <c r="BZ7" s="24">
        <v>69.430000000000007</v>
      </c>
      <c r="CA7" s="24">
        <v>73.78</v>
      </c>
      <c r="CB7" s="24" t="s">
        <v>102</v>
      </c>
      <c r="CC7" s="24" t="s">
        <v>102</v>
      </c>
      <c r="CD7" s="24">
        <v>135.88999999999999</v>
      </c>
      <c r="CE7" s="24">
        <v>150</v>
      </c>
      <c r="CF7" s="24">
        <v>147.53</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75.06</v>
      </c>
      <c r="DA7" s="24">
        <v>75.06</v>
      </c>
      <c r="DB7" s="24">
        <v>75.06</v>
      </c>
      <c r="DC7" s="24" t="s">
        <v>102</v>
      </c>
      <c r="DD7" s="24" t="s">
        <v>102</v>
      </c>
      <c r="DE7" s="24">
        <v>84.19</v>
      </c>
      <c r="DF7" s="24">
        <v>84.34</v>
      </c>
      <c r="DG7" s="24">
        <v>84.34</v>
      </c>
      <c r="DH7" s="24">
        <v>85.67</v>
      </c>
      <c r="DI7" s="24" t="s">
        <v>102</v>
      </c>
      <c r="DJ7" s="24" t="s">
        <v>102</v>
      </c>
      <c r="DK7" s="24">
        <v>3.16</v>
      </c>
      <c r="DL7" s="24">
        <v>6.19</v>
      </c>
      <c r="DM7" s="24">
        <v>9.0500000000000007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dcterms:created xsi:type="dcterms:W3CDTF">2023-12-12T00:56:51Z</dcterms:created>
  <dcterms:modified xsi:type="dcterms:W3CDTF">2024-02-20T00:21:37Z</dcterms:modified>
  <cp:category/>
</cp:coreProperties>
</file>