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令和５年度\03管理担当関連\03　下水道\13　経営比較分析表\252107_野洲市\"/>
    </mc:Choice>
  </mc:AlternateContent>
  <workbookProtection workbookAlgorithmName="SHA-512" workbookHashValue="ogTi93kbmshqCqbZLRkpl0WRv6XgAsVctJYV+zlqJinTYvoBXRO6087WQ2wOxNttFONGfjPPcLxeiwljSx0CgA==" workbookSaltValue="i1mUT2lC3hzXfbrk8G26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<sst xmlns="http://schemas.openxmlformats.org/spreadsheetml/2006/main" count="236" uniqueCount="115">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</sst>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76-4FAB-A128-DAAA72EC8E1A}"/>
            </c:ext>
          </c:extLst>
        </c:ser>
        <c:dLbls>
          <c:showLegendKey val="0"/>
          <c:showVal val="0"/>
          <c:showCatName val="0"/>
          <c:showSerName val="0"/>
          <c:showPercent val="0"/>
          <c:showBubbleSize val="0"/>
        </c:dLbls>
        <c:gapWidth val="150"/>
        <c:axId val="560983312"/>
        <c:axId val="56099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xmlns:c16r2="http://schemas.microsoft.com/office/drawing/2015/06/chart">
            <c:ext xmlns:c16="http://schemas.microsoft.com/office/drawing/2014/chart" uri="{C3380CC4-5D6E-409C-BE32-E72D297353CC}">
              <c16:uniqueId val="{00000001-8B76-4FAB-A128-DAAA72EC8E1A}"/>
            </c:ext>
          </c:extLst>
        </c:ser>
        <c:dLbls>
          <c:showLegendKey val="0"/>
          <c:showVal val="0"/>
          <c:showCatName val="0"/>
          <c:showSerName val="0"/>
          <c:showPercent val="0"/>
          <c:showBubbleSize val="0"/>
        </c:dLbls>
        <c:marker val="1"/>
        <c:smooth val="0"/>
        <c:axId val="560983312"/>
        <c:axId val="560992016"/>
      </c:lineChart>
      <c:dateAx>
        <c:axId val="560983312"/>
        <c:scaling>
          <c:orientation val="minMax"/>
        </c:scaling>
        <c:delete val="1"/>
        <c:axPos val="b"/>
        <c:numFmt formatCode="&quot;H&quot;yy" sourceLinked="1"/>
        <c:majorTickMark val="none"/>
        <c:minorTickMark val="none"/>
        <c:tickLblPos val="none"/>
        <c:crossAx val="560992016"/>
        <c:crosses val="autoZero"/>
        <c:auto val="1"/>
        <c:lblOffset val="100"/>
        <c:baseTimeUnit val="years"/>
      </c:dateAx>
      <c:valAx>
        <c:axId val="5609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F2-42F2-A352-3586087F0951}"/>
            </c:ext>
          </c:extLst>
        </c:ser>
        <c:dLbls>
          <c:showLegendKey val="0"/>
          <c:showVal val="0"/>
          <c:showCatName val="0"/>
          <c:showSerName val="0"/>
          <c:showPercent val="0"/>
          <c:showBubbleSize val="0"/>
        </c:dLbls>
        <c:gapWidth val="150"/>
        <c:axId val="560993648"/>
        <c:axId val="56098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xmlns:c16r2="http://schemas.microsoft.com/office/drawing/2015/06/chart">
            <c:ext xmlns:c16="http://schemas.microsoft.com/office/drawing/2014/chart" uri="{C3380CC4-5D6E-409C-BE32-E72D297353CC}">
              <c16:uniqueId val="{00000001-F8F2-42F2-A352-3586087F0951}"/>
            </c:ext>
          </c:extLst>
        </c:ser>
        <c:dLbls>
          <c:showLegendKey val="0"/>
          <c:showVal val="0"/>
          <c:showCatName val="0"/>
          <c:showSerName val="0"/>
          <c:showPercent val="0"/>
          <c:showBubbleSize val="0"/>
        </c:dLbls>
        <c:marker val="1"/>
        <c:smooth val="0"/>
        <c:axId val="560993648"/>
        <c:axId val="560989840"/>
      </c:lineChart>
      <c:dateAx>
        <c:axId val="560993648"/>
        <c:scaling>
          <c:orientation val="minMax"/>
        </c:scaling>
        <c:delete val="1"/>
        <c:axPos val="b"/>
        <c:numFmt formatCode="&quot;H&quot;yy" sourceLinked="1"/>
        <c:majorTickMark val="none"/>
        <c:minorTickMark val="none"/>
        <c:tickLblPos val="none"/>
        <c:crossAx val="560989840"/>
        <c:crosses val="autoZero"/>
        <c:auto val="1"/>
        <c:lblOffset val="100"/>
        <c:baseTimeUnit val="years"/>
      </c:dateAx>
      <c:valAx>
        <c:axId val="56098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99.01</c:v>
                </c:pt>
                <c:pt idx="1">
                  <c:v>99.22</c:v>
                </c:pt>
                <c:pt idx="2">
                  <c:v>99.03</c:v>
                </c:pt>
                <c:pt idx="3">
                  <c:v>99.03</c:v>
                </c:pt>
                <c:pt idx="4">
                  <c:v>99.03</c:v>
                </c:pt>
              </c:numCache>
            </c:numRef>
          </c:val>
          <c:extLst xmlns:c16r2="http://schemas.microsoft.com/office/drawing/2015/06/chart">
            <c:ext xmlns:c16="http://schemas.microsoft.com/office/drawing/2014/chart" uri="{C3380CC4-5D6E-409C-BE32-E72D297353CC}">
              <c16:uniqueId val="{00000000-4CBC-450B-BB52-C14873348716}"/>
            </c:ext>
          </c:extLst>
        </c:ser>
        <c:dLbls>
          <c:showLegendKey val="0"/>
          <c:showVal val="0"/>
          <c:showCatName val="0"/>
          <c:showSerName val="0"/>
          <c:showPercent val="0"/>
          <c:showBubbleSize val="0"/>
        </c:dLbls>
        <c:gapWidth val="150"/>
        <c:axId val="560984400"/>
        <c:axId val="56097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xmlns:c16r2="http://schemas.microsoft.com/office/drawing/2015/06/chart">
            <c:ext xmlns:c16="http://schemas.microsoft.com/office/drawing/2014/chart" uri="{C3380CC4-5D6E-409C-BE32-E72D297353CC}">
              <c16:uniqueId val="{00000001-4CBC-450B-BB52-C14873348716}"/>
            </c:ext>
          </c:extLst>
        </c:ser>
        <c:dLbls>
          <c:showLegendKey val="0"/>
          <c:showVal val="0"/>
          <c:showCatName val="0"/>
          <c:showSerName val="0"/>
          <c:showPercent val="0"/>
          <c:showBubbleSize val="0"/>
        </c:dLbls>
        <c:marker val="1"/>
        <c:smooth val="0"/>
        <c:axId val="560984400"/>
        <c:axId val="560978416"/>
      </c:lineChart>
      <c:dateAx>
        <c:axId val="560984400"/>
        <c:scaling>
          <c:orientation val="minMax"/>
        </c:scaling>
        <c:delete val="1"/>
        <c:axPos val="b"/>
        <c:numFmt formatCode="&quot;H&quot;yy" sourceLinked="1"/>
        <c:majorTickMark val="none"/>
        <c:minorTickMark val="none"/>
        <c:tickLblPos val="none"/>
        <c:crossAx val="560978416"/>
        <c:crosses val="autoZero"/>
        <c:auto val="1"/>
        <c:lblOffset val="100"/>
        <c:baseTimeUnit val="years"/>
      </c:dateAx>
      <c:valAx>
        <c:axId val="56097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118.16</c:v>
                </c:pt>
                <c:pt idx="1">
                  <c:v>108.11</c:v>
                </c:pt>
                <c:pt idx="2">
                  <c:v>113.95</c:v>
                </c:pt>
                <c:pt idx="3">
                  <c:v>115.74</c:v>
                </c:pt>
                <c:pt idx="4">
                  <c:v>114.09</c:v>
                </c:pt>
              </c:numCache>
            </c:numRef>
          </c:val>
          <c:extLst xmlns:c16r2="http://schemas.microsoft.com/office/drawing/2015/06/chart">
            <c:ext xmlns:c16="http://schemas.microsoft.com/office/drawing/2014/chart" uri="{C3380CC4-5D6E-409C-BE32-E72D297353CC}">
              <c16:uniqueId val="{00000000-4C1B-4019-8765-C195376E093D}"/>
            </c:ext>
          </c:extLst>
        </c:ser>
        <c:dLbls>
          <c:showLegendKey val="0"/>
          <c:showVal val="0"/>
          <c:showCatName val="0"/>
          <c:showSerName val="0"/>
          <c:showPercent val="0"/>
          <c:showBubbleSize val="0"/>
        </c:dLbls>
        <c:gapWidth val="150"/>
        <c:axId val="560975696"/>
        <c:axId val="56097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xmlns:c16r2="http://schemas.microsoft.com/office/drawing/2015/06/chart">
            <c:ext xmlns:c16="http://schemas.microsoft.com/office/drawing/2014/chart" uri="{C3380CC4-5D6E-409C-BE32-E72D297353CC}">
              <c16:uniqueId val="{00000001-4C1B-4019-8765-C195376E093D}"/>
            </c:ext>
          </c:extLst>
        </c:ser>
        <c:dLbls>
          <c:showLegendKey val="0"/>
          <c:showVal val="0"/>
          <c:showCatName val="0"/>
          <c:showSerName val="0"/>
          <c:showPercent val="0"/>
          <c:showBubbleSize val="0"/>
        </c:dLbls>
        <c:marker val="1"/>
        <c:smooth val="0"/>
        <c:axId val="560975696"/>
        <c:axId val="560979504"/>
      </c:lineChart>
      <c:dateAx>
        <c:axId val="560975696"/>
        <c:scaling>
          <c:orientation val="minMax"/>
        </c:scaling>
        <c:delete val="1"/>
        <c:axPos val="b"/>
        <c:numFmt formatCode="&quot;H&quot;yy" sourceLinked="1"/>
        <c:majorTickMark val="none"/>
        <c:minorTickMark val="none"/>
        <c:tickLblPos val="none"/>
        <c:crossAx val="560979504"/>
        <c:crosses val="autoZero"/>
        <c:auto val="1"/>
        <c:lblOffset val="100"/>
        <c:baseTimeUnit val="years"/>
      </c:dateAx>
      <c:valAx>
        <c:axId val="56097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6.78</c:v>
                </c:pt>
                <c:pt idx="1">
                  <c:v>10.08</c:v>
                </c:pt>
                <c:pt idx="2">
                  <c:v>13.44</c:v>
                </c:pt>
                <c:pt idx="3">
                  <c:v>16.77</c:v>
                </c:pt>
                <c:pt idx="4">
                  <c:v>20.07</c:v>
                </c:pt>
              </c:numCache>
            </c:numRef>
          </c:val>
          <c:extLst xmlns:c16r2="http://schemas.microsoft.com/office/drawing/2015/06/chart">
            <c:ext xmlns:c16="http://schemas.microsoft.com/office/drawing/2014/chart" uri="{C3380CC4-5D6E-409C-BE32-E72D297353CC}">
              <c16:uniqueId val="{00000000-6D87-4B84-86CB-2EF3821B3C20}"/>
            </c:ext>
          </c:extLst>
        </c:ser>
        <c:dLbls>
          <c:showLegendKey val="0"/>
          <c:showVal val="0"/>
          <c:showCatName val="0"/>
          <c:showSerName val="0"/>
          <c:showPercent val="0"/>
          <c:showBubbleSize val="0"/>
        </c:dLbls>
        <c:gapWidth val="150"/>
        <c:axId val="560974608"/>
        <c:axId val="56097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xmlns:c16r2="http://schemas.microsoft.com/office/drawing/2015/06/chart">
            <c:ext xmlns:c16="http://schemas.microsoft.com/office/drawing/2014/chart" uri="{C3380CC4-5D6E-409C-BE32-E72D297353CC}">
              <c16:uniqueId val="{00000001-6D87-4B84-86CB-2EF3821B3C20}"/>
            </c:ext>
          </c:extLst>
        </c:ser>
        <c:dLbls>
          <c:showLegendKey val="0"/>
          <c:showVal val="0"/>
          <c:showCatName val="0"/>
          <c:showSerName val="0"/>
          <c:showPercent val="0"/>
          <c:showBubbleSize val="0"/>
        </c:dLbls>
        <c:marker val="1"/>
        <c:smooth val="0"/>
        <c:axId val="560974608"/>
        <c:axId val="560971344"/>
      </c:lineChart>
      <c:dateAx>
        <c:axId val="560974608"/>
        <c:scaling>
          <c:orientation val="minMax"/>
        </c:scaling>
        <c:delete val="1"/>
        <c:axPos val="b"/>
        <c:numFmt formatCode="&quot;H&quot;yy" sourceLinked="1"/>
        <c:majorTickMark val="none"/>
        <c:minorTickMark val="none"/>
        <c:tickLblPos val="none"/>
        <c:crossAx val="560971344"/>
        <c:crosses val="autoZero"/>
        <c:auto val="1"/>
        <c:lblOffset val="100"/>
        <c:baseTimeUnit val="years"/>
      </c:dateAx>
      <c:valAx>
        <c:axId val="56097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7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49-46C2-8903-A50C1073FA48}"/>
            </c:ext>
          </c:extLst>
        </c:ser>
        <c:dLbls>
          <c:showLegendKey val="0"/>
          <c:showVal val="0"/>
          <c:showCatName val="0"/>
          <c:showSerName val="0"/>
          <c:showPercent val="0"/>
          <c:showBubbleSize val="0"/>
        </c:dLbls>
        <c:gapWidth val="150"/>
        <c:axId val="560996912"/>
        <c:axId val="56097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xmlns:c16r2="http://schemas.microsoft.com/office/drawing/2015/06/chart">
            <c:ext xmlns:c16="http://schemas.microsoft.com/office/drawing/2014/chart" uri="{C3380CC4-5D6E-409C-BE32-E72D297353CC}">
              <c16:uniqueId val="{00000001-A549-46C2-8903-A50C1073FA48}"/>
            </c:ext>
          </c:extLst>
        </c:ser>
        <c:dLbls>
          <c:showLegendKey val="0"/>
          <c:showVal val="0"/>
          <c:showCatName val="0"/>
          <c:showSerName val="0"/>
          <c:showPercent val="0"/>
          <c:showBubbleSize val="0"/>
        </c:dLbls>
        <c:marker val="1"/>
        <c:smooth val="0"/>
        <c:axId val="560996912"/>
        <c:axId val="560975152"/>
      </c:lineChart>
      <c:dateAx>
        <c:axId val="560996912"/>
        <c:scaling>
          <c:orientation val="minMax"/>
        </c:scaling>
        <c:delete val="1"/>
        <c:axPos val="b"/>
        <c:numFmt formatCode="&quot;H&quot;yy" sourceLinked="1"/>
        <c:majorTickMark val="none"/>
        <c:minorTickMark val="none"/>
        <c:tickLblPos val="none"/>
        <c:crossAx val="560975152"/>
        <c:crosses val="autoZero"/>
        <c:auto val="1"/>
        <c:lblOffset val="100"/>
        <c:baseTimeUnit val="years"/>
      </c:dateAx>
      <c:valAx>
        <c:axId val="5609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9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4-47EF-AACE-6B7342BFAFBC}"/>
            </c:ext>
          </c:extLst>
        </c:ser>
        <c:dLbls>
          <c:showLegendKey val="0"/>
          <c:showVal val="0"/>
          <c:showCatName val="0"/>
          <c:showSerName val="0"/>
          <c:showPercent val="0"/>
          <c:showBubbleSize val="0"/>
        </c:dLbls>
        <c:gapWidth val="150"/>
        <c:axId val="560994736"/>
        <c:axId val="56099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xmlns:c16r2="http://schemas.microsoft.com/office/drawing/2015/06/chart">
            <c:ext xmlns:c16="http://schemas.microsoft.com/office/drawing/2014/chart" uri="{C3380CC4-5D6E-409C-BE32-E72D297353CC}">
              <c16:uniqueId val="{00000001-BEE4-47EF-AACE-6B7342BFAFBC}"/>
            </c:ext>
          </c:extLst>
        </c:ser>
        <c:dLbls>
          <c:showLegendKey val="0"/>
          <c:showVal val="0"/>
          <c:showCatName val="0"/>
          <c:showSerName val="0"/>
          <c:showPercent val="0"/>
          <c:showBubbleSize val="0"/>
        </c:dLbls>
        <c:marker val="1"/>
        <c:smooth val="0"/>
        <c:axId val="560994736"/>
        <c:axId val="560997456"/>
      </c:lineChart>
      <c:dateAx>
        <c:axId val="560994736"/>
        <c:scaling>
          <c:orientation val="minMax"/>
        </c:scaling>
        <c:delete val="1"/>
        <c:axPos val="b"/>
        <c:numFmt formatCode="&quot;H&quot;yy" sourceLinked="1"/>
        <c:majorTickMark val="none"/>
        <c:minorTickMark val="none"/>
        <c:tickLblPos val="none"/>
        <c:crossAx val="560997456"/>
        <c:crosses val="autoZero"/>
        <c:auto val="1"/>
        <c:lblOffset val="100"/>
        <c:baseTimeUnit val="years"/>
      </c:dateAx>
      <c:valAx>
        <c:axId val="5609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9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90.43</c:v>
                </c:pt>
                <c:pt idx="1">
                  <c:v>94.46</c:v>
                </c:pt>
                <c:pt idx="2">
                  <c:v>106.55</c:v>
                </c:pt>
                <c:pt idx="3">
                  <c:v>127.22</c:v>
                </c:pt>
                <c:pt idx="4">
                  <c:v>152.88999999999999</c:v>
                </c:pt>
              </c:numCache>
            </c:numRef>
          </c:val>
          <c:extLst xmlns:c16r2="http://schemas.microsoft.com/office/drawing/2015/06/chart">
            <c:ext xmlns:c16="http://schemas.microsoft.com/office/drawing/2014/chart" uri="{C3380CC4-5D6E-409C-BE32-E72D297353CC}">
              <c16:uniqueId val="{00000000-31E8-4004-A31C-56DEB51DAD84}"/>
            </c:ext>
          </c:extLst>
        </c:ser>
        <c:dLbls>
          <c:showLegendKey val="0"/>
          <c:showVal val="0"/>
          <c:showCatName val="0"/>
          <c:showSerName val="0"/>
          <c:showPercent val="0"/>
          <c:showBubbleSize val="0"/>
        </c:dLbls>
        <c:gapWidth val="150"/>
        <c:axId val="560972432"/>
        <c:axId val="5610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xmlns:c16r2="http://schemas.microsoft.com/office/drawing/2015/06/chart">
            <c:ext xmlns:c16="http://schemas.microsoft.com/office/drawing/2014/chart" uri="{C3380CC4-5D6E-409C-BE32-E72D297353CC}">
              <c16:uniqueId val="{00000001-31E8-4004-A31C-56DEB51DAD84}"/>
            </c:ext>
          </c:extLst>
        </c:ser>
        <c:dLbls>
          <c:showLegendKey val="0"/>
          <c:showVal val="0"/>
          <c:showCatName val="0"/>
          <c:showSerName val="0"/>
          <c:showPercent val="0"/>
          <c:showBubbleSize val="0"/>
        </c:dLbls>
        <c:marker val="1"/>
        <c:smooth val="0"/>
        <c:axId val="560972432"/>
        <c:axId val="561001808"/>
      </c:lineChart>
      <c:dateAx>
        <c:axId val="560972432"/>
        <c:scaling>
          <c:orientation val="minMax"/>
        </c:scaling>
        <c:delete val="1"/>
        <c:axPos val="b"/>
        <c:numFmt formatCode="&quot;H&quot;yy" sourceLinked="1"/>
        <c:majorTickMark val="none"/>
        <c:minorTickMark val="none"/>
        <c:tickLblPos val="none"/>
        <c:crossAx val="561001808"/>
        <c:crosses val="autoZero"/>
        <c:auto val="1"/>
        <c:lblOffset val="100"/>
        <c:baseTimeUnit val="years"/>
      </c:dateAx>
      <c:valAx>
        <c:axId val="5610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215.9</c:v>
                </c:pt>
                <c:pt idx="1">
                  <c:v>194.93</c:v>
                </c:pt>
                <c:pt idx="2">
                  <c:v>207.33</c:v>
                </c:pt>
                <c:pt idx="3">
                  <c:v>193.56</c:v>
                </c:pt>
                <c:pt idx="4">
                  <c:v>187.56</c:v>
                </c:pt>
              </c:numCache>
            </c:numRef>
          </c:val>
          <c:extLst xmlns:c16r2="http://schemas.microsoft.com/office/drawing/2015/06/chart">
            <c:ext xmlns:c16="http://schemas.microsoft.com/office/drawing/2014/chart" uri="{C3380CC4-5D6E-409C-BE32-E72D297353CC}">
              <c16:uniqueId val="{00000000-B5CC-415A-8A7E-694907EB85AE}"/>
            </c:ext>
          </c:extLst>
        </c:ser>
        <c:dLbls>
          <c:showLegendKey val="0"/>
          <c:showVal val="0"/>
          <c:showCatName val="0"/>
          <c:showSerName val="0"/>
          <c:showPercent val="0"/>
          <c:showBubbleSize val="0"/>
        </c:dLbls>
        <c:gapWidth val="150"/>
        <c:axId val="560989296"/>
        <c:axId val="56098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xmlns:c16r2="http://schemas.microsoft.com/office/drawing/2015/06/chart">
            <c:ext xmlns:c16="http://schemas.microsoft.com/office/drawing/2014/chart" uri="{C3380CC4-5D6E-409C-BE32-E72D297353CC}">
              <c16:uniqueId val="{00000001-B5CC-415A-8A7E-694907EB85AE}"/>
            </c:ext>
          </c:extLst>
        </c:ser>
        <c:dLbls>
          <c:showLegendKey val="0"/>
          <c:showVal val="0"/>
          <c:showCatName val="0"/>
          <c:showSerName val="0"/>
          <c:showPercent val="0"/>
          <c:showBubbleSize val="0"/>
        </c:dLbls>
        <c:marker val="1"/>
        <c:smooth val="0"/>
        <c:axId val="560989296"/>
        <c:axId val="560984944"/>
      </c:lineChart>
      <c:dateAx>
        <c:axId val="560989296"/>
        <c:scaling>
          <c:orientation val="minMax"/>
        </c:scaling>
        <c:delete val="1"/>
        <c:axPos val="b"/>
        <c:numFmt formatCode="&quot;H&quot;yy" sourceLinked="1"/>
        <c:majorTickMark val="none"/>
        <c:minorTickMark val="none"/>
        <c:tickLblPos val="none"/>
        <c:crossAx val="560984944"/>
        <c:crosses val="autoZero"/>
        <c:auto val="1"/>
        <c:lblOffset val="100"/>
        <c:baseTimeUnit val="years"/>
      </c:dateAx>
      <c:valAx>
        <c:axId val="56098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96.28</c:v>
                </c:pt>
                <c:pt idx="1">
                  <c:v>102.27</c:v>
                </c:pt>
                <c:pt idx="2">
                  <c:v>103.75</c:v>
                </c:pt>
                <c:pt idx="3">
                  <c:v>110.34</c:v>
                </c:pt>
                <c:pt idx="4">
                  <c:v>107.09</c:v>
                </c:pt>
              </c:numCache>
            </c:numRef>
          </c:val>
          <c:extLst xmlns:c16r2="http://schemas.microsoft.com/office/drawing/2015/06/chart">
            <c:ext xmlns:c16="http://schemas.microsoft.com/office/drawing/2014/chart" uri="{C3380CC4-5D6E-409C-BE32-E72D297353CC}">
              <c16:uniqueId val="{00000000-19A2-4C35-A9E2-021EEDBED0BF}"/>
            </c:ext>
          </c:extLst>
        </c:ser>
        <c:dLbls>
          <c:showLegendKey val="0"/>
          <c:showVal val="0"/>
          <c:showCatName val="0"/>
          <c:showSerName val="0"/>
          <c:showPercent val="0"/>
          <c:showBubbleSize val="0"/>
        </c:dLbls>
        <c:gapWidth val="150"/>
        <c:axId val="560972976"/>
        <c:axId val="56097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xmlns:c16r2="http://schemas.microsoft.com/office/drawing/2015/06/chart">
            <c:ext xmlns:c16="http://schemas.microsoft.com/office/drawing/2014/chart" uri="{C3380CC4-5D6E-409C-BE32-E72D297353CC}">
              <c16:uniqueId val="{00000001-19A2-4C35-A9E2-021EEDBED0BF}"/>
            </c:ext>
          </c:extLst>
        </c:ser>
        <c:dLbls>
          <c:showLegendKey val="0"/>
          <c:showVal val="0"/>
          <c:showCatName val="0"/>
          <c:showSerName val="0"/>
          <c:showPercent val="0"/>
          <c:showBubbleSize val="0"/>
        </c:dLbls>
        <c:marker val="1"/>
        <c:smooth val="0"/>
        <c:axId val="560972976"/>
        <c:axId val="560974064"/>
      </c:lineChart>
      <c:dateAx>
        <c:axId val="560972976"/>
        <c:scaling>
          <c:orientation val="minMax"/>
        </c:scaling>
        <c:delete val="1"/>
        <c:axPos val="b"/>
        <c:numFmt formatCode="&quot;H&quot;yy" sourceLinked="1"/>
        <c:majorTickMark val="none"/>
        <c:minorTickMark val="none"/>
        <c:tickLblPos val="none"/>
        <c:crossAx val="560974064"/>
        <c:crosses val="autoZero"/>
        <c:auto val="1"/>
        <c:lblOffset val="100"/>
        <c:baseTimeUnit val="years"/>
      </c:dateAx>
      <c:valAx>
        <c:axId val="56097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7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170.9</c:v>
                </c:pt>
                <c:pt idx="1">
                  <c:v>161.69999999999999</c:v>
                </c:pt>
                <c:pt idx="2">
                  <c:v>157.63</c:v>
                </c:pt>
                <c:pt idx="3">
                  <c:v>151.19999999999999</c:v>
                </c:pt>
                <c:pt idx="4">
                  <c:v>153.82</c:v>
                </c:pt>
              </c:numCache>
            </c:numRef>
          </c:val>
          <c:extLst xmlns:c16r2="http://schemas.microsoft.com/office/drawing/2015/06/chart">
            <c:ext xmlns:c16="http://schemas.microsoft.com/office/drawing/2014/chart" uri="{C3380CC4-5D6E-409C-BE32-E72D297353CC}">
              <c16:uniqueId val="{00000000-F7B9-48F8-9950-116D2AFFD057}"/>
            </c:ext>
          </c:extLst>
        </c:ser>
        <c:dLbls>
          <c:showLegendKey val="0"/>
          <c:showVal val="0"/>
          <c:showCatName val="0"/>
          <c:showSerName val="0"/>
          <c:showPercent val="0"/>
          <c:showBubbleSize val="0"/>
        </c:dLbls>
        <c:gapWidth val="150"/>
        <c:axId val="560986032"/>
        <c:axId val="56097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xmlns:c16r2="http://schemas.microsoft.com/office/drawing/2015/06/chart">
            <c:ext xmlns:c16="http://schemas.microsoft.com/office/drawing/2014/chart" uri="{C3380CC4-5D6E-409C-BE32-E72D297353CC}">
              <c16:uniqueId val="{00000001-F7B9-48F8-9950-116D2AFFD057}"/>
            </c:ext>
          </c:extLst>
        </c:ser>
        <c:dLbls>
          <c:showLegendKey val="0"/>
          <c:showVal val="0"/>
          <c:showCatName val="0"/>
          <c:showSerName val="0"/>
          <c:showPercent val="0"/>
          <c:showBubbleSize val="0"/>
        </c:dLbls>
        <c:marker val="1"/>
        <c:smooth val="0"/>
        <c:axId val="560986032"/>
        <c:axId val="560977872"/>
      </c:lineChart>
      <c:dateAx>
        <c:axId val="560986032"/>
        <c:scaling>
          <c:orientation val="minMax"/>
        </c:scaling>
        <c:delete val="1"/>
        <c:axPos val="b"/>
        <c:numFmt formatCode="&quot;H&quot;yy" sourceLinked="1"/>
        <c:majorTickMark val="none"/>
        <c:minorTickMark val="none"/>
        <c:tickLblPos val="none"/>
        <c:crossAx val="560977872"/>
        <c:crosses val="autoZero"/>
        <c:auto val="1"/>
        <c:lblOffset val="100"/>
        <c:baseTimeUnit val="years"/>
      </c:dateAx>
      <c:valAx>
        <c:axId val="56097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F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野洲市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50711</v>
      </c>
      <c r="AM8" s="54"/>
      <c r="AN8" s="54"/>
      <c r="AO8" s="54"/>
      <c r="AP8" s="54"/>
      <c r="AQ8" s="54"/>
      <c r="AR8" s="54"/>
      <c r="AS8" s="54"/>
      <c r="AT8" s="53">
        <f>データ!T6</f>
        <v>80.150000000000006</v>
      </c>
      <c r="AU8" s="53"/>
      <c r="AV8" s="53"/>
      <c r="AW8" s="53"/>
      <c r="AX8" s="53"/>
      <c r="AY8" s="53"/>
      <c r="AZ8" s="53"/>
      <c r="BA8" s="53"/>
      <c r="BB8" s="53">
        <f>データ!U6</f>
        <v>632.70000000000005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70.540000000000006</v>
      </c>
      <c r="J10" s="53"/>
      <c r="K10" s="53"/>
      <c r="L10" s="53"/>
      <c r="M10" s="53"/>
      <c r="N10" s="53"/>
      <c r="O10" s="53"/>
      <c r="P10" s="53">
        <f>データ!P6</f>
        <v>78.89</v>
      </c>
      <c r="Q10" s="53"/>
      <c r="R10" s="53"/>
      <c r="S10" s="53"/>
      <c r="T10" s="53"/>
      <c r="U10" s="53"/>
      <c r="V10" s="53"/>
      <c r="W10" s="53">
        <f>データ!Q6</f>
        <v>87.29</v>
      </c>
      <c r="X10" s="53"/>
      <c r="Y10" s="53"/>
      <c r="Z10" s="53"/>
      <c r="AA10" s="53"/>
      <c r="AB10" s="53"/>
      <c r="AC10" s="53"/>
      <c r="AD10" s="54">
        <f>データ!R6</f>
        <v>2921</v>
      </c>
      <c r="AE10" s="54"/>
      <c r="AF10" s="54"/>
      <c r="AG10" s="54"/>
      <c r="AH10" s="54"/>
      <c r="AI10" s="54"/>
      <c r="AJ10" s="54"/>
      <c r="AK10" s="2"/>
      <c r="AL10" s="54">
        <f>データ!V6</f>
        <v>39929</v>
      </c>
      <c r="AM10" s="54"/>
      <c r="AN10" s="54"/>
      <c r="AO10" s="54"/>
      <c r="AP10" s="54"/>
      <c r="AQ10" s="54"/>
      <c r="AR10" s="54"/>
      <c r="AS10" s="54"/>
      <c r="AT10" s="53">
        <f>データ!W6</f>
        <v>9.75</v>
      </c>
      <c r="AU10" s="53"/>
      <c r="AV10" s="53"/>
      <c r="AW10" s="53"/>
      <c r="AX10" s="53"/>
      <c r="AY10" s="53"/>
      <c r="AZ10" s="53"/>
      <c r="BA10" s="53"/>
      <c r="BB10" s="53">
        <f>データ!X6</f>
        <v>4095.28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SZliAs1REgC3Yg7fq4qSIudIwtE1aJarRt+pt0ygm6Si/FEmdLcnHrWunJ8o02CdDwU6s9jBdh7XXsTX5vCvA==" saltValue="mlLmygLaiCNsvWJ5xnVt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252107</v>
      </c>
      <c r="D6" s="19">
        <f t="shared" si="3"/>
        <v>46</v>
      </c>
      <c r="E6" s="19">
        <f t="shared" si="3"/>
        <v>17</v>
      </c>
      <c r="F6" s="19">
        <f t="shared" si="3"/>
        <v>1</v>
      </c>
      <c r="G6" s="19">
        <f t="shared" si="3"/>
        <v>0</v>
      </c>
      <c r="H6" s="19" t="str">
        <f t="shared" si="3"/>
        <v>滋賀県　野洲市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70.540000000000006</v>
      </c>
      <c r="P6" s="20">
        <f t="shared" si="3"/>
        <v>78.89</v>
      </c>
      <c r="Q6" s="20">
        <f t="shared" si="3"/>
        <v>87.29</v>
      </c>
      <c r="R6" s="20">
        <f t="shared" si="3"/>
        <v>2921</v>
      </c>
      <c r="S6" s="20">
        <f t="shared" si="3"/>
        <v>50711</v>
      </c>
      <c r="T6" s="20">
        <f t="shared" si="3"/>
        <v>80.150000000000006</v>
      </c>
      <c r="U6" s="20">
        <f t="shared" si="3"/>
        <v>632.70000000000005</v>
      </c>
      <c r="V6" s="20">
        <f t="shared" si="3"/>
        <v>39929</v>
      </c>
      <c r="W6" s="20">
        <f t="shared" si="3"/>
        <v>9.75</v>
      </c>
      <c r="X6" s="20">
        <f t="shared" si="3"/>
        <v>4095.28</v>
      </c>
      <c r="Y6" s="21">
        <f>IF(Y7="",NA(),Y7)</f>
        <v>118.16</v>
      </c>
      <c r="Z6" s="21">
        <f t="shared" ref="Z6:AH6" si="4">IF(Z7="",NA(),Z7)</f>
        <v>108.11</v>
      </c>
      <c r="AA6" s="21">
        <f t="shared" si="4"/>
        <v>113.95</v>
      </c>
      <c r="AB6" s="21">
        <f t="shared" si="4"/>
        <v>115.74</v>
      </c>
      <c r="AC6" s="21">
        <f t="shared" si="4"/>
        <v>114.09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90.43</v>
      </c>
      <c r="AV6" s="21">
        <f t="shared" ref="AV6:BD6" si="6">IF(AV7="",NA(),AV7)</f>
        <v>94.46</v>
      </c>
      <c r="AW6" s="21">
        <f t="shared" si="6"/>
        <v>106.55</v>
      </c>
      <c r="AX6" s="21">
        <f t="shared" si="6"/>
        <v>127.22</v>
      </c>
      <c r="AY6" s="21">
        <f t="shared" si="6"/>
        <v>152.88999999999999</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215.9</v>
      </c>
      <c r="BG6" s="21">
        <f t="shared" ref="BG6:BO6" si="7">IF(BG7="",NA(),BG7)</f>
        <v>194.93</v>
      </c>
      <c r="BH6" s="21">
        <f t="shared" si="7"/>
        <v>207.33</v>
      </c>
      <c r="BI6" s="21">
        <f t="shared" si="7"/>
        <v>193.56</v>
      </c>
      <c r="BJ6" s="21">
        <f t="shared" si="7"/>
        <v>187.56</v>
      </c>
      <c r="BK6" s="21">
        <f t="shared" si="7"/>
        <v>820.36</v>
      </c>
      <c r="BL6" s="21">
        <f t="shared" si="7"/>
        <v>847.44</v>
      </c>
      <c r="BM6" s="21">
        <f t="shared" si="7"/>
        <v>857.88</v>
      </c>
      <c r="BN6" s="21">
        <f t="shared" si="7"/>
        <v>825.1</v>
      </c>
      <c r="BO6" s="21">
        <f t="shared" si="7"/>
        <v>789.87</v>
      </c>
      <c r="BP6" s="20" t="str">
        <f>IF(BP7="","",IF(BP7="-","【-】","【"&amp;SUBSTITUTE(TEXT(BP7,"#,##0.00"),"-","△")&amp;"】"))</f>
        <v>【652.82】</v>
      </c>
      <c r="BQ6" s="21">
        <f>IF(BQ7="",NA(),BQ7)</f>
        <v>96.28</v>
      </c>
      <c r="BR6" s="21">
        <f t="shared" ref="BR6:BZ6" si="8">IF(BR7="",NA(),BR7)</f>
        <v>102.27</v>
      </c>
      <c r="BS6" s="21">
        <f t="shared" si="8"/>
        <v>103.75</v>
      </c>
      <c r="BT6" s="21">
        <f t="shared" si="8"/>
        <v>110.34</v>
      </c>
      <c r="BU6" s="21">
        <f t="shared" si="8"/>
        <v>107.09</v>
      </c>
      <c r="BV6" s="21">
        <f t="shared" si="8"/>
        <v>95.4</v>
      </c>
      <c r="BW6" s="21">
        <f t="shared" si="8"/>
        <v>94.69</v>
      </c>
      <c r="BX6" s="21">
        <f t="shared" si="8"/>
        <v>94.97</v>
      </c>
      <c r="BY6" s="21">
        <f t="shared" si="8"/>
        <v>97.07</v>
      </c>
      <c r="BZ6" s="21">
        <f t="shared" si="8"/>
        <v>98.06</v>
      </c>
      <c r="CA6" s="20" t="str">
        <f>IF(CA7="","",IF(CA7="-","【-】","【"&amp;SUBSTITUTE(TEXT(CA7,"#,##0.00"),"-","△")&amp;"】"))</f>
        <v>【97.61】</v>
      </c>
      <c r="CB6" s="21">
        <f>IF(CB7="",NA(),CB7)</f>
        <v>170.9</v>
      </c>
      <c r="CC6" s="21">
        <f t="shared" ref="CC6:CK6" si="9">IF(CC7="",NA(),CC7)</f>
        <v>161.69999999999999</v>
      </c>
      <c r="CD6" s="21">
        <f t="shared" si="9"/>
        <v>157.63</v>
      </c>
      <c r="CE6" s="21">
        <f t="shared" si="9"/>
        <v>151.19999999999999</v>
      </c>
      <c r="CF6" s="21">
        <f t="shared" si="9"/>
        <v>153.82</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99.01</v>
      </c>
      <c r="CY6" s="21">
        <f t="shared" ref="CY6:DG6" si="11">IF(CY7="",NA(),CY7)</f>
        <v>99.22</v>
      </c>
      <c r="CZ6" s="21">
        <f t="shared" si="11"/>
        <v>99.03</v>
      </c>
      <c r="DA6" s="21">
        <f t="shared" si="11"/>
        <v>99.03</v>
      </c>
      <c r="DB6" s="21">
        <f t="shared" si="11"/>
        <v>99.03</v>
      </c>
      <c r="DC6" s="21">
        <f t="shared" si="11"/>
        <v>92.55</v>
      </c>
      <c r="DD6" s="21">
        <f t="shared" si="11"/>
        <v>92.62</v>
      </c>
      <c r="DE6" s="21">
        <f t="shared" si="11"/>
        <v>92.72</v>
      </c>
      <c r="DF6" s="21">
        <f t="shared" si="11"/>
        <v>92.88</v>
      </c>
      <c r="DG6" s="21">
        <f t="shared" si="11"/>
        <v>92.9</v>
      </c>
      <c r="DH6" s="20" t="str">
        <f>IF(DH7="","",IF(DH7="-","【-】","【"&amp;SUBSTITUTE(TEXT(DH7,"#,##0.00"),"-","△")&amp;"】"))</f>
        <v>【95.82】</v>
      </c>
      <c r="DI6" s="21">
        <f>IF(DI7="",NA(),DI7)</f>
        <v>6.78</v>
      </c>
      <c r="DJ6" s="21">
        <f t="shared" ref="DJ6:DR6" si="12">IF(DJ7="",NA(),DJ7)</f>
        <v>10.08</v>
      </c>
      <c r="DK6" s="21">
        <f t="shared" si="12"/>
        <v>13.44</v>
      </c>
      <c r="DL6" s="21">
        <f t="shared" si="12"/>
        <v>16.77</v>
      </c>
      <c r="DM6" s="21">
        <f t="shared" si="12"/>
        <v>20.07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252107</v>
      </c>
      <c r="D7" s="23">
        <v>46</v>
      </c>
      <c r="E7" s="23">
        <v>17</v>
      </c>
      <c r="F7" s="23">
        <v>1</v>
      </c>
      <c r="G7" s="23">
        <v>0</v>
      </c>
      <c r="H7" s="23" t="s">
        <v>96</v>
      </c>
      <c r="I7" s="23" t="s">
        <v>97</v>
      </c>
      <c r="J7" s="23" t="s">
        <v>98</v>
      </c>
      <c r="K7" s="23" t="s">
        <v>99</v>
      </c>
      <c r="L7" s="23" t="s">
        <v>100</v>
      </c>
      <c r="M7" s="23" t="s">
        <v>101</v>
      </c>
      <c r="N7" s="24" t="s">
        <v>102</v>
      </c>
      <c r="O7" s="24">
        <v>70.540000000000006</v>
      </c>
      <c r="P7" s="24">
        <v>78.89</v>
      </c>
      <c r="Q7" s="24">
        <v>87.29</v>
      </c>
      <c r="R7" s="24">
        <v>2921</v>
      </c>
      <c r="S7" s="24">
        <v>50711</v>
      </c>
      <c r="T7" s="24">
        <v>80.150000000000006</v>
      </c>
      <c r="U7" s="24">
        <v>632.70000000000005</v>
      </c>
      <c r="V7" s="24">
        <v>39929</v>
      </c>
      <c r="W7" s="24">
        <v>9.75</v>
      </c>
      <c r="X7" s="24">
        <v>4095.28</v>
      </c>
      <c r="Y7" s="24">
        <v>118.16</v>
      </c>
      <c r="Z7" s="24">
        <v>108.11</v>
      </c>
      <c r="AA7" s="24">
        <v>113.95</v>
      </c>
      <c r="AB7" s="24">
        <v>115.74</v>
      </c>
      <c r="AC7" s="24">
        <v>114.09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90.43</v>
      </c>
      <c r="AV7" s="24">
        <v>94.46</v>
      </c>
      <c r="AW7" s="24">
        <v>106.55</v>
      </c>
      <c r="AX7" s="24">
        <v>127.22</v>
      </c>
      <c r="AY7" s="24">
        <v>152.88999999999999</v>
      </c>
      <c r="AZ7" s="24">
        <v>76.31</v>
      </c>
      <c r="BA7" s="24">
        <v>68.180000000000007</v>
      </c>
      <c r="BB7" s="24">
        <v>67.930000000000007</v>
      </c>
      <c r="BC7" s="24">
        <v>68.53</v>
      </c>
      <c r="BD7" s="24">
        <v>69.180000000000007</v>
      </c>
      <c r="BE7" s="24">
        <v>73.44</v>
      </c>
      <c r="BF7" s="24">
        <v>215.9</v>
      </c>
      <c r="BG7" s="24">
        <v>194.93</v>
      </c>
      <c r="BH7" s="24">
        <v>207.33</v>
      </c>
      <c r="BI7" s="24">
        <v>193.56</v>
      </c>
      <c r="BJ7" s="24">
        <v>187.56</v>
      </c>
      <c r="BK7" s="24">
        <v>820.36</v>
      </c>
      <c r="BL7" s="24">
        <v>847.44</v>
      </c>
      <c r="BM7" s="24">
        <v>857.88</v>
      </c>
      <c r="BN7" s="24">
        <v>825.1</v>
      </c>
      <c r="BO7" s="24">
        <v>789.87</v>
      </c>
      <c r="BP7" s="24">
        <v>652.82000000000005</v>
      </c>
      <c r="BQ7" s="24">
        <v>96.28</v>
      </c>
      <c r="BR7" s="24">
        <v>102.27</v>
      </c>
      <c r="BS7" s="24">
        <v>103.75</v>
      </c>
      <c r="BT7" s="24">
        <v>110.34</v>
      </c>
      <c r="BU7" s="24">
        <v>107.09</v>
      </c>
      <c r="BV7" s="24">
        <v>95.4</v>
      </c>
      <c r="BW7" s="24">
        <v>94.69</v>
      </c>
      <c r="BX7" s="24">
        <v>94.97</v>
      </c>
      <c r="BY7" s="24">
        <v>97.07</v>
      </c>
      <c r="BZ7" s="24">
        <v>98.06</v>
      </c>
      <c r="CA7" s="24">
        <v>97.61</v>
      </c>
      <c r="CB7" s="24">
        <v>170.9</v>
      </c>
      <c r="CC7" s="24">
        <v>161.69999999999999</v>
      </c>
      <c r="CD7" s="24">
        <v>157.63</v>
      </c>
      <c r="CE7" s="24">
        <v>151.19999999999999</v>
      </c>
      <c r="CF7" s="24">
        <v>153.82</v>
      </c>
      <c r="CG7" s="24">
        <v>163.19999999999999</v>
      </c>
      <c r="CH7" s="24">
        <v>159.78</v>
      </c>
      <c r="CI7" s="24">
        <v>159.49</v>
      </c>
      <c r="CJ7" s="24">
        <v>157.81</v>
      </c>
      <c r="CK7" s="24">
        <v>157.37</v>
      </c>
      <c r="CL7" s="24">
        <v>138.29</v>
      </c>
      <c r="CM7" s="24" t="s">
        <v>102</v>
      </c>
      <c r="CN7" s="24" t="s">
        <v>102</v>
      </c>
      <c r="CO7" s="24" t="s">
        <v>102</v>
      </c>
      <c r="CP7" s="24" t="s">
        <v>102</v>
      </c>
      <c r="CQ7" s="24" t="s">
        <v>102</v>
      </c>
      <c r="CR7" s="24">
        <v>65.040000000000006</v>
      </c>
      <c r="CS7" s="24">
        <v>68.31</v>
      </c>
      <c r="CT7" s="24">
        <v>65.28</v>
      </c>
      <c r="CU7" s="24">
        <v>64.92</v>
      </c>
      <c r="CV7" s="24">
        <v>64.14</v>
      </c>
      <c r="CW7" s="24">
        <v>59.1</v>
      </c>
      <c r="CX7" s="24">
        <v>99.01</v>
      </c>
      <c r="CY7" s="24">
        <v>99.22</v>
      </c>
      <c r="CZ7" s="24">
        <v>99.03</v>
      </c>
      <c r="DA7" s="24">
        <v>99.03</v>
      </c>
      <c r="DB7" s="24">
        <v>99.03</v>
      </c>
      <c r="DC7" s="24">
        <v>92.55</v>
      </c>
      <c r="DD7" s="24">
        <v>92.62</v>
      </c>
      <c r="DE7" s="24">
        <v>92.72</v>
      </c>
      <c r="DF7" s="24">
        <v>92.88</v>
      </c>
      <c r="DG7" s="24">
        <v>92.9</v>
      </c>
      <c r="DH7" s="24">
        <v>95.82</v>
      </c>
      <c r="DI7" s="24">
        <v>6.78</v>
      </c>
      <c r="DJ7" s="24">
        <v>10.08</v>
      </c>
      <c r="DK7" s="24">
        <v>13.44</v>
      </c>
      <c r="DL7" s="24">
        <v>16.77</v>
      </c>
      <c r="DM7" s="24">
        <v>20.07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2023-12-12T00:48:24Z</dcterms:created>
  <dcterms:modified xsi:type="dcterms:W3CDTF">2024-01-22T01:33:06Z</dcterms:modified>
  <cp:category/>
</cp:coreProperties>
</file>