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1873A708-82FD-4D84-B1D9-7AB87F25FC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幼保連携型認定こども園" sheetId="5" r:id="rId1"/>
  </sheets>
  <definedNames>
    <definedName name="_xlnm.Print_Area" localSheetId="0">幼保連携型認定こども園!$C$1:$Q$159</definedName>
    <definedName name="_xlnm.Print_Area">#REF!</definedName>
    <definedName name="_xlnm.Print_Titles" localSheetId="0">幼保連携型認定こども園!$1:$5</definedName>
    <definedName name="_xlnm.Print_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2" i="5" l="1"/>
  <c r="I131" i="5" s="1"/>
  <c r="H132" i="5"/>
  <c r="H131" i="5" s="1"/>
  <c r="G132" i="5"/>
  <c r="G131" i="5" s="1"/>
  <c r="D131" i="5"/>
  <c r="Q131" i="5"/>
  <c r="P131" i="5"/>
  <c r="N131" i="5"/>
  <c r="M131" i="5"/>
  <c r="K131" i="5"/>
  <c r="J131" i="5"/>
  <c r="E131" i="5"/>
  <c r="O132" i="5"/>
  <c r="O131" i="5" s="1"/>
  <c r="L132" i="5"/>
  <c r="L131" i="5" s="1"/>
  <c r="F132" i="5" l="1"/>
  <c r="F131" i="5" s="1"/>
  <c r="H58" i="5" l="1"/>
  <c r="G58" i="5"/>
  <c r="Q57" i="5"/>
  <c r="P57" i="5"/>
  <c r="N57" i="5"/>
  <c r="M57" i="5"/>
  <c r="K57" i="5"/>
  <c r="J57" i="5"/>
  <c r="E57" i="5"/>
  <c r="D57" i="5"/>
  <c r="O58" i="5"/>
  <c r="L58" i="5"/>
  <c r="I58" i="5"/>
  <c r="D60" i="5"/>
  <c r="D50" i="5"/>
  <c r="O59" i="5"/>
  <c r="L59" i="5"/>
  <c r="I59" i="5"/>
  <c r="H59" i="5"/>
  <c r="G59" i="5"/>
  <c r="O57" i="5" l="1"/>
  <c r="G57" i="5"/>
  <c r="F59" i="5"/>
  <c r="H57" i="5"/>
  <c r="F58" i="5"/>
  <c r="F57" i="5" s="1"/>
  <c r="L57" i="5"/>
  <c r="I57" i="5"/>
  <c r="D133" i="5" l="1"/>
  <c r="O135" i="5"/>
  <c r="L135" i="5"/>
  <c r="I135" i="5"/>
  <c r="H135" i="5"/>
  <c r="G135" i="5"/>
  <c r="F135" i="5" l="1"/>
  <c r="O99" i="5" l="1"/>
  <c r="L94" i="5"/>
  <c r="I101" i="5"/>
  <c r="I100" i="5"/>
  <c r="I99" i="5"/>
  <c r="I98" i="5"/>
  <c r="I97" i="5"/>
  <c r="F97" i="5" s="1"/>
  <c r="E93" i="5"/>
  <c r="Q93" i="5"/>
  <c r="P93" i="5"/>
  <c r="N93" i="5"/>
  <c r="M93" i="5"/>
  <c r="K93" i="5"/>
  <c r="J93" i="5"/>
  <c r="D93" i="5"/>
  <c r="D108" i="5"/>
  <c r="D102" i="5"/>
  <c r="O97" i="5"/>
  <c r="L97" i="5"/>
  <c r="H97" i="5"/>
  <c r="G97" i="5"/>
  <c r="O96" i="5"/>
  <c r="L96" i="5"/>
  <c r="I96" i="5"/>
  <c r="H96" i="5"/>
  <c r="G96" i="5"/>
  <c r="O95" i="5"/>
  <c r="L95" i="5"/>
  <c r="I95" i="5"/>
  <c r="H95" i="5"/>
  <c r="G95" i="5"/>
  <c r="O94" i="5"/>
  <c r="I94" i="5"/>
  <c r="H94" i="5"/>
  <c r="G94" i="5"/>
  <c r="F95" i="5" l="1"/>
  <c r="F96" i="5"/>
  <c r="F94" i="5"/>
  <c r="I93" i="5"/>
  <c r="O136" i="5" l="1"/>
  <c r="L136" i="5"/>
  <c r="G136" i="5" l="1"/>
  <c r="H136" i="5"/>
  <c r="I136" i="5"/>
  <c r="F136" i="5" s="1"/>
  <c r="O92" i="5" l="1"/>
  <c r="L92" i="5"/>
  <c r="O81" i="5" l="1"/>
  <c r="L81" i="5"/>
  <c r="I81" i="5"/>
  <c r="H81" i="5"/>
  <c r="G81" i="5"/>
  <c r="F81" i="5" l="1"/>
  <c r="E90" i="5"/>
  <c r="J90" i="5"/>
  <c r="K90" i="5"/>
  <c r="M90" i="5"/>
  <c r="N90" i="5"/>
  <c r="P90" i="5"/>
  <c r="Q90" i="5"/>
  <c r="D90" i="5"/>
  <c r="G92" i="5"/>
  <c r="H92" i="5"/>
  <c r="I92" i="5"/>
  <c r="F92" i="5" s="1"/>
  <c r="G35" i="5" l="1"/>
  <c r="H35" i="5"/>
  <c r="I35" i="5"/>
  <c r="O35" i="5"/>
  <c r="L35" i="5"/>
  <c r="F35" i="5" l="1"/>
  <c r="O101" i="5"/>
  <c r="L101" i="5"/>
  <c r="G101" i="5"/>
  <c r="H101" i="5"/>
  <c r="O141" i="5"/>
  <c r="L141" i="5"/>
  <c r="G141" i="5"/>
  <c r="H141" i="5"/>
  <c r="I141" i="5"/>
  <c r="Q108" i="5"/>
  <c r="P108" i="5"/>
  <c r="N108" i="5"/>
  <c r="M108" i="5"/>
  <c r="K108" i="5"/>
  <c r="J108" i="5"/>
  <c r="E108" i="5"/>
  <c r="G120" i="5"/>
  <c r="H120" i="5"/>
  <c r="I120" i="5"/>
  <c r="L120" i="5"/>
  <c r="O120" i="5"/>
  <c r="G121" i="5"/>
  <c r="H121" i="5"/>
  <c r="I121" i="5"/>
  <c r="L121" i="5"/>
  <c r="O121" i="5"/>
  <c r="G122" i="5"/>
  <c r="H122" i="5"/>
  <c r="I122" i="5"/>
  <c r="L122" i="5"/>
  <c r="O122" i="5"/>
  <c r="G123" i="5"/>
  <c r="H123" i="5"/>
  <c r="I123" i="5"/>
  <c r="L123" i="5"/>
  <c r="O123" i="5"/>
  <c r="G124" i="5"/>
  <c r="H124" i="5"/>
  <c r="I124" i="5"/>
  <c r="L124" i="5"/>
  <c r="O124" i="5"/>
  <c r="F141" i="5" l="1"/>
  <c r="F101" i="5"/>
  <c r="F124" i="5"/>
  <c r="F120" i="5"/>
  <c r="F122" i="5"/>
  <c r="F121" i="5"/>
  <c r="F123" i="5"/>
  <c r="Q102" i="5" l="1"/>
  <c r="P102" i="5"/>
  <c r="N102" i="5"/>
  <c r="M102" i="5"/>
  <c r="K102" i="5"/>
  <c r="J102" i="5"/>
  <c r="E102" i="5"/>
  <c r="G107" i="5"/>
  <c r="H107" i="5"/>
  <c r="I107" i="5"/>
  <c r="L107" i="5"/>
  <c r="O107" i="5"/>
  <c r="F107" i="5" l="1"/>
  <c r="Q64" i="5"/>
  <c r="P64" i="5"/>
  <c r="N64" i="5"/>
  <c r="M64" i="5"/>
  <c r="K64" i="5"/>
  <c r="J64" i="5"/>
  <c r="E64" i="5"/>
  <c r="D64" i="5"/>
  <c r="G87" i="5"/>
  <c r="H87" i="5"/>
  <c r="I87" i="5"/>
  <c r="L87" i="5"/>
  <c r="O87" i="5"/>
  <c r="G88" i="5"/>
  <c r="H88" i="5"/>
  <c r="I88" i="5"/>
  <c r="L88" i="5"/>
  <c r="O88" i="5"/>
  <c r="G89" i="5"/>
  <c r="H89" i="5"/>
  <c r="I89" i="5"/>
  <c r="L89" i="5"/>
  <c r="O89" i="5"/>
  <c r="G82" i="5"/>
  <c r="H82" i="5"/>
  <c r="I82" i="5"/>
  <c r="L82" i="5"/>
  <c r="O82" i="5"/>
  <c r="G83" i="5"/>
  <c r="H83" i="5"/>
  <c r="I83" i="5"/>
  <c r="L83" i="5"/>
  <c r="O83" i="5"/>
  <c r="G84" i="5"/>
  <c r="H84" i="5"/>
  <c r="I84" i="5"/>
  <c r="L84" i="5"/>
  <c r="O84" i="5"/>
  <c r="G85" i="5"/>
  <c r="H85" i="5"/>
  <c r="I85" i="5"/>
  <c r="L85" i="5"/>
  <c r="O85" i="5"/>
  <c r="G86" i="5"/>
  <c r="H86" i="5"/>
  <c r="I86" i="5"/>
  <c r="L86" i="5"/>
  <c r="O86" i="5"/>
  <c r="F87" i="5" l="1"/>
  <c r="F89" i="5"/>
  <c r="F88" i="5"/>
  <c r="F85" i="5"/>
  <c r="F86" i="5"/>
  <c r="F82" i="5"/>
  <c r="F84" i="5"/>
  <c r="F83" i="5"/>
  <c r="Q137" i="5" l="1"/>
  <c r="P137" i="5"/>
  <c r="N137" i="5"/>
  <c r="M137" i="5"/>
  <c r="K137" i="5"/>
  <c r="J137" i="5"/>
  <c r="E137" i="5"/>
  <c r="D137" i="5"/>
  <c r="Q32" i="5"/>
  <c r="P32" i="5"/>
  <c r="N32" i="5"/>
  <c r="M32" i="5"/>
  <c r="K32" i="5"/>
  <c r="J32" i="5"/>
  <c r="E32" i="5"/>
  <c r="D32" i="5"/>
  <c r="E133" i="5" l="1"/>
  <c r="J133" i="5"/>
  <c r="K133" i="5"/>
  <c r="M133" i="5"/>
  <c r="N133" i="5"/>
  <c r="P133" i="5"/>
  <c r="Q133" i="5"/>
  <c r="Q156" i="5" l="1"/>
  <c r="P156" i="5"/>
  <c r="N156" i="5"/>
  <c r="M156" i="5"/>
  <c r="K156" i="5"/>
  <c r="J156" i="5"/>
  <c r="E156" i="5"/>
  <c r="D156" i="5"/>
  <c r="G159" i="5"/>
  <c r="H159" i="5"/>
  <c r="I159" i="5"/>
  <c r="L159" i="5"/>
  <c r="O159" i="5"/>
  <c r="F159" i="5" l="1"/>
  <c r="O129" i="5"/>
  <c r="O130" i="5"/>
  <c r="L129" i="5"/>
  <c r="L130" i="5"/>
  <c r="G129" i="5"/>
  <c r="H129" i="5"/>
  <c r="I129" i="5"/>
  <c r="G130" i="5"/>
  <c r="H130" i="5"/>
  <c r="I130" i="5"/>
  <c r="Q125" i="5"/>
  <c r="P125" i="5"/>
  <c r="N125" i="5"/>
  <c r="M125" i="5"/>
  <c r="K125" i="5"/>
  <c r="J125" i="5"/>
  <c r="E125" i="5"/>
  <c r="D125" i="5"/>
  <c r="F129" i="5" l="1"/>
  <c r="F130" i="5"/>
  <c r="O91" i="5" l="1"/>
  <c r="O90" i="5" s="1"/>
  <c r="L91" i="5"/>
  <c r="L90" i="5" s="1"/>
  <c r="I91" i="5"/>
  <c r="H91" i="5"/>
  <c r="H90" i="5" s="1"/>
  <c r="G91" i="5"/>
  <c r="I90" i="5" l="1"/>
  <c r="G90" i="5"/>
  <c r="F91" i="5"/>
  <c r="F90" i="5" s="1"/>
  <c r="O154" i="5" l="1"/>
  <c r="L154" i="5"/>
  <c r="I154" i="5"/>
  <c r="H154" i="5"/>
  <c r="G154" i="5"/>
  <c r="O153" i="5"/>
  <c r="L153" i="5"/>
  <c r="I153" i="5"/>
  <c r="H153" i="5"/>
  <c r="G153" i="5"/>
  <c r="O140" i="5"/>
  <c r="L140" i="5"/>
  <c r="I140" i="5"/>
  <c r="H140" i="5"/>
  <c r="G140" i="5"/>
  <c r="O118" i="5"/>
  <c r="L118" i="5"/>
  <c r="I118" i="5"/>
  <c r="H118" i="5"/>
  <c r="G118" i="5"/>
  <c r="O117" i="5"/>
  <c r="L117" i="5"/>
  <c r="I117" i="5"/>
  <c r="H117" i="5"/>
  <c r="G117" i="5"/>
  <c r="O105" i="5"/>
  <c r="L105" i="5"/>
  <c r="I105" i="5"/>
  <c r="H105" i="5"/>
  <c r="G105" i="5"/>
  <c r="O48" i="5"/>
  <c r="L48" i="5"/>
  <c r="I48" i="5"/>
  <c r="H48" i="5"/>
  <c r="G48" i="5"/>
  <c r="O47" i="5"/>
  <c r="L47" i="5"/>
  <c r="I47" i="5"/>
  <c r="H47" i="5"/>
  <c r="G47" i="5"/>
  <c r="D149" i="5"/>
  <c r="D36" i="5"/>
  <c r="O158" i="5"/>
  <c r="L158" i="5"/>
  <c r="I158" i="5"/>
  <c r="H158" i="5"/>
  <c r="G158" i="5"/>
  <c r="O157" i="5"/>
  <c r="L157" i="5"/>
  <c r="I157" i="5"/>
  <c r="H157" i="5"/>
  <c r="G157" i="5"/>
  <c r="O155" i="5"/>
  <c r="L155" i="5"/>
  <c r="I155" i="5"/>
  <c r="H155" i="5"/>
  <c r="G155" i="5"/>
  <c r="O152" i="5"/>
  <c r="L152" i="5"/>
  <c r="I152" i="5"/>
  <c r="H152" i="5"/>
  <c r="G152" i="5"/>
  <c r="O151" i="5"/>
  <c r="L151" i="5"/>
  <c r="I151" i="5"/>
  <c r="H151" i="5"/>
  <c r="G151" i="5"/>
  <c r="O150" i="5"/>
  <c r="L150" i="5"/>
  <c r="I150" i="5"/>
  <c r="H150" i="5"/>
  <c r="G150" i="5"/>
  <c r="Q149" i="5"/>
  <c r="P149" i="5"/>
  <c r="N149" i="5"/>
  <c r="M149" i="5"/>
  <c r="K149" i="5"/>
  <c r="J149" i="5"/>
  <c r="E149" i="5"/>
  <c r="O148" i="5"/>
  <c r="L148" i="5"/>
  <c r="I148" i="5"/>
  <c r="H148" i="5"/>
  <c r="G148" i="5"/>
  <c r="O147" i="5"/>
  <c r="L147" i="5"/>
  <c r="I147" i="5"/>
  <c r="H147" i="5"/>
  <c r="G147" i="5"/>
  <c r="O146" i="5"/>
  <c r="L146" i="5"/>
  <c r="I146" i="5"/>
  <c r="H146" i="5"/>
  <c r="G146" i="5"/>
  <c r="O145" i="5"/>
  <c r="L145" i="5"/>
  <c r="I145" i="5"/>
  <c r="H145" i="5"/>
  <c r="G145" i="5"/>
  <c r="O144" i="5"/>
  <c r="L144" i="5"/>
  <c r="I144" i="5"/>
  <c r="H144" i="5"/>
  <c r="G144" i="5"/>
  <c r="O143" i="5"/>
  <c r="L143" i="5"/>
  <c r="I143" i="5"/>
  <c r="H143" i="5"/>
  <c r="G143" i="5"/>
  <c r="Q142" i="5"/>
  <c r="Q8" i="5" s="1"/>
  <c r="P142" i="5"/>
  <c r="P8" i="5" s="1"/>
  <c r="N142" i="5"/>
  <c r="N8" i="5" s="1"/>
  <c r="M142" i="5"/>
  <c r="K142" i="5"/>
  <c r="K8" i="5" s="1"/>
  <c r="J142" i="5"/>
  <c r="J8" i="5" s="1"/>
  <c r="E142" i="5"/>
  <c r="E8" i="5" s="1"/>
  <c r="D142" i="5"/>
  <c r="D8" i="5" s="1"/>
  <c r="O134" i="5"/>
  <c r="O133" i="5" s="1"/>
  <c r="L134" i="5"/>
  <c r="L133" i="5" s="1"/>
  <c r="I134" i="5"/>
  <c r="H134" i="5"/>
  <c r="G134" i="5"/>
  <c r="O139" i="5"/>
  <c r="L139" i="5"/>
  <c r="I139" i="5"/>
  <c r="H139" i="5"/>
  <c r="G139" i="5"/>
  <c r="O138" i="5"/>
  <c r="L138" i="5"/>
  <c r="I138" i="5"/>
  <c r="H138" i="5"/>
  <c r="G138" i="5"/>
  <c r="O128" i="5"/>
  <c r="L128" i="5"/>
  <c r="I128" i="5"/>
  <c r="H128" i="5"/>
  <c r="G128" i="5"/>
  <c r="O127" i="5"/>
  <c r="L127" i="5"/>
  <c r="I127" i="5"/>
  <c r="H127" i="5"/>
  <c r="G127" i="5"/>
  <c r="O126" i="5"/>
  <c r="L126" i="5"/>
  <c r="I126" i="5"/>
  <c r="H126" i="5"/>
  <c r="G126" i="5"/>
  <c r="O119" i="5"/>
  <c r="L119" i="5"/>
  <c r="I119" i="5"/>
  <c r="H119" i="5"/>
  <c r="G119" i="5"/>
  <c r="O116" i="5"/>
  <c r="L116" i="5"/>
  <c r="I116" i="5"/>
  <c r="H116" i="5"/>
  <c r="G116" i="5"/>
  <c r="O115" i="5"/>
  <c r="L115" i="5"/>
  <c r="I115" i="5"/>
  <c r="H115" i="5"/>
  <c r="G115" i="5"/>
  <c r="O114" i="5"/>
  <c r="L114" i="5"/>
  <c r="I114" i="5"/>
  <c r="H114" i="5"/>
  <c r="G114" i="5"/>
  <c r="O113" i="5"/>
  <c r="L113" i="5"/>
  <c r="I113" i="5"/>
  <c r="H113" i="5"/>
  <c r="G113" i="5"/>
  <c r="O112" i="5"/>
  <c r="L112" i="5"/>
  <c r="I112" i="5"/>
  <c r="H112" i="5"/>
  <c r="G112" i="5"/>
  <c r="O111" i="5"/>
  <c r="L111" i="5"/>
  <c r="I111" i="5"/>
  <c r="H111" i="5"/>
  <c r="G111" i="5"/>
  <c r="O110" i="5"/>
  <c r="L110" i="5"/>
  <c r="I110" i="5"/>
  <c r="H110" i="5"/>
  <c r="G110" i="5"/>
  <c r="O109" i="5"/>
  <c r="L109" i="5"/>
  <c r="I109" i="5"/>
  <c r="H109" i="5"/>
  <c r="G109" i="5"/>
  <c r="O106" i="5"/>
  <c r="L106" i="5"/>
  <c r="I106" i="5"/>
  <c r="H106" i="5"/>
  <c r="G106" i="5"/>
  <c r="O104" i="5"/>
  <c r="L104" i="5"/>
  <c r="I104" i="5"/>
  <c r="H104" i="5"/>
  <c r="G104" i="5"/>
  <c r="O103" i="5"/>
  <c r="L103" i="5"/>
  <c r="I103" i="5"/>
  <c r="H103" i="5"/>
  <c r="G103" i="5"/>
  <c r="O100" i="5"/>
  <c r="L100" i="5"/>
  <c r="H100" i="5"/>
  <c r="G100" i="5"/>
  <c r="L99" i="5"/>
  <c r="H99" i="5"/>
  <c r="G99" i="5"/>
  <c r="O98" i="5"/>
  <c r="L98" i="5"/>
  <c r="H98" i="5"/>
  <c r="G98" i="5"/>
  <c r="O80" i="5"/>
  <c r="L80" i="5"/>
  <c r="I80" i="5"/>
  <c r="H80" i="5"/>
  <c r="G80" i="5"/>
  <c r="O79" i="5"/>
  <c r="L79" i="5"/>
  <c r="I79" i="5"/>
  <c r="H79" i="5"/>
  <c r="G79" i="5"/>
  <c r="O78" i="5"/>
  <c r="L78" i="5"/>
  <c r="I78" i="5"/>
  <c r="H78" i="5"/>
  <c r="G78" i="5"/>
  <c r="O77" i="5"/>
  <c r="L77" i="5"/>
  <c r="I77" i="5"/>
  <c r="H77" i="5"/>
  <c r="G77" i="5"/>
  <c r="O76" i="5"/>
  <c r="L76" i="5"/>
  <c r="I76" i="5"/>
  <c r="H76" i="5"/>
  <c r="G76" i="5"/>
  <c r="O75" i="5"/>
  <c r="L75" i="5"/>
  <c r="I75" i="5"/>
  <c r="H75" i="5"/>
  <c r="G75" i="5"/>
  <c r="O74" i="5"/>
  <c r="L74" i="5"/>
  <c r="I74" i="5"/>
  <c r="H74" i="5"/>
  <c r="G74" i="5"/>
  <c r="O73" i="5"/>
  <c r="L73" i="5"/>
  <c r="I73" i="5"/>
  <c r="H73" i="5"/>
  <c r="G73" i="5"/>
  <c r="O72" i="5"/>
  <c r="L72" i="5"/>
  <c r="I72" i="5"/>
  <c r="H72" i="5"/>
  <c r="G72" i="5"/>
  <c r="O71" i="5"/>
  <c r="L71" i="5"/>
  <c r="I71" i="5"/>
  <c r="H71" i="5"/>
  <c r="G71" i="5"/>
  <c r="O70" i="5"/>
  <c r="L70" i="5"/>
  <c r="I70" i="5"/>
  <c r="H70" i="5"/>
  <c r="G70" i="5"/>
  <c r="O69" i="5"/>
  <c r="L69" i="5"/>
  <c r="I69" i="5"/>
  <c r="H69" i="5"/>
  <c r="G69" i="5"/>
  <c r="O68" i="5"/>
  <c r="L68" i="5"/>
  <c r="I68" i="5"/>
  <c r="H68" i="5"/>
  <c r="G68" i="5"/>
  <c r="O67" i="5"/>
  <c r="L67" i="5"/>
  <c r="I67" i="5"/>
  <c r="H67" i="5"/>
  <c r="G67" i="5"/>
  <c r="O66" i="5"/>
  <c r="L66" i="5"/>
  <c r="I66" i="5"/>
  <c r="H66" i="5"/>
  <c r="G66" i="5"/>
  <c r="O65" i="5"/>
  <c r="L65" i="5"/>
  <c r="I65" i="5"/>
  <c r="H65" i="5"/>
  <c r="G65" i="5"/>
  <c r="O61" i="5"/>
  <c r="L61" i="5"/>
  <c r="I61" i="5"/>
  <c r="H61" i="5"/>
  <c r="G61" i="5"/>
  <c r="Q60" i="5"/>
  <c r="P60" i="5"/>
  <c r="N60" i="5"/>
  <c r="M60" i="5"/>
  <c r="K60" i="5"/>
  <c r="J60" i="5"/>
  <c r="E60" i="5"/>
  <c r="O56" i="5"/>
  <c r="L56" i="5"/>
  <c r="I56" i="5"/>
  <c r="H56" i="5"/>
  <c r="G56" i="5"/>
  <c r="Q55" i="5"/>
  <c r="P55" i="5"/>
  <c r="N55" i="5"/>
  <c r="M55" i="5"/>
  <c r="K55" i="5"/>
  <c r="J55" i="5"/>
  <c r="E55" i="5"/>
  <c r="D55" i="5"/>
  <c r="O54" i="5"/>
  <c r="L54" i="5"/>
  <c r="I54" i="5"/>
  <c r="H54" i="5"/>
  <c r="G54" i="5"/>
  <c r="O53" i="5"/>
  <c r="L53" i="5"/>
  <c r="I53" i="5"/>
  <c r="H53" i="5"/>
  <c r="G53" i="5"/>
  <c r="O52" i="5"/>
  <c r="L52" i="5"/>
  <c r="I52" i="5"/>
  <c r="H52" i="5"/>
  <c r="G52" i="5"/>
  <c r="O51" i="5"/>
  <c r="L51" i="5"/>
  <c r="I51" i="5"/>
  <c r="H51" i="5"/>
  <c r="G51" i="5"/>
  <c r="Q50" i="5"/>
  <c r="P50" i="5"/>
  <c r="N50" i="5"/>
  <c r="M50" i="5"/>
  <c r="K50" i="5"/>
  <c r="J50" i="5"/>
  <c r="E50" i="5"/>
  <c r="O49" i="5"/>
  <c r="L49" i="5"/>
  <c r="I49" i="5"/>
  <c r="H49" i="5"/>
  <c r="G49" i="5"/>
  <c r="O46" i="5"/>
  <c r="L46" i="5"/>
  <c r="I46" i="5"/>
  <c r="H46" i="5"/>
  <c r="G46" i="5"/>
  <c r="O45" i="5"/>
  <c r="L45" i="5"/>
  <c r="I45" i="5"/>
  <c r="H45" i="5"/>
  <c r="G45" i="5"/>
  <c r="O44" i="5"/>
  <c r="L44" i="5"/>
  <c r="I44" i="5"/>
  <c r="H44" i="5"/>
  <c r="G44" i="5"/>
  <c r="O43" i="5"/>
  <c r="L43" i="5"/>
  <c r="I43" i="5"/>
  <c r="H43" i="5"/>
  <c r="G43" i="5"/>
  <c r="O42" i="5"/>
  <c r="L42" i="5"/>
  <c r="I42" i="5"/>
  <c r="H42" i="5"/>
  <c r="G42" i="5"/>
  <c r="O41" i="5"/>
  <c r="L41" i="5"/>
  <c r="I41" i="5"/>
  <c r="H41" i="5"/>
  <c r="G41" i="5"/>
  <c r="O40" i="5"/>
  <c r="L40" i="5"/>
  <c r="I40" i="5"/>
  <c r="H40" i="5"/>
  <c r="G40" i="5"/>
  <c r="O39" i="5"/>
  <c r="L39" i="5"/>
  <c r="I39" i="5"/>
  <c r="H39" i="5"/>
  <c r="G39" i="5"/>
  <c r="O38" i="5"/>
  <c r="L38" i="5"/>
  <c r="I38" i="5"/>
  <c r="H38" i="5"/>
  <c r="G38" i="5"/>
  <c r="O37" i="5"/>
  <c r="L37" i="5"/>
  <c r="I37" i="5"/>
  <c r="H37" i="5"/>
  <c r="G37" i="5"/>
  <c r="Q36" i="5"/>
  <c r="P36" i="5"/>
  <c r="N36" i="5"/>
  <c r="M36" i="5"/>
  <c r="K36" i="5"/>
  <c r="J36" i="5"/>
  <c r="E36" i="5"/>
  <c r="O34" i="5"/>
  <c r="L34" i="5"/>
  <c r="I34" i="5"/>
  <c r="H34" i="5"/>
  <c r="G34" i="5"/>
  <c r="O33" i="5"/>
  <c r="L33" i="5"/>
  <c r="I33" i="5"/>
  <c r="H33" i="5"/>
  <c r="G33" i="5"/>
  <c r="O31" i="5"/>
  <c r="L31" i="5"/>
  <c r="I31" i="5"/>
  <c r="H31" i="5"/>
  <c r="G31" i="5"/>
  <c r="O30" i="5"/>
  <c r="L30" i="5"/>
  <c r="I30" i="5"/>
  <c r="H30" i="5"/>
  <c r="G30" i="5"/>
  <c r="O29" i="5"/>
  <c r="L29" i="5"/>
  <c r="I29" i="5"/>
  <c r="H29" i="5"/>
  <c r="G29" i="5"/>
  <c r="Q28" i="5"/>
  <c r="P28" i="5"/>
  <c r="N28" i="5"/>
  <c r="M28" i="5"/>
  <c r="K28" i="5"/>
  <c r="J28" i="5"/>
  <c r="E28" i="5"/>
  <c r="D28" i="5"/>
  <c r="O27" i="5"/>
  <c r="L27" i="5"/>
  <c r="I27" i="5"/>
  <c r="H27" i="5"/>
  <c r="G27" i="5"/>
  <c r="O26" i="5"/>
  <c r="L26" i="5"/>
  <c r="I26" i="5"/>
  <c r="H26" i="5"/>
  <c r="G26" i="5"/>
  <c r="Q25" i="5"/>
  <c r="P25" i="5"/>
  <c r="N25" i="5"/>
  <c r="M25" i="5"/>
  <c r="K25" i="5"/>
  <c r="J25" i="5"/>
  <c r="E25" i="5"/>
  <c r="D25" i="5"/>
  <c r="O24" i="5"/>
  <c r="L24" i="5"/>
  <c r="I24" i="5"/>
  <c r="H24" i="5"/>
  <c r="G24" i="5"/>
  <c r="O23" i="5"/>
  <c r="L23" i="5"/>
  <c r="I23" i="5"/>
  <c r="H23" i="5"/>
  <c r="G23" i="5"/>
  <c r="Q22" i="5"/>
  <c r="P22" i="5"/>
  <c r="N22" i="5"/>
  <c r="M22" i="5"/>
  <c r="K22" i="5"/>
  <c r="J22" i="5"/>
  <c r="E22" i="5"/>
  <c r="D22" i="5"/>
  <c r="O21" i="5"/>
  <c r="L21" i="5"/>
  <c r="I21" i="5"/>
  <c r="H21" i="5"/>
  <c r="G21" i="5"/>
  <c r="O20" i="5"/>
  <c r="L20" i="5"/>
  <c r="I20" i="5"/>
  <c r="H20" i="5"/>
  <c r="G20" i="5"/>
  <c r="O19" i="5"/>
  <c r="L19" i="5"/>
  <c r="I19" i="5"/>
  <c r="H19" i="5"/>
  <c r="G19" i="5"/>
  <c r="O18" i="5"/>
  <c r="L18" i="5"/>
  <c r="I18" i="5"/>
  <c r="H18" i="5"/>
  <c r="G18" i="5"/>
  <c r="O17" i="5"/>
  <c r="L17" i="5"/>
  <c r="I17" i="5"/>
  <c r="H17" i="5"/>
  <c r="G17" i="5"/>
  <c r="O16" i="5"/>
  <c r="L16" i="5"/>
  <c r="I16" i="5"/>
  <c r="H16" i="5"/>
  <c r="G16" i="5"/>
  <c r="O15" i="5"/>
  <c r="L15" i="5"/>
  <c r="I15" i="5"/>
  <c r="H15" i="5"/>
  <c r="G15" i="5"/>
  <c r="O14" i="5"/>
  <c r="L14" i="5"/>
  <c r="I14" i="5"/>
  <c r="H14" i="5"/>
  <c r="G14" i="5"/>
  <c r="Q13" i="5"/>
  <c r="P13" i="5"/>
  <c r="N13" i="5"/>
  <c r="M13" i="5"/>
  <c r="K13" i="5"/>
  <c r="J13" i="5"/>
  <c r="E13" i="5"/>
  <c r="D13" i="5"/>
  <c r="O12" i="5"/>
  <c r="L12" i="5"/>
  <c r="I12" i="5"/>
  <c r="H12" i="5"/>
  <c r="G12" i="5"/>
  <c r="Q11" i="5"/>
  <c r="P11" i="5"/>
  <c r="N11" i="5"/>
  <c r="M11" i="5"/>
  <c r="K11" i="5"/>
  <c r="J11" i="5"/>
  <c r="E11" i="5"/>
  <c r="D11" i="5"/>
  <c r="M8" i="5" l="1"/>
  <c r="M7" i="5"/>
  <c r="N7" i="5"/>
  <c r="P7" i="5"/>
  <c r="D7" i="5"/>
  <c r="D6" i="5" s="1"/>
  <c r="Q7" i="5"/>
  <c r="K7" i="5"/>
  <c r="J7" i="5"/>
  <c r="E7" i="5"/>
  <c r="O93" i="5"/>
  <c r="L93" i="5"/>
  <c r="F100" i="5"/>
  <c r="G93" i="5"/>
  <c r="H93" i="5"/>
  <c r="H11" i="5"/>
  <c r="G36" i="5"/>
  <c r="H36" i="5"/>
  <c r="I36" i="5"/>
  <c r="O156" i="5"/>
  <c r="L137" i="5"/>
  <c r="F79" i="5"/>
  <c r="O55" i="5"/>
  <c r="I156" i="5"/>
  <c r="L102" i="5"/>
  <c r="L32" i="5"/>
  <c r="G55" i="5"/>
  <c r="O102" i="5"/>
  <c r="O32" i="5"/>
  <c r="H55" i="5"/>
  <c r="L60" i="5"/>
  <c r="O22" i="5"/>
  <c r="O60" i="5"/>
  <c r="L156" i="5"/>
  <c r="L55" i="5"/>
  <c r="H60" i="5"/>
  <c r="G11" i="5"/>
  <c r="O137" i="5"/>
  <c r="I11" i="5"/>
  <c r="O25" i="5"/>
  <c r="G60" i="5"/>
  <c r="H133" i="5"/>
  <c r="I133" i="5"/>
  <c r="I137" i="5"/>
  <c r="G133" i="5"/>
  <c r="O108" i="5"/>
  <c r="G108" i="5"/>
  <c r="H108" i="5"/>
  <c r="I108" i="5"/>
  <c r="L108" i="5"/>
  <c r="I102" i="5"/>
  <c r="O64" i="5"/>
  <c r="G102" i="5"/>
  <c r="H102" i="5"/>
  <c r="G64" i="5"/>
  <c r="H64" i="5"/>
  <c r="I64" i="5"/>
  <c r="I8" i="5" s="1"/>
  <c r="L64" i="5"/>
  <c r="I55" i="5"/>
  <c r="I32" i="5"/>
  <c r="L11" i="5"/>
  <c r="I60" i="5"/>
  <c r="G137" i="5"/>
  <c r="H137" i="5"/>
  <c r="G32" i="5"/>
  <c r="H32" i="5"/>
  <c r="O125" i="5"/>
  <c r="L125" i="5"/>
  <c r="H125" i="5"/>
  <c r="G125" i="5"/>
  <c r="I125" i="5"/>
  <c r="H156" i="5"/>
  <c r="G156" i="5"/>
  <c r="F47" i="5"/>
  <c r="F117" i="5"/>
  <c r="Q6" i="5"/>
  <c r="F140" i="5"/>
  <c r="O28" i="5"/>
  <c r="F48" i="5"/>
  <c r="L22" i="5"/>
  <c r="F105" i="5"/>
  <c r="F154" i="5"/>
  <c r="L149" i="5"/>
  <c r="F153" i="5"/>
  <c r="F134" i="5"/>
  <c r="F133" i="5" s="1"/>
  <c r="F118" i="5"/>
  <c r="O50" i="5"/>
  <c r="L50" i="5"/>
  <c r="F27" i="5"/>
  <c r="F23" i="5"/>
  <c r="F30" i="5"/>
  <c r="F146" i="5"/>
  <c r="F151" i="5"/>
  <c r="I142" i="5"/>
  <c r="L142" i="5"/>
  <c r="F145" i="5"/>
  <c r="G149" i="5"/>
  <c r="F150" i="5"/>
  <c r="I149" i="5"/>
  <c r="F128" i="5"/>
  <c r="H22" i="5"/>
  <c r="G25" i="5"/>
  <c r="F67" i="5"/>
  <c r="F113" i="5"/>
  <c r="F119" i="5"/>
  <c r="F112" i="5"/>
  <c r="F116" i="5"/>
  <c r="H50" i="5"/>
  <c r="F54" i="5"/>
  <c r="F38" i="5"/>
  <c r="F44" i="5"/>
  <c r="I50" i="5"/>
  <c r="F99" i="5"/>
  <c r="G22" i="5"/>
  <c r="H28" i="5"/>
  <c r="F49" i="5"/>
  <c r="G50" i="5"/>
  <c r="F61" i="5"/>
  <c r="F72" i="5"/>
  <c r="F76" i="5"/>
  <c r="F71" i="5"/>
  <c r="F75" i="5"/>
  <c r="F106" i="5"/>
  <c r="I25" i="5"/>
  <c r="F31" i="5"/>
  <c r="F37" i="5"/>
  <c r="H13" i="5"/>
  <c r="F20" i="5"/>
  <c r="I28" i="5"/>
  <c r="G28" i="5"/>
  <c r="O36" i="5"/>
  <c r="F12" i="5"/>
  <c r="H25" i="5"/>
  <c r="F16" i="5"/>
  <c r="G13" i="5"/>
  <c r="O13" i="5"/>
  <c r="F19" i="5"/>
  <c r="F43" i="5"/>
  <c r="I13" i="5"/>
  <c r="F15" i="5"/>
  <c r="F42" i="5"/>
  <c r="O11" i="5"/>
  <c r="L36" i="5"/>
  <c r="F41" i="5"/>
  <c r="F45" i="5"/>
  <c r="F14" i="5"/>
  <c r="L13" i="5"/>
  <c r="F21" i="5"/>
  <c r="I22" i="5"/>
  <c r="F24" i="5"/>
  <c r="F26" i="5"/>
  <c r="L28" i="5"/>
  <c r="F46" i="5"/>
  <c r="F66" i="5"/>
  <c r="F70" i="5"/>
  <c r="F74" i="5"/>
  <c r="F78" i="5"/>
  <c r="F98" i="5"/>
  <c r="F104" i="5"/>
  <c r="F111" i="5"/>
  <c r="F115" i="5"/>
  <c r="F127" i="5"/>
  <c r="F139" i="5"/>
  <c r="F144" i="5"/>
  <c r="F148" i="5"/>
  <c r="H149" i="5"/>
  <c r="F155" i="5"/>
  <c r="F18" i="5"/>
  <c r="F40" i="5"/>
  <c r="F53" i="5"/>
  <c r="F65" i="5"/>
  <c r="F69" i="5"/>
  <c r="F73" i="5"/>
  <c r="F77" i="5"/>
  <c r="F80" i="5"/>
  <c r="F103" i="5"/>
  <c r="F110" i="5"/>
  <c r="F114" i="5"/>
  <c r="F126" i="5"/>
  <c r="F138" i="5"/>
  <c r="G142" i="5"/>
  <c r="F143" i="5"/>
  <c r="F147" i="5"/>
  <c r="F152" i="5"/>
  <c r="F158" i="5"/>
  <c r="F17" i="5"/>
  <c r="F34" i="5"/>
  <c r="F39" i="5"/>
  <c r="F52" i="5"/>
  <c r="F68" i="5"/>
  <c r="F109" i="5"/>
  <c r="H142" i="5"/>
  <c r="F157" i="5"/>
  <c r="F29" i="5"/>
  <c r="F33" i="5"/>
  <c r="F51" i="5"/>
  <c r="F56" i="5"/>
  <c r="L25" i="5"/>
  <c r="O142" i="5"/>
  <c r="O149" i="5"/>
  <c r="H8" i="5" l="1"/>
  <c r="G8" i="5"/>
  <c r="F93" i="5"/>
  <c r="O8" i="5"/>
  <c r="L8" i="5"/>
  <c r="F64" i="5"/>
  <c r="L7" i="5"/>
  <c r="O7" i="5"/>
  <c r="I7" i="5"/>
  <c r="G7" i="5"/>
  <c r="H7" i="5"/>
  <c r="F137" i="5"/>
  <c r="F36" i="5"/>
  <c r="F108" i="5"/>
  <c r="F102" i="5"/>
  <c r="F60" i="5"/>
  <c r="F11" i="5"/>
  <c r="F55" i="5"/>
  <c r="F32" i="5"/>
  <c r="F125" i="5"/>
  <c r="F156" i="5"/>
  <c r="P6" i="5"/>
  <c r="F22" i="5"/>
  <c r="N6" i="5"/>
  <c r="F25" i="5"/>
  <c r="J6" i="5"/>
  <c r="F149" i="5"/>
  <c r="K6" i="5"/>
  <c r="F28" i="5"/>
  <c r="M6" i="5"/>
  <c r="F142" i="5"/>
  <c r="E6" i="5"/>
  <c r="F50" i="5"/>
  <c r="F13" i="5"/>
  <c r="F8" i="5" l="1"/>
  <c r="F7" i="5"/>
  <c r="H6" i="5"/>
  <c r="I6" i="5"/>
  <c r="L6" i="5"/>
  <c r="G6" i="5"/>
  <c r="O6" i="5"/>
  <c r="F6" i="5" l="1"/>
</calcChain>
</file>

<file path=xl/sharedStrings.xml><?xml version="1.0" encoding="utf-8"?>
<sst xmlns="http://schemas.openxmlformats.org/spreadsheetml/2006/main" count="174" uniqueCount="165">
  <si>
    <t>学</t>
  </si>
  <si>
    <t>３歳</t>
  </si>
  <si>
    <t>４歳</t>
  </si>
  <si>
    <t>５歳</t>
  </si>
  <si>
    <t>区    分</t>
  </si>
  <si>
    <t>級</t>
  </si>
  <si>
    <t>計</t>
  </si>
  <si>
    <t>男</t>
  </si>
  <si>
    <t>女</t>
  </si>
  <si>
    <t>数</t>
  </si>
  <si>
    <t>市町立計</t>
    <phoneticPr fontId="9"/>
  </si>
  <si>
    <t>市町立</t>
    <phoneticPr fontId="9"/>
  </si>
  <si>
    <t>私　　　立</t>
  </si>
  <si>
    <t>六荘認定こども園</t>
    <rPh sb="2" eb="4">
      <t>ニンテイ</t>
    </rPh>
    <rPh sb="7" eb="8">
      <t>エン</t>
    </rPh>
    <phoneticPr fontId="10"/>
  </si>
  <si>
    <t>あざい認定こども園</t>
    <rPh sb="3" eb="5">
      <t>ニンテイ</t>
    </rPh>
    <rPh sb="8" eb="9">
      <t>エン</t>
    </rPh>
    <phoneticPr fontId="10"/>
  </si>
  <si>
    <t>びわ認定こども園</t>
    <rPh sb="2" eb="4">
      <t>ニンテイ</t>
    </rPh>
    <rPh sb="7" eb="8">
      <t>エン</t>
    </rPh>
    <phoneticPr fontId="10"/>
  </si>
  <si>
    <t>とらひめ認定こども園</t>
    <rPh sb="4" eb="6">
      <t>ニンテイ</t>
    </rPh>
    <rPh sb="9" eb="10">
      <t>エン</t>
    </rPh>
    <phoneticPr fontId="10"/>
  </si>
  <si>
    <t>たかつき認定こども園</t>
    <rPh sb="4" eb="6">
      <t>ニンテイ</t>
    </rPh>
    <rPh sb="9" eb="10">
      <t>エン</t>
    </rPh>
    <phoneticPr fontId="10"/>
  </si>
  <si>
    <t>きのもと認定こども園</t>
    <rPh sb="4" eb="6">
      <t>ニンテイ</t>
    </rPh>
    <rPh sb="9" eb="10">
      <t>エン</t>
    </rPh>
    <phoneticPr fontId="10"/>
  </si>
  <si>
    <t>よご認定こども園</t>
    <rPh sb="2" eb="4">
      <t>ニンテイ</t>
    </rPh>
    <rPh sb="7" eb="8">
      <t>エン</t>
    </rPh>
    <phoneticPr fontId="10"/>
  </si>
  <si>
    <t>にしあざい認定こども園</t>
    <rPh sb="5" eb="7">
      <t>ニンテイ</t>
    </rPh>
    <rPh sb="10" eb="11">
      <t>エン</t>
    </rPh>
    <phoneticPr fontId="10"/>
  </si>
  <si>
    <t>武佐こども園</t>
    <rPh sb="5" eb="6">
      <t>エン</t>
    </rPh>
    <phoneticPr fontId="10"/>
  </si>
  <si>
    <t>草津市</t>
    <rPh sb="0" eb="2">
      <t>クサツ</t>
    </rPh>
    <phoneticPr fontId="10"/>
  </si>
  <si>
    <t>矢橋ふたばこども園</t>
    <rPh sb="0" eb="2">
      <t>ヤバシ</t>
    </rPh>
    <rPh sb="8" eb="9">
      <t>エン</t>
    </rPh>
    <phoneticPr fontId="10"/>
  </si>
  <si>
    <t>小津こども園</t>
    <rPh sb="5" eb="6">
      <t>エン</t>
    </rPh>
    <phoneticPr fontId="10"/>
  </si>
  <si>
    <t>玉津こども園</t>
    <rPh sb="5" eb="6">
      <t>エン</t>
    </rPh>
    <phoneticPr fontId="10"/>
  </si>
  <si>
    <t>中洲こども園</t>
    <rPh sb="0" eb="2">
      <t>ナカス</t>
    </rPh>
    <rPh sb="5" eb="6">
      <t>エン</t>
    </rPh>
    <phoneticPr fontId="10"/>
  </si>
  <si>
    <t>湖南市</t>
    <rPh sb="0" eb="2">
      <t>コナン</t>
    </rPh>
    <rPh sb="2" eb="3">
      <t>シ</t>
    </rPh>
    <phoneticPr fontId="10"/>
  </si>
  <si>
    <t>平松こども園</t>
    <rPh sb="0" eb="2">
      <t>ヒラマツ</t>
    </rPh>
    <rPh sb="5" eb="6">
      <t>エン</t>
    </rPh>
    <phoneticPr fontId="10"/>
  </si>
  <si>
    <t>東近江市</t>
    <rPh sb="0" eb="1">
      <t>ヒガシ</t>
    </rPh>
    <rPh sb="1" eb="3">
      <t>オウミ</t>
    </rPh>
    <rPh sb="3" eb="4">
      <t>シ</t>
    </rPh>
    <phoneticPr fontId="10"/>
  </si>
  <si>
    <t>わかば幼児園</t>
    <rPh sb="3" eb="5">
      <t>ヨウジ</t>
    </rPh>
    <rPh sb="5" eb="6">
      <t>エン</t>
    </rPh>
    <phoneticPr fontId="10"/>
  </si>
  <si>
    <t>ひまわり幼児園</t>
    <rPh sb="4" eb="6">
      <t>ヨウジ</t>
    </rPh>
    <rPh sb="6" eb="7">
      <t>エン</t>
    </rPh>
    <phoneticPr fontId="10"/>
  </si>
  <si>
    <t>さくらんぼ幼児園</t>
    <rPh sb="5" eb="7">
      <t>ヨウジ</t>
    </rPh>
    <rPh sb="7" eb="8">
      <t>エン</t>
    </rPh>
    <phoneticPr fontId="10"/>
  </si>
  <si>
    <t>湖東ひばり幼児園</t>
    <rPh sb="0" eb="2">
      <t>コトウ</t>
    </rPh>
    <rPh sb="5" eb="7">
      <t>ヨウジ</t>
    </rPh>
    <rPh sb="7" eb="8">
      <t>エン</t>
    </rPh>
    <phoneticPr fontId="10"/>
  </si>
  <si>
    <t>ちどり幼児園</t>
    <rPh sb="3" eb="5">
      <t>ヨウジ</t>
    </rPh>
    <rPh sb="5" eb="6">
      <t>エン</t>
    </rPh>
    <phoneticPr fontId="10"/>
  </si>
  <si>
    <t>蒲生幼児園</t>
    <rPh sb="0" eb="1">
      <t>カバ</t>
    </rPh>
    <rPh sb="1" eb="2">
      <t>イ</t>
    </rPh>
    <rPh sb="2" eb="4">
      <t>ヨウジ</t>
    </rPh>
    <rPh sb="4" eb="5">
      <t>エン</t>
    </rPh>
    <phoneticPr fontId="10"/>
  </si>
  <si>
    <t>米原市</t>
    <rPh sb="0" eb="2">
      <t>マイバラ</t>
    </rPh>
    <rPh sb="2" eb="3">
      <t>シ</t>
    </rPh>
    <phoneticPr fontId="10"/>
  </si>
  <si>
    <t>いぶき認定こども園</t>
    <rPh sb="3" eb="5">
      <t>ニンテイ</t>
    </rPh>
    <rPh sb="8" eb="9">
      <t>エン</t>
    </rPh>
    <phoneticPr fontId="10"/>
  </si>
  <si>
    <t>かなん認定こども園</t>
    <rPh sb="3" eb="5">
      <t>ニンテイ</t>
    </rPh>
    <rPh sb="8" eb="9">
      <t>エン</t>
    </rPh>
    <phoneticPr fontId="10"/>
  </si>
  <si>
    <t>おうみ認定こども園</t>
    <rPh sb="3" eb="5">
      <t>ニンテイ</t>
    </rPh>
    <rPh sb="8" eb="9">
      <t>エン</t>
    </rPh>
    <phoneticPr fontId="10"/>
  </si>
  <si>
    <t>大津市</t>
    <phoneticPr fontId="10"/>
  </si>
  <si>
    <t>聖パウロこども園</t>
    <rPh sb="7" eb="8">
      <t>エン</t>
    </rPh>
    <phoneticPr fontId="10"/>
  </si>
  <si>
    <t>麗湖こども園</t>
    <rPh sb="5" eb="6">
      <t>エン</t>
    </rPh>
    <phoneticPr fontId="10"/>
  </si>
  <si>
    <t>保育の家しょうなん</t>
    <rPh sb="0" eb="2">
      <t>ホイク</t>
    </rPh>
    <rPh sb="3" eb="4">
      <t>イエ</t>
    </rPh>
    <phoneticPr fontId="10"/>
  </si>
  <si>
    <t>みどりこども園</t>
  </si>
  <si>
    <t>レイモンド瀬田こども園</t>
  </si>
  <si>
    <t>長浜市</t>
    <rPh sb="0" eb="2">
      <t>ナガハマ</t>
    </rPh>
    <rPh sb="2" eb="3">
      <t>シ</t>
    </rPh>
    <phoneticPr fontId="10"/>
  </si>
  <si>
    <t>小谷こども園</t>
    <rPh sb="0" eb="2">
      <t>オダニ</t>
    </rPh>
    <rPh sb="5" eb="6">
      <t>エン</t>
    </rPh>
    <phoneticPr fontId="12"/>
  </si>
  <si>
    <t>近江兄弟社ひかり園</t>
    <rPh sb="8" eb="9">
      <t>エン</t>
    </rPh>
    <phoneticPr fontId="10"/>
  </si>
  <si>
    <t>白鷺こども園</t>
    <rPh sb="0" eb="2">
      <t>シラサギ</t>
    </rPh>
    <rPh sb="5" eb="6">
      <t>エン</t>
    </rPh>
    <phoneticPr fontId="10"/>
  </si>
  <si>
    <t>草津市</t>
    <rPh sb="0" eb="2">
      <t>クサツ</t>
    </rPh>
    <rPh sb="2" eb="3">
      <t>シ</t>
    </rPh>
    <phoneticPr fontId="10"/>
  </si>
  <si>
    <t>さくらがおかこども園</t>
    <rPh sb="9" eb="10">
      <t>エン</t>
    </rPh>
    <phoneticPr fontId="12"/>
  </si>
  <si>
    <t>守山市</t>
    <rPh sb="0" eb="3">
      <t>モリヤマシ</t>
    </rPh>
    <phoneticPr fontId="10"/>
  </si>
  <si>
    <t>はすねだこども園</t>
    <rPh sb="7" eb="8">
      <t>エン</t>
    </rPh>
    <phoneticPr fontId="10"/>
  </si>
  <si>
    <t>速野カナリヤこども園</t>
    <rPh sb="0" eb="1">
      <t>ハヤ</t>
    </rPh>
    <rPh sb="1" eb="2">
      <t>ノ</t>
    </rPh>
    <rPh sb="9" eb="10">
      <t>エン</t>
    </rPh>
    <phoneticPr fontId="10"/>
  </si>
  <si>
    <t>もりの風こども園</t>
    <rPh sb="3" eb="4">
      <t>カゼ</t>
    </rPh>
    <rPh sb="7" eb="8">
      <t>エン</t>
    </rPh>
    <phoneticPr fontId="10"/>
  </si>
  <si>
    <t>ひなぎくこども園</t>
    <rPh sb="7" eb="8">
      <t>エン</t>
    </rPh>
    <phoneticPr fontId="10"/>
  </si>
  <si>
    <t>甲賀市</t>
    <rPh sb="0" eb="2">
      <t>コウカ</t>
    </rPh>
    <rPh sb="2" eb="3">
      <t>シ</t>
    </rPh>
    <phoneticPr fontId="10"/>
  </si>
  <si>
    <t>貴生川認定こども園</t>
    <rPh sb="0" eb="3">
      <t>キブカワ</t>
    </rPh>
    <rPh sb="3" eb="5">
      <t>ニンテイ</t>
    </rPh>
    <rPh sb="8" eb="9">
      <t>エン</t>
    </rPh>
    <phoneticPr fontId="10"/>
  </si>
  <si>
    <t>高島市</t>
    <rPh sb="0" eb="2">
      <t>タカシマ</t>
    </rPh>
    <rPh sb="2" eb="3">
      <t>シ</t>
    </rPh>
    <phoneticPr fontId="10"/>
  </si>
  <si>
    <t>中央ユニバーサルこども園</t>
    <rPh sb="11" eb="12">
      <t>エン</t>
    </rPh>
    <phoneticPr fontId="10"/>
  </si>
  <si>
    <t>藤波こども園</t>
    <rPh sb="5" eb="6">
      <t>エン</t>
    </rPh>
    <phoneticPr fontId="10"/>
  </si>
  <si>
    <t>なないろこども園</t>
    <rPh sb="7" eb="8">
      <t>エン</t>
    </rPh>
    <phoneticPr fontId="10"/>
  </si>
  <si>
    <t>安曇川はこぶね保育園</t>
    <rPh sb="0" eb="3">
      <t>アドガワ</t>
    </rPh>
    <rPh sb="7" eb="10">
      <t>ホイクエン</t>
    </rPh>
    <phoneticPr fontId="10"/>
  </si>
  <si>
    <t>しろふじ保育園</t>
    <rPh sb="4" eb="7">
      <t>ホイクエン</t>
    </rPh>
    <phoneticPr fontId="10"/>
  </si>
  <si>
    <t>東近江市</t>
    <rPh sb="0" eb="4">
      <t>ヒガシオウミシ</t>
    </rPh>
    <phoneticPr fontId="10"/>
  </si>
  <si>
    <t>びわこ学院大学附属こども園あっぷる</t>
    <rPh sb="3" eb="5">
      <t>ガクイン</t>
    </rPh>
    <rPh sb="5" eb="7">
      <t>ダイガク</t>
    </rPh>
    <rPh sb="7" eb="9">
      <t>フゾク</t>
    </rPh>
    <rPh sb="12" eb="13">
      <t>エン</t>
    </rPh>
    <phoneticPr fontId="10"/>
  </si>
  <si>
    <t>延命こども園</t>
  </si>
  <si>
    <t>米原市</t>
    <rPh sb="0" eb="2">
      <t>マイハラ</t>
    </rPh>
    <rPh sb="2" eb="3">
      <t>シ</t>
    </rPh>
    <phoneticPr fontId="10"/>
  </si>
  <si>
    <t>認定こども園チャイルドハウス近江</t>
    <rPh sb="0" eb="2">
      <t>ニンテイ</t>
    </rPh>
    <rPh sb="5" eb="6">
      <t>エン</t>
    </rPh>
    <rPh sb="14" eb="16">
      <t>オウミ</t>
    </rPh>
    <phoneticPr fontId="12"/>
  </si>
  <si>
    <t>彦根市</t>
    <rPh sb="0" eb="3">
      <t>ヒコネシ</t>
    </rPh>
    <phoneticPr fontId="7"/>
  </si>
  <si>
    <t>平田こども園</t>
    <rPh sb="0" eb="2">
      <t>ヒラタ</t>
    </rPh>
    <rPh sb="5" eb="6">
      <t>エン</t>
    </rPh>
    <phoneticPr fontId="7"/>
  </si>
  <si>
    <t>老蘇こども園</t>
    <rPh sb="0" eb="1">
      <t>オ</t>
    </rPh>
    <rPh sb="1" eb="2">
      <t>ヨミガエル</t>
    </rPh>
    <rPh sb="5" eb="6">
      <t>エン</t>
    </rPh>
    <phoneticPr fontId="7"/>
  </si>
  <si>
    <t>日野町</t>
    <rPh sb="0" eb="2">
      <t>ヒノ</t>
    </rPh>
    <rPh sb="2" eb="3">
      <t>チョウ</t>
    </rPh>
    <phoneticPr fontId="7"/>
  </si>
  <si>
    <t>レイモンド長浜こども園</t>
    <rPh sb="5" eb="7">
      <t>ナガハマ</t>
    </rPh>
    <rPh sb="10" eb="11">
      <t>エン</t>
    </rPh>
    <phoneticPr fontId="7"/>
  </si>
  <si>
    <t>そらの鳥こども園</t>
    <rPh sb="3" eb="4">
      <t>トリ</t>
    </rPh>
    <rPh sb="7" eb="8">
      <t>エン</t>
    </rPh>
    <phoneticPr fontId="7"/>
  </si>
  <si>
    <t>在園者数(３～５歳)</t>
    <rPh sb="8" eb="9">
      <t>サイ</t>
    </rPh>
    <phoneticPr fontId="7"/>
  </si>
  <si>
    <t>あかね幼児園</t>
    <rPh sb="3" eb="5">
      <t>ヨウジ</t>
    </rPh>
    <rPh sb="5" eb="6">
      <t>エン</t>
    </rPh>
    <phoneticPr fontId="7"/>
  </si>
  <si>
    <t>五個荘あさひ幼児園</t>
    <rPh sb="0" eb="3">
      <t>ゴカショウ</t>
    </rPh>
    <rPh sb="6" eb="8">
      <t>ヨウジ</t>
    </rPh>
    <rPh sb="8" eb="9">
      <t>エン</t>
    </rPh>
    <phoneticPr fontId="7"/>
  </si>
  <si>
    <t>五個荘あじさい幼児園</t>
    <rPh sb="0" eb="3">
      <t>ゴカショウ</t>
    </rPh>
    <rPh sb="7" eb="9">
      <t>ヨウジ</t>
    </rPh>
    <rPh sb="9" eb="10">
      <t>エン</t>
    </rPh>
    <phoneticPr fontId="7"/>
  </si>
  <si>
    <t>茶臼山こども園</t>
    <rPh sb="0" eb="3">
      <t>チャウスヤマ</t>
    </rPh>
    <rPh sb="6" eb="7">
      <t>エン</t>
    </rPh>
    <phoneticPr fontId="10"/>
  </si>
  <si>
    <t>本福寺こども園</t>
    <rPh sb="0" eb="1">
      <t>ホン</t>
    </rPh>
    <rPh sb="1" eb="3">
      <t>フクジ</t>
    </rPh>
    <rPh sb="6" eb="7">
      <t>エン</t>
    </rPh>
    <phoneticPr fontId="10"/>
  </si>
  <si>
    <t>第二本福寺こども園</t>
    <rPh sb="0" eb="1">
      <t>ダイ</t>
    </rPh>
    <rPh sb="1" eb="2">
      <t>ニ</t>
    </rPh>
    <phoneticPr fontId="10"/>
  </si>
  <si>
    <t>大津さくらこども園</t>
    <rPh sb="0" eb="2">
      <t>オオツ</t>
    </rPh>
    <rPh sb="8" eb="9">
      <t>エン</t>
    </rPh>
    <phoneticPr fontId="10"/>
  </si>
  <si>
    <t>びわこきららこども園</t>
    <rPh sb="9" eb="10">
      <t>エン</t>
    </rPh>
    <phoneticPr fontId="10"/>
  </si>
  <si>
    <t>湖南市</t>
    <rPh sb="0" eb="2">
      <t>コナン</t>
    </rPh>
    <rPh sb="2" eb="3">
      <t>シ</t>
    </rPh>
    <phoneticPr fontId="7"/>
  </si>
  <si>
    <t>９　幼保連携型認定こども園（園児数・本務教員数・学級数）</t>
    <rPh sb="2" eb="3">
      <t>ヨウ</t>
    </rPh>
    <rPh sb="3" eb="4">
      <t>ホ</t>
    </rPh>
    <rPh sb="4" eb="7">
      <t>レンケイガタ</t>
    </rPh>
    <phoneticPr fontId="9"/>
  </si>
  <si>
    <t>すぎのここども園</t>
    <rPh sb="7" eb="8">
      <t>エン</t>
    </rPh>
    <phoneticPr fontId="7"/>
  </si>
  <si>
    <t>あゆみこども園</t>
    <rPh sb="6" eb="7">
      <t>エン</t>
    </rPh>
    <phoneticPr fontId="7"/>
  </si>
  <si>
    <t>渋川あゆみこども園</t>
    <rPh sb="0" eb="2">
      <t>シブカワ</t>
    </rPh>
    <rPh sb="8" eb="9">
      <t>エン</t>
    </rPh>
    <phoneticPr fontId="7"/>
  </si>
  <si>
    <t>草津中央おひさまこども園</t>
    <rPh sb="0" eb="2">
      <t>クサツ</t>
    </rPh>
    <rPh sb="2" eb="4">
      <t>チュウオウ</t>
    </rPh>
    <rPh sb="11" eb="12">
      <t>エン</t>
    </rPh>
    <phoneticPr fontId="7"/>
  </si>
  <si>
    <t>下田こども園</t>
    <rPh sb="0" eb="2">
      <t>シモダ</t>
    </rPh>
    <rPh sb="5" eb="6">
      <t>エン</t>
    </rPh>
    <phoneticPr fontId="10"/>
  </si>
  <si>
    <t>中野むくのき幼児園</t>
    <rPh sb="0" eb="2">
      <t>ナカノ</t>
    </rPh>
    <rPh sb="6" eb="8">
      <t>ヨウジ</t>
    </rPh>
    <rPh sb="8" eb="9">
      <t>エン</t>
    </rPh>
    <phoneticPr fontId="7"/>
  </si>
  <si>
    <t>まいばら認定こども園</t>
    <rPh sb="4" eb="6">
      <t>ニンテイ</t>
    </rPh>
    <rPh sb="9" eb="10">
      <t>エン</t>
    </rPh>
    <phoneticPr fontId="10"/>
  </si>
  <si>
    <t>多賀町</t>
    <rPh sb="0" eb="2">
      <t>タガ</t>
    </rPh>
    <rPh sb="2" eb="3">
      <t>チョウ</t>
    </rPh>
    <phoneticPr fontId="7"/>
  </si>
  <si>
    <t>大滝たきのみやこども園</t>
    <rPh sb="0" eb="2">
      <t>オオタキ</t>
    </rPh>
    <rPh sb="10" eb="11">
      <t>エン</t>
    </rPh>
    <phoneticPr fontId="7"/>
  </si>
  <si>
    <t>たちばな大路こども園</t>
    <rPh sb="4" eb="6">
      <t>オオジ</t>
    </rPh>
    <rPh sb="9" eb="10">
      <t>エン</t>
    </rPh>
    <phoneticPr fontId="7"/>
  </si>
  <si>
    <t>ゆいの杜こども園</t>
    <rPh sb="3" eb="4">
      <t>モリ</t>
    </rPh>
    <rPh sb="7" eb="8">
      <t>エン</t>
    </rPh>
    <phoneticPr fontId="7"/>
  </si>
  <si>
    <t>唐崎キンダースクール</t>
    <rPh sb="0" eb="2">
      <t>カラサキ</t>
    </rPh>
    <phoneticPr fontId="7"/>
  </si>
  <si>
    <t>桜谷こども園</t>
    <rPh sb="0" eb="1">
      <t>サクラ</t>
    </rPh>
    <rPh sb="1" eb="2">
      <t>タニ</t>
    </rPh>
    <rPh sb="5" eb="6">
      <t>エン</t>
    </rPh>
    <phoneticPr fontId="7"/>
  </si>
  <si>
    <t>みつばちこども園</t>
    <rPh sb="7" eb="8">
      <t>エン</t>
    </rPh>
    <phoneticPr fontId="7"/>
  </si>
  <si>
    <t>私 立 計</t>
    <phoneticPr fontId="7"/>
  </si>
  <si>
    <t>能登川あおぞら幼児園</t>
    <rPh sb="0" eb="3">
      <t>ノトガワ</t>
    </rPh>
    <rPh sb="7" eb="9">
      <t>ヨウジ</t>
    </rPh>
    <rPh sb="9" eb="10">
      <t>エン</t>
    </rPh>
    <phoneticPr fontId="9"/>
  </si>
  <si>
    <t>永興富士見こども園</t>
    <rPh sb="0" eb="2">
      <t>エイコウ</t>
    </rPh>
    <rPh sb="2" eb="5">
      <t>フジミ</t>
    </rPh>
    <rPh sb="8" eb="9">
      <t>エン</t>
    </rPh>
    <phoneticPr fontId="7"/>
  </si>
  <si>
    <t>大津京こども園(みつばちこども園分園)</t>
    <rPh sb="0" eb="2">
      <t>オオツ</t>
    </rPh>
    <rPh sb="2" eb="3">
      <t>キョウ</t>
    </rPh>
    <rPh sb="6" eb="7">
      <t>エン</t>
    </rPh>
    <rPh sb="15" eb="16">
      <t>エン</t>
    </rPh>
    <rPh sb="16" eb="18">
      <t>ブンエン</t>
    </rPh>
    <phoneticPr fontId="7"/>
  </si>
  <si>
    <t>石山寺こども園</t>
    <rPh sb="0" eb="2">
      <t>イシヤマ</t>
    </rPh>
    <rPh sb="2" eb="3">
      <t>テラ</t>
    </rPh>
    <rPh sb="6" eb="7">
      <t>エン</t>
    </rPh>
    <phoneticPr fontId="7"/>
  </si>
  <si>
    <t>永興藤尾こども園</t>
    <rPh sb="0" eb="2">
      <t>エイコウ</t>
    </rPh>
    <rPh sb="2" eb="4">
      <t>フジオ</t>
    </rPh>
    <rPh sb="7" eb="8">
      <t>エン</t>
    </rPh>
    <phoneticPr fontId="7"/>
  </si>
  <si>
    <t>レイモンド長浜南こども園</t>
    <rPh sb="5" eb="7">
      <t>ナガハマ</t>
    </rPh>
    <rPh sb="7" eb="8">
      <t>ミナミ</t>
    </rPh>
    <rPh sb="11" eb="12">
      <t>エン</t>
    </rPh>
    <phoneticPr fontId="7"/>
  </si>
  <si>
    <t>きりはら遊こども園</t>
    <rPh sb="4" eb="5">
      <t>アソ</t>
    </rPh>
    <rPh sb="8" eb="9">
      <t>エン</t>
    </rPh>
    <phoneticPr fontId="6"/>
  </si>
  <si>
    <t>認定こども園みのり</t>
    <rPh sb="0" eb="2">
      <t>ニンテイ</t>
    </rPh>
    <rPh sb="5" eb="6">
      <t>エン</t>
    </rPh>
    <phoneticPr fontId="6"/>
  </si>
  <si>
    <t>さくら坂こども園</t>
    <rPh sb="3" eb="4">
      <t>サカ</t>
    </rPh>
    <rPh sb="7" eb="8">
      <t>エン</t>
    </rPh>
    <phoneticPr fontId="6"/>
  </si>
  <si>
    <t>くさつ優愛保育園モンチ</t>
    <rPh sb="3" eb="4">
      <t>ヤサ</t>
    </rPh>
    <rPh sb="4" eb="5">
      <t>アイ</t>
    </rPh>
    <rPh sb="5" eb="8">
      <t>ホイクエン</t>
    </rPh>
    <phoneticPr fontId="6"/>
  </si>
  <si>
    <t>さくら坂東こども園</t>
    <rPh sb="3" eb="4">
      <t>サカ</t>
    </rPh>
    <rPh sb="4" eb="5">
      <t>ヒガシ</t>
    </rPh>
    <rPh sb="8" eb="9">
      <t>エン</t>
    </rPh>
    <phoneticPr fontId="6"/>
  </si>
  <si>
    <t>菩提寺優愛保育園モンチ</t>
    <rPh sb="0" eb="3">
      <t>ボダイジ</t>
    </rPh>
    <rPh sb="3" eb="4">
      <t>ヤサ</t>
    </rPh>
    <rPh sb="4" eb="5">
      <t>アイ</t>
    </rPh>
    <rPh sb="5" eb="8">
      <t>ホイクエン</t>
    </rPh>
    <phoneticPr fontId="6"/>
  </si>
  <si>
    <t>愛隣こども園</t>
    <rPh sb="0" eb="1">
      <t>アイ</t>
    </rPh>
    <rPh sb="1" eb="2">
      <t>リン</t>
    </rPh>
    <rPh sb="5" eb="6">
      <t>エン</t>
    </rPh>
    <phoneticPr fontId="10"/>
  </si>
  <si>
    <t>認定こども園長岡学園</t>
    <rPh sb="0" eb="2">
      <t>ニンテイ</t>
    </rPh>
    <rPh sb="5" eb="6">
      <t>エン</t>
    </rPh>
    <rPh sb="6" eb="8">
      <t>ナガオカ</t>
    </rPh>
    <rPh sb="8" eb="10">
      <t>ガクエン</t>
    </rPh>
    <phoneticPr fontId="6"/>
  </si>
  <si>
    <t>合    計</t>
    <phoneticPr fontId="7"/>
  </si>
  <si>
    <t>長浜市</t>
    <phoneticPr fontId="10"/>
  </si>
  <si>
    <t>近江八幡市</t>
    <phoneticPr fontId="10"/>
  </si>
  <si>
    <t>守山市</t>
    <phoneticPr fontId="10"/>
  </si>
  <si>
    <t>近江八幡市</t>
    <phoneticPr fontId="10"/>
  </si>
  <si>
    <t>永源寺もみじ幼児園</t>
    <rPh sb="0" eb="3">
      <t>エイゲンジ</t>
    </rPh>
    <rPh sb="6" eb="8">
      <t>ヨウジ</t>
    </rPh>
    <rPh sb="8" eb="9">
      <t>エン</t>
    </rPh>
    <phoneticPr fontId="7"/>
  </si>
  <si>
    <t>能登川にじいろ幼児園</t>
    <rPh sb="0" eb="3">
      <t>ノトガワ</t>
    </rPh>
    <rPh sb="7" eb="9">
      <t>ヨウジ</t>
    </rPh>
    <rPh sb="9" eb="10">
      <t>エン</t>
    </rPh>
    <phoneticPr fontId="7"/>
  </si>
  <si>
    <t>岡山紫雲こどもみらい園</t>
    <rPh sb="0" eb="2">
      <t>オカヤマ</t>
    </rPh>
    <rPh sb="2" eb="4">
      <t>シウン</t>
    </rPh>
    <rPh sb="10" eb="11">
      <t>エン</t>
    </rPh>
    <phoneticPr fontId="6"/>
  </si>
  <si>
    <t>ののみちこども園</t>
    <rPh sb="7" eb="8">
      <t>エン</t>
    </rPh>
    <phoneticPr fontId="7"/>
  </si>
  <si>
    <t>あさひこども園</t>
    <rPh sb="6" eb="7">
      <t>エン</t>
    </rPh>
    <phoneticPr fontId="7"/>
  </si>
  <si>
    <t>菩提寺くじら認定こども園</t>
    <rPh sb="0" eb="3">
      <t>ボダイジ</t>
    </rPh>
    <rPh sb="6" eb="8">
      <t>ニンテイ</t>
    </rPh>
    <rPh sb="11" eb="12">
      <t>エン</t>
    </rPh>
    <phoneticPr fontId="7"/>
  </si>
  <si>
    <t>ふたばこども園</t>
    <rPh sb="6" eb="7">
      <t>エン</t>
    </rPh>
    <phoneticPr fontId="7"/>
  </si>
  <si>
    <t>八宮こども園</t>
    <rPh sb="0" eb="2">
      <t>ハチミヤ</t>
    </rPh>
    <rPh sb="5" eb="6">
      <t>エン</t>
    </rPh>
    <phoneticPr fontId="7"/>
  </si>
  <si>
    <t>彦根市</t>
    <rPh sb="0" eb="2">
      <t>ヒコネ</t>
    </rPh>
    <rPh sb="2" eb="3">
      <t>シ</t>
    </rPh>
    <phoneticPr fontId="10"/>
  </si>
  <si>
    <t>本務
教員数</t>
    <rPh sb="0" eb="2">
      <t>ホンム</t>
    </rPh>
    <rPh sb="3" eb="5">
      <t>キョウイン</t>
    </rPh>
    <rPh sb="5" eb="6">
      <t>スウ</t>
    </rPh>
    <phoneticPr fontId="7"/>
  </si>
  <si>
    <t>若鮎こども園</t>
    <rPh sb="0" eb="2">
      <t>ワカアユ</t>
    </rPh>
    <rPh sb="5" eb="6">
      <t>エン</t>
    </rPh>
    <phoneticPr fontId="7"/>
  </si>
  <si>
    <t>柏原こども園</t>
    <rPh sb="0" eb="2">
      <t>カシハラ</t>
    </rPh>
    <rPh sb="5" eb="6">
      <t>エン</t>
    </rPh>
    <phoneticPr fontId="6"/>
  </si>
  <si>
    <t>ここのっす園</t>
    <rPh sb="5" eb="6">
      <t>エン</t>
    </rPh>
    <phoneticPr fontId="7"/>
  </si>
  <si>
    <t>認定こども園ひかりの森</t>
    <phoneticPr fontId="7"/>
  </si>
  <si>
    <t>カトリック長浜こども園</t>
    <rPh sb="5" eb="7">
      <t>ナガハマ</t>
    </rPh>
    <rPh sb="10" eb="11">
      <t>エン</t>
    </rPh>
    <phoneticPr fontId="6"/>
  </si>
  <si>
    <t>岩根こども園</t>
    <rPh sb="0" eb="2">
      <t>イワネ</t>
    </rPh>
    <rPh sb="5" eb="6">
      <t>エン</t>
    </rPh>
    <phoneticPr fontId="6"/>
  </si>
  <si>
    <t>認定こども園星の子保育園</t>
    <rPh sb="0" eb="2">
      <t>ニンテイ</t>
    </rPh>
    <rPh sb="5" eb="6">
      <t>エン</t>
    </rPh>
    <rPh sb="6" eb="7">
      <t>ホシ</t>
    </rPh>
    <rPh sb="8" eb="9">
      <t>コ</t>
    </rPh>
    <rPh sb="9" eb="12">
      <t>ホイクエン</t>
    </rPh>
    <phoneticPr fontId="5"/>
  </si>
  <si>
    <t>南郷こども園</t>
    <rPh sb="0" eb="2">
      <t>ナンゴウ</t>
    </rPh>
    <rPh sb="5" eb="6">
      <t>エン</t>
    </rPh>
    <phoneticPr fontId="5"/>
  </si>
  <si>
    <t>学園前こども園</t>
    <rPh sb="0" eb="2">
      <t>ガクエン</t>
    </rPh>
    <rPh sb="2" eb="3">
      <t>マエ</t>
    </rPh>
    <rPh sb="6" eb="7">
      <t>エン</t>
    </rPh>
    <phoneticPr fontId="5"/>
  </si>
  <si>
    <t>わかばこども園</t>
  </si>
  <si>
    <t>認定こども園はぐくみの家仰木星の子</t>
    <rPh sb="0" eb="2">
      <t>ニンテイ</t>
    </rPh>
    <rPh sb="5" eb="6">
      <t>エン</t>
    </rPh>
    <rPh sb="11" eb="12">
      <t>イエ</t>
    </rPh>
    <rPh sb="12" eb="14">
      <t>オオギ</t>
    </rPh>
    <rPh sb="14" eb="15">
      <t>ホシ</t>
    </rPh>
    <rPh sb="16" eb="17">
      <t>コ</t>
    </rPh>
    <phoneticPr fontId="5"/>
  </si>
  <si>
    <t>日吉台至明こども園</t>
  </si>
  <si>
    <t>ひかりこども園</t>
    <rPh sb="6" eb="7">
      <t>エン</t>
    </rPh>
    <phoneticPr fontId="7"/>
  </si>
  <si>
    <t>一里山ひかりこども園</t>
    <rPh sb="0" eb="3">
      <t>イチリヤマ</t>
    </rPh>
    <rPh sb="9" eb="10">
      <t>エン</t>
    </rPh>
    <phoneticPr fontId="15"/>
  </si>
  <si>
    <t>大将軍ひかりこども園</t>
    <rPh sb="0" eb="3">
      <t>タイショウグン</t>
    </rPh>
    <rPh sb="9" eb="10">
      <t>エン</t>
    </rPh>
    <phoneticPr fontId="15"/>
  </si>
  <si>
    <t>京進のこども園ＨＯＰＰＡ近江八幡</t>
  </si>
  <si>
    <t>くるみこども園</t>
    <rPh sb="6" eb="7">
      <t>エン</t>
    </rPh>
    <phoneticPr fontId="3"/>
  </si>
  <si>
    <t>緑波くるみこども園</t>
    <rPh sb="0" eb="1">
      <t>リョク</t>
    </rPh>
    <rPh sb="1" eb="2">
      <t>ハ</t>
    </rPh>
    <rPh sb="8" eb="9">
      <t>エン</t>
    </rPh>
    <phoneticPr fontId="3"/>
  </si>
  <si>
    <t>若草くるみこども園</t>
    <rPh sb="0" eb="2">
      <t>ワカクサ</t>
    </rPh>
    <rPh sb="8" eb="9">
      <t>エン</t>
    </rPh>
    <phoneticPr fontId="3"/>
  </si>
  <si>
    <t>さくら坂南こども園</t>
    <rPh sb="3" eb="4">
      <t>ザカ</t>
    </rPh>
    <rPh sb="4" eb="5">
      <t>ミナミ</t>
    </rPh>
    <rPh sb="8" eb="9">
      <t>エン</t>
    </rPh>
    <phoneticPr fontId="3"/>
  </si>
  <si>
    <t>志津保育園</t>
    <rPh sb="0" eb="2">
      <t>シヅ</t>
    </rPh>
    <rPh sb="2" eb="5">
      <t>ホイクエン</t>
    </rPh>
    <phoneticPr fontId="3"/>
  </si>
  <si>
    <t>聖ヨゼフこども園</t>
    <rPh sb="7" eb="8">
      <t>エン</t>
    </rPh>
    <phoneticPr fontId="10"/>
  </si>
  <si>
    <t>認定こども園水戸幼稚園</t>
    <rPh sb="0" eb="2">
      <t>ニンテイ</t>
    </rPh>
    <rPh sb="5" eb="6">
      <t>エン</t>
    </rPh>
    <rPh sb="6" eb="8">
      <t>ミト</t>
    </rPh>
    <rPh sb="8" eb="11">
      <t>ヨウチエン</t>
    </rPh>
    <phoneticPr fontId="7"/>
  </si>
  <si>
    <t>認定こども園阿星あかつき保育園</t>
    <rPh sb="0" eb="2">
      <t>ニンテイ</t>
    </rPh>
    <rPh sb="5" eb="6">
      <t>エン</t>
    </rPh>
    <rPh sb="6" eb="7">
      <t>ア</t>
    </rPh>
    <rPh sb="7" eb="8">
      <t>ホシ</t>
    </rPh>
    <rPh sb="12" eb="15">
      <t>ホイクエン</t>
    </rPh>
    <phoneticPr fontId="6"/>
  </si>
  <si>
    <t>認定こども園長浜梅花保育園</t>
  </si>
  <si>
    <t>長浜愛児園</t>
  </si>
  <si>
    <t>長浜学舎</t>
  </si>
  <si>
    <t>速水こども園</t>
  </si>
  <si>
    <t>伴谷くじらこども園</t>
    <rPh sb="0" eb="1">
      <t>バン</t>
    </rPh>
    <rPh sb="1" eb="2">
      <t>タニ</t>
    </rPh>
    <rPh sb="8" eb="9">
      <t>エン</t>
    </rPh>
    <phoneticPr fontId="1"/>
  </si>
  <si>
    <t>甲良町</t>
    <rPh sb="0" eb="2">
      <t>コウラ</t>
    </rPh>
    <rPh sb="2" eb="3">
      <t>チョウ</t>
    </rPh>
    <phoneticPr fontId="7"/>
  </si>
  <si>
    <t>甲良東認定こども園</t>
    <rPh sb="3" eb="5">
      <t>ニンテイ</t>
    </rPh>
    <rPh sb="8" eb="9">
      <t>エン</t>
    </rPh>
    <phoneticPr fontId="1"/>
  </si>
  <si>
    <t>甲良西認定こども園</t>
    <rPh sb="3" eb="5">
      <t>ニンテイ</t>
    </rPh>
    <rPh sb="8" eb="9">
      <t>エン</t>
    </rPh>
    <phoneticPr fontId="1"/>
  </si>
  <si>
    <t>栗東市</t>
    <rPh sb="0" eb="2">
      <t>リットウ</t>
    </rPh>
    <rPh sb="2" eb="3">
      <t>シ</t>
    </rPh>
    <phoneticPr fontId="10"/>
  </si>
  <si>
    <t>大宝カナリヤ保育園</t>
    <rPh sb="0" eb="2">
      <t>タイホウ</t>
    </rPh>
    <rPh sb="6" eb="8">
      <t>ホイク</t>
    </rPh>
    <rPh sb="8" eb="9">
      <t>エン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</si>
</sst>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rgb="FF00B0F0"/>
      <name val="ＭＳ 明朝"/>
      <family val="1"/>
      <charset val="128"/>
    </font>
    <font>
      <sz val="9"/>
      <color rgb="FF00B0F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5">
    <xf numFmtId="0" fontId="0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73">
    <xf numFmtId="0" fontId="0" fillId="0" borderId="0" xfId="0"/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shrinkToFit="1"/>
    </xf>
    <xf numFmtId="0" fontId="10" fillId="0" borderId="1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6" xfId="1" applyFont="1" applyFill="1" applyBorder="1" applyAlignment="1">
      <alignment horizontal="left" vertical="center"/>
    </xf>
    <xf numFmtId="0" fontId="10" fillId="0" borderId="11" xfId="1" applyFont="1" applyFill="1" applyBorder="1" applyAlignment="1">
      <alignment vertical="center"/>
    </xf>
    <xf numFmtId="0" fontId="10" fillId="0" borderId="9" xfId="1" applyFont="1" applyFill="1" applyBorder="1" applyAlignment="1">
      <alignment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left" vertical="center" indent="1"/>
    </xf>
    <xf numFmtId="0" fontId="10" fillId="2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 applyProtection="1">
      <alignment horizontal="left" vertical="center" indent="1"/>
    </xf>
    <xf numFmtId="0" fontId="11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>
      <alignment vertical="center"/>
    </xf>
    <xf numFmtId="0" fontId="10" fillId="0" borderId="0" xfId="1" applyNumberFormat="1" applyFont="1" applyFill="1" applyBorder="1" applyAlignment="1" applyProtection="1">
      <alignment vertical="center"/>
    </xf>
    <xf numFmtId="0" fontId="11" fillId="0" borderId="0" xfId="1" applyFont="1" applyFill="1" applyBorder="1" applyAlignment="1">
      <alignment horizontal="right" vertical="center" shrinkToFit="1"/>
    </xf>
    <xf numFmtId="176" fontId="11" fillId="2" borderId="0" xfId="1" applyNumberFormat="1" applyFont="1" applyFill="1" applyBorder="1" applyAlignment="1">
      <alignment vertical="center"/>
    </xf>
    <xf numFmtId="0" fontId="11" fillId="0" borderId="0" xfId="1" applyFont="1" applyFill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0" fontId="11" fillId="0" borderId="0" xfId="17" applyFont="1" applyFill="1" applyBorder="1" applyAlignment="1">
      <alignment vertical="center"/>
    </xf>
    <xf numFmtId="0" fontId="11" fillId="0" borderId="0" xfId="15" applyFont="1" applyFill="1" applyBorder="1" applyAlignment="1">
      <alignment vertical="center"/>
    </xf>
    <xf numFmtId="0" fontId="11" fillId="0" borderId="0" xfId="16" applyFont="1" applyFill="1" applyBorder="1" applyAlignment="1">
      <alignment vertical="center"/>
    </xf>
    <xf numFmtId="176" fontId="10" fillId="2" borderId="0" xfId="1" applyNumberFormat="1" applyFont="1" applyFill="1" applyAlignment="1">
      <alignment vertical="center"/>
    </xf>
    <xf numFmtId="176" fontId="11" fillId="2" borderId="0" xfId="3" applyNumberFormat="1" applyFont="1" applyFill="1" applyBorder="1" applyAlignment="1">
      <alignment vertical="center"/>
    </xf>
    <xf numFmtId="176" fontId="10" fillId="0" borderId="0" xfId="1" applyNumberFormat="1" applyFont="1" applyFill="1" applyAlignment="1">
      <alignment vertical="center"/>
    </xf>
    <xf numFmtId="176" fontId="11" fillId="0" borderId="0" xfId="9" applyNumberFormat="1" applyFont="1" applyAlignment="1">
      <alignment vertical="center"/>
    </xf>
    <xf numFmtId="176" fontId="11" fillId="0" borderId="0" xfId="4" applyNumberFormat="1" applyFont="1" applyAlignment="1">
      <alignment vertical="center"/>
    </xf>
    <xf numFmtId="176" fontId="11" fillId="0" borderId="0" xfId="1" applyNumberFormat="1" applyFont="1" applyAlignment="1">
      <alignment vertical="center"/>
    </xf>
    <xf numFmtId="176" fontId="10" fillId="2" borderId="0" xfId="1" applyNumberFormat="1" applyFont="1" applyFill="1" applyBorder="1" applyAlignment="1">
      <alignment vertical="center"/>
    </xf>
    <xf numFmtId="176" fontId="10" fillId="0" borderId="0" xfId="1" applyNumberFormat="1" applyFont="1" applyAlignment="1">
      <alignment vertical="center"/>
    </xf>
    <xf numFmtId="176" fontId="11" fillId="2" borderId="0" xfId="4" applyNumberFormat="1" applyFont="1" applyFill="1" applyBorder="1" applyAlignment="1">
      <alignment vertical="center"/>
    </xf>
    <xf numFmtId="176" fontId="11" fillId="0" borderId="0" xfId="3" applyNumberFormat="1" applyFont="1" applyAlignment="1">
      <alignment vertical="center"/>
    </xf>
    <xf numFmtId="176" fontId="10" fillId="2" borderId="0" xfId="3" applyNumberFormat="1" applyFont="1" applyFill="1" applyBorder="1" applyAlignment="1">
      <alignment vertical="center"/>
    </xf>
    <xf numFmtId="176" fontId="11" fillId="2" borderId="0" xfId="9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10" fillId="2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vertical="center"/>
    </xf>
    <xf numFmtId="176" fontId="11" fillId="0" borderId="0" xfId="14" applyNumberFormat="1" applyFont="1" applyFill="1" applyBorder="1" applyAlignment="1">
      <alignment vertical="center"/>
    </xf>
    <xf numFmtId="176" fontId="11" fillId="2" borderId="0" xfId="14" applyNumberFormat="1" applyFont="1" applyFill="1" applyBorder="1" applyAlignment="1">
      <alignment vertical="center"/>
    </xf>
    <xf numFmtId="176" fontId="11" fillId="2" borderId="0" xfId="17" applyNumberFormat="1" applyFont="1" applyFill="1" applyBorder="1" applyAlignment="1">
      <alignment vertical="center"/>
    </xf>
    <xf numFmtId="176" fontId="11" fillId="0" borderId="0" xfId="17" applyNumberFormat="1" applyFont="1" applyAlignment="1">
      <alignment vertical="center"/>
    </xf>
    <xf numFmtId="176" fontId="11" fillId="0" borderId="0" xfId="17" applyNumberFormat="1" applyFont="1" applyFill="1" applyAlignment="1">
      <alignment vertical="center"/>
    </xf>
    <xf numFmtId="176" fontId="11" fillId="2" borderId="0" xfId="15" applyNumberFormat="1" applyFont="1" applyFill="1" applyBorder="1" applyAlignment="1">
      <alignment vertical="center"/>
    </xf>
    <xf numFmtId="176" fontId="11" fillId="2" borderId="0" xfId="16" applyNumberFormat="1" applyFont="1" applyFill="1" applyBorder="1" applyAlignment="1">
      <alignment vertical="center"/>
    </xf>
    <xf numFmtId="0" fontId="11" fillId="0" borderId="0" xfId="8" applyFont="1" applyAlignment="1">
      <alignment vertical="center"/>
    </xf>
    <xf numFmtId="0" fontId="11" fillId="2" borderId="0" xfId="8" applyFont="1" applyFill="1" applyBorder="1" applyAlignment="1">
      <alignment vertical="center"/>
    </xf>
    <xf numFmtId="0" fontId="11" fillId="0" borderId="0" xfId="13" applyFont="1" applyAlignment="1">
      <alignment vertical="center"/>
    </xf>
    <xf numFmtId="0" fontId="11" fillId="2" borderId="0" xfId="13" applyFont="1" applyFill="1" applyBorder="1" applyAlignment="1">
      <alignment vertical="center"/>
    </xf>
    <xf numFmtId="0" fontId="11" fillId="0" borderId="0" xfId="17" applyFont="1" applyAlignment="1">
      <alignment vertical="center"/>
    </xf>
    <xf numFmtId="0" fontId="18" fillId="0" borderId="0" xfId="1" applyFont="1" applyFill="1" applyAlignment="1">
      <alignment vertical="center"/>
    </xf>
    <xf numFmtId="0" fontId="19" fillId="0" borderId="0" xfId="1" applyFont="1" applyFill="1" applyAlignment="1">
      <alignment vertical="center"/>
    </xf>
    <xf numFmtId="0" fontId="10" fillId="0" borderId="1" xfId="1" applyFont="1" applyFill="1" applyBorder="1" applyAlignment="1">
      <alignment horizontal="center" vertical="center" textRotation="255" wrapText="1"/>
    </xf>
    <xf numFmtId="0" fontId="10" fillId="0" borderId="5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4" xfId="1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left" vertical="center"/>
    </xf>
  </cellXfs>
  <cellStyles count="25">
    <cellStyle name="標準" xfId="0" builtinId="0"/>
    <cellStyle name="標準 10" xfId="9" xr:uid="{00000000-0005-0000-0000-000001000000}"/>
    <cellStyle name="標準 11" xfId="13" xr:uid="{00000000-0005-0000-0000-000002000000}"/>
    <cellStyle name="標準 12" xfId="3" xr:uid="{00000000-0005-0000-0000-000003000000}"/>
    <cellStyle name="標準 13" xfId="10" xr:uid="{00000000-0005-0000-0000-000004000000}"/>
    <cellStyle name="標準 14" xfId="2" xr:uid="{00000000-0005-0000-0000-000005000000}"/>
    <cellStyle name="標準 15" xfId="14" xr:uid="{00000000-0005-0000-0000-000006000000}"/>
    <cellStyle name="標準 16" xfId="11" xr:uid="{00000000-0005-0000-0000-000007000000}"/>
    <cellStyle name="標準 17" xfId="15" xr:uid="{00000000-0005-0000-0000-000008000000}"/>
    <cellStyle name="標準 18" xfId="16" xr:uid="{00000000-0005-0000-0000-000009000000}"/>
    <cellStyle name="標準 19" xfId="22" xr:uid="{00000000-0005-0000-0000-00000A000000}"/>
    <cellStyle name="標準 2" xfId="1" xr:uid="{00000000-0005-0000-0000-00000B000000}"/>
    <cellStyle name="標準 2 2" xfId="20" xr:uid="{00000000-0005-0000-0000-00000C000000}"/>
    <cellStyle name="標準 20" xfId="23" xr:uid="{00000000-0005-0000-0000-00000D000000}"/>
    <cellStyle name="標準 21" xfId="24" xr:uid="{00000000-0005-0000-0000-00000E000000}"/>
    <cellStyle name="標準 3" xfId="5" xr:uid="{00000000-0005-0000-0000-00000F000000}"/>
    <cellStyle name="標準 3 2" xfId="19" xr:uid="{00000000-0005-0000-0000-000010000000}"/>
    <cellStyle name="標準 4" xfId="7" xr:uid="{00000000-0005-0000-0000-000011000000}"/>
    <cellStyle name="標準 5" xfId="6" xr:uid="{00000000-0005-0000-0000-000012000000}"/>
    <cellStyle name="標準 5 2" xfId="18" xr:uid="{00000000-0005-0000-0000-000013000000}"/>
    <cellStyle name="標準 6" xfId="17" xr:uid="{00000000-0005-0000-0000-000014000000}"/>
    <cellStyle name="標準 6 2" xfId="21" xr:uid="{00000000-0005-0000-0000-000015000000}"/>
    <cellStyle name="標準 7" xfId="12" xr:uid="{00000000-0005-0000-0000-000016000000}"/>
    <cellStyle name="標準 8" xfId="4" xr:uid="{00000000-0005-0000-0000-000017000000}"/>
    <cellStyle name="標準 9" xfId="8" xr:uid="{00000000-0005-0000-0000-00001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HH329"/>
  <sheetViews>
    <sheetView showZeros="0" tabSelected="1" view="pageBreakPreview" zoomScaleNormal="100" zoomScaleSheetLayoutView="100" workbookViewId="0">
      <pane xSplit="3" ySplit="5" topLeftCell="D6" activePane="bottomRight" state="frozen"/>
      <selection activeCell="C158" sqref="C158"/>
      <selection pane="topRight" activeCell="C158" sqref="C158"/>
      <selection pane="bottomLeft" activeCell="C158" sqref="C158"/>
      <selection pane="bottomRight" activeCell="C3" sqref="C3"/>
    </sheetView>
  </sheetViews>
  <sheetFormatPr defaultRowHeight="11.25" x14ac:dyDescent="0.15"/>
  <cols>
    <col min="1" max="1" width="3" style="3" customWidth="1"/>
    <col min="2" max="2" width="4" style="2" customWidth="1"/>
    <col min="3" max="3" width="26.25" style="3" customWidth="1"/>
    <col min="4" max="5" width="8.75" style="3" customWidth="1"/>
    <col min="6" max="17" width="9.25" style="3" customWidth="1"/>
    <col min="18" max="246" width="9" style="3"/>
    <col min="247" max="247" width="3" style="3" customWidth="1"/>
    <col min="248" max="248" width="30.625" style="3" customWidth="1"/>
    <col min="249" max="264" width="6.625" style="3" customWidth="1"/>
    <col min="265" max="268" width="5.25" style="3" customWidth="1"/>
    <col min="269" max="271" width="6.625" style="3" customWidth="1"/>
    <col min="272" max="502" width="9" style="3"/>
    <col min="503" max="503" width="3" style="3" customWidth="1"/>
    <col min="504" max="504" width="30.625" style="3" customWidth="1"/>
    <col min="505" max="520" width="6.625" style="3" customWidth="1"/>
    <col min="521" max="524" width="5.25" style="3" customWidth="1"/>
    <col min="525" max="527" width="6.625" style="3" customWidth="1"/>
    <col min="528" max="758" width="9" style="3"/>
    <col min="759" max="759" width="3" style="3" customWidth="1"/>
    <col min="760" max="760" width="30.625" style="3" customWidth="1"/>
    <col min="761" max="776" width="6.625" style="3" customWidth="1"/>
    <col min="777" max="780" width="5.25" style="3" customWidth="1"/>
    <col min="781" max="783" width="6.625" style="3" customWidth="1"/>
    <col min="784" max="1014" width="9" style="3"/>
    <col min="1015" max="1015" width="3" style="3" customWidth="1"/>
    <col min="1016" max="1016" width="30.625" style="3" customWidth="1"/>
    <col min="1017" max="1032" width="6.625" style="3" customWidth="1"/>
    <col min="1033" max="1036" width="5.25" style="3" customWidth="1"/>
    <col min="1037" max="1039" width="6.625" style="3" customWidth="1"/>
    <col min="1040" max="1270" width="9" style="3"/>
    <col min="1271" max="1271" width="3" style="3" customWidth="1"/>
    <col min="1272" max="1272" width="30.625" style="3" customWidth="1"/>
    <col min="1273" max="1288" width="6.625" style="3" customWidth="1"/>
    <col min="1289" max="1292" width="5.25" style="3" customWidth="1"/>
    <col min="1293" max="1295" width="6.625" style="3" customWidth="1"/>
    <col min="1296" max="1526" width="9" style="3"/>
    <col min="1527" max="1527" width="3" style="3" customWidth="1"/>
    <col min="1528" max="1528" width="30.625" style="3" customWidth="1"/>
    <col min="1529" max="1544" width="6.625" style="3" customWidth="1"/>
    <col min="1545" max="1548" width="5.25" style="3" customWidth="1"/>
    <col min="1549" max="1551" width="6.625" style="3" customWidth="1"/>
    <col min="1552" max="1782" width="9" style="3"/>
    <col min="1783" max="1783" width="3" style="3" customWidth="1"/>
    <col min="1784" max="1784" width="30.625" style="3" customWidth="1"/>
    <col min="1785" max="1800" width="6.625" style="3" customWidth="1"/>
    <col min="1801" max="1804" width="5.25" style="3" customWidth="1"/>
    <col min="1805" max="1807" width="6.625" style="3" customWidth="1"/>
    <col min="1808" max="2038" width="9" style="3"/>
    <col min="2039" max="2039" width="3" style="3" customWidth="1"/>
    <col min="2040" max="2040" width="30.625" style="3" customWidth="1"/>
    <col min="2041" max="2056" width="6.625" style="3" customWidth="1"/>
    <col min="2057" max="2060" width="5.25" style="3" customWidth="1"/>
    <col min="2061" max="2063" width="6.625" style="3" customWidth="1"/>
    <col min="2064" max="2294" width="9" style="3"/>
    <col min="2295" max="2295" width="3" style="3" customWidth="1"/>
    <col min="2296" max="2296" width="30.625" style="3" customWidth="1"/>
    <col min="2297" max="2312" width="6.625" style="3" customWidth="1"/>
    <col min="2313" max="2316" width="5.25" style="3" customWidth="1"/>
    <col min="2317" max="2319" width="6.625" style="3" customWidth="1"/>
    <col min="2320" max="2550" width="9" style="3"/>
    <col min="2551" max="2551" width="3" style="3" customWidth="1"/>
    <col min="2552" max="2552" width="30.625" style="3" customWidth="1"/>
    <col min="2553" max="2568" width="6.625" style="3" customWidth="1"/>
    <col min="2569" max="2572" width="5.25" style="3" customWidth="1"/>
    <col min="2573" max="2575" width="6.625" style="3" customWidth="1"/>
    <col min="2576" max="2806" width="9" style="3"/>
    <col min="2807" max="2807" width="3" style="3" customWidth="1"/>
    <col min="2808" max="2808" width="30.625" style="3" customWidth="1"/>
    <col min="2809" max="2824" width="6.625" style="3" customWidth="1"/>
    <col min="2825" max="2828" width="5.25" style="3" customWidth="1"/>
    <col min="2829" max="2831" width="6.625" style="3" customWidth="1"/>
    <col min="2832" max="3062" width="9" style="3"/>
    <col min="3063" max="3063" width="3" style="3" customWidth="1"/>
    <col min="3064" max="3064" width="30.625" style="3" customWidth="1"/>
    <col min="3065" max="3080" width="6.625" style="3" customWidth="1"/>
    <col min="3081" max="3084" width="5.25" style="3" customWidth="1"/>
    <col min="3085" max="3087" width="6.625" style="3" customWidth="1"/>
    <col min="3088" max="3318" width="9" style="3"/>
    <col min="3319" max="3319" width="3" style="3" customWidth="1"/>
    <col min="3320" max="3320" width="30.625" style="3" customWidth="1"/>
    <col min="3321" max="3336" width="6.625" style="3" customWidth="1"/>
    <col min="3337" max="3340" width="5.25" style="3" customWidth="1"/>
    <col min="3341" max="3343" width="6.625" style="3" customWidth="1"/>
    <col min="3344" max="3574" width="9" style="3"/>
    <col min="3575" max="3575" width="3" style="3" customWidth="1"/>
    <col min="3576" max="3576" width="30.625" style="3" customWidth="1"/>
    <col min="3577" max="3592" width="6.625" style="3" customWidth="1"/>
    <col min="3593" max="3596" width="5.25" style="3" customWidth="1"/>
    <col min="3597" max="3599" width="6.625" style="3" customWidth="1"/>
    <col min="3600" max="3830" width="9" style="3"/>
    <col min="3831" max="3831" width="3" style="3" customWidth="1"/>
    <col min="3832" max="3832" width="30.625" style="3" customWidth="1"/>
    <col min="3833" max="3848" width="6.625" style="3" customWidth="1"/>
    <col min="3849" max="3852" width="5.25" style="3" customWidth="1"/>
    <col min="3853" max="3855" width="6.625" style="3" customWidth="1"/>
    <col min="3856" max="4086" width="9" style="3"/>
    <col min="4087" max="4087" width="3" style="3" customWidth="1"/>
    <col min="4088" max="4088" width="30.625" style="3" customWidth="1"/>
    <col min="4089" max="4104" width="6.625" style="3" customWidth="1"/>
    <col min="4105" max="4108" width="5.25" style="3" customWidth="1"/>
    <col min="4109" max="4111" width="6.625" style="3" customWidth="1"/>
    <col min="4112" max="4342" width="9" style="3"/>
    <col min="4343" max="4343" width="3" style="3" customWidth="1"/>
    <col min="4344" max="4344" width="30.625" style="3" customWidth="1"/>
    <col min="4345" max="4360" width="6.625" style="3" customWidth="1"/>
    <col min="4361" max="4364" width="5.25" style="3" customWidth="1"/>
    <col min="4365" max="4367" width="6.625" style="3" customWidth="1"/>
    <col min="4368" max="4598" width="9" style="3"/>
    <col min="4599" max="4599" width="3" style="3" customWidth="1"/>
    <col min="4600" max="4600" width="30.625" style="3" customWidth="1"/>
    <col min="4601" max="4616" width="6.625" style="3" customWidth="1"/>
    <col min="4617" max="4620" width="5.25" style="3" customWidth="1"/>
    <col min="4621" max="4623" width="6.625" style="3" customWidth="1"/>
    <col min="4624" max="4854" width="9" style="3"/>
    <col min="4855" max="4855" width="3" style="3" customWidth="1"/>
    <col min="4856" max="4856" width="30.625" style="3" customWidth="1"/>
    <col min="4857" max="4872" width="6.625" style="3" customWidth="1"/>
    <col min="4873" max="4876" width="5.25" style="3" customWidth="1"/>
    <col min="4877" max="4879" width="6.625" style="3" customWidth="1"/>
    <col min="4880" max="5110" width="9" style="3"/>
    <col min="5111" max="5111" width="3" style="3" customWidth="1"/>
    <col min="5112" max="5112" width="30.625" style="3" customWidth="1"/>
    <col min="5113" max="5128" width="6.625" style="3" customWidth="1"/>
    <col min="5129" max="5132" width="5.25" style="3" customWidth="1"/>
    <col min="5133" max="5135" width="6.625" style="3" customWidth="1"/>
    <col min="5136" max="5366" width="9" style="3"/>
    <col min="5367" max="5367" width="3" style="3" customWidth="1"/>
    <col min="5368" max="5368" width="30.625" style="3" customWidth="1"/>
    <col min="5369" max="5384" width="6.625" style="3" customWidth="1"/>
    <col min="5385" max="5388" width="5.25" style="3" customWidth="1"/>
    <col min="5389" max="5391" width="6.625" style="3" customWidth="1"/>
    <col min="5392" max="5622" width="9" style="3"/>
    <col min="5623" max="5623" width="3" style="3" customWidth="1"/>
    <col min="5624" max="5624" width="30.625" style="3" customWidth="1"/>
    <col min="5625" max="5640" width="6.625" style="3" customWidth="1"/>
    <col min="5641" max="5644" width="5.25" style="3" customWidth="1"/>
    <col min="5645" max="5647" width="6.625" style="3" customWidth="1"/>
    <col min="5648" max="5878" width="9" style="3"/>
    <col min="5879" max="5879" width="3" style="3" customWidth="1"/>
    <col min="5880" max="5880" width="30.625" style="3" customWidth="1"/>
    <col min="5881" max="5896" width="6.625" style="3" customWidth="1"/>
    <col min="5897" max="5900" width="5.25" style="3" customWidth="1"/>
    <col min="5901" max="5903" width="6.625" style="3" customWidth="1"/>
    <col min="5904" max="6134" width="9" style="3"/>
    <col min="6135" max="6135" width="3" style="3" customWidth="1"/>
    <col min="6136" max="6136" width="30.625" style="3" customWidth="1"/>
    <col min="6137" max="6152" width="6.625" style="3" customWidth="1"/>
    <col min="6153" max="6156" width="5.25" style="3" customWidth="1"/>
    <col min="6157" max="6159" width="6.625" style="3" customWidth="1"/>
    <col min="6160" max="6390" width="9" style="3"/>
    <col min="6391" max="6391" width="3" style="3" customWidth="1"/>
    <col min="6392" max="6392" width="30.625" style="3" customWidth="1"/>
    <col min="6393" max="6408" width="6.625" style="3" customWidth="1"/>
    <col min="6409" max="6412" width="5.25" style="3" customWidth="1"/>
    <col min="6413" max="6415" width="6.625" style="3" customWidth="1"/>
    <col min="6416" max="6646" width="9" style="3"/>
    <col min="6647" max="6647" width="3" style="3" customWidth="1"/>
    <col min="6648" max="6648" width="30.625" style="3" customWidth="1"/>
    <col min="6649" max="6664" width="6.625" style="3" customWidth="1"/>
    <col min="6665" max="6668" width="5.25" style="3" customWidth="1"/>
    <col min="6669" max="6671" width="6.625" style="3" customWidth="1"/>
    <col min="6672" max="6902" width="9" style="3"/>
    <col min="6903" max="6903" width="3" style="3" customWidth="1"/>
    <col min="6904" max="6904" width="30.625" style="3" customWidth="1"/>
    <col min="6905" max="6920" width="6.625" style="3" customWidth="1"/>
    <col min="6921" max="6924" width="5.25" style="3" customWidth="1"/>
    <col min="6925" max="6927" width="6.625" style="3" customWidth="1"/>
    <col min="6928" max="7158" width="9" style="3"/>
    <col min="7159" max="7159" width="3" style="3" customWidth="1"/>
    <col min="7160" max="7160" width="30.625" style="3" customWidth="1"/>
    <col min="7161" max="7176" width="6.625" style="3" customWidth="1"/>
    <col min="7177" max="7180" width="5.25" style="3" customWidth="1"/>
    <col min="7181" max="7183" width="6.625" style="3" customWidth="1"/>
    <col min="7184" max="7414" width="9" style="3"/>
    <col min="7415" max="7415" width="3" style="3" customWidth="1"/>
    <col min="7416" max="7416" width="30.625" style="3" customWidth="1"/>
    <col min="7417" max="7432" width="6.625" style="3" customWidth="1"/>
    <col min="7433" max="7436" width="5.25" style="3" customWidth="1"/>
    <col min="7437" max="7439" width="6.625" style="3" customWidth="1"/>
    <col min="7440" max="7670" width="9" style="3"/>
    <col min="7671" max="7671" width="3" style="3" customWidth="1"/>
    <col min="7672" max="7672" width="30.625" style="3" customWidth="1"/>
    <col min="7673" max="7688" width="6.625" style="3" customWidth="1"/>
    <col min="7689" max="7692" width="5.25" style="3" customWidth="1"/>
    <col min="7693" max="7695" width="6.625" style="3" customWidth="1"/>
    <col min="7696" max="7926" width="9" style="3"/>
    <col min="7927" max="7927" width="3" style="3" customWidth="1"/>
    <col min="7928" max="7928" width="30.625" style="3" customWidth="1"/>
    <col min="7929" max="7944" width="6.625" style="3" customWidth="1"/>
    <col min="7945" max="7948" width="5.25" style="3" customWidth="1"/>
    <col min="7949" max="7951" width="6.625" style="3" customWidth="1"/>
    <col min="7952" max="8182" width="9" style="3"/>
    <col min="8183" max="8183" width="3" style="3" customWidth="1"/>
    <col min="8184" max="8184" width="30.625" style="3" customWidth="1"/>
    <col min="8185" max="8200" width="6.625" style="3" customWidth="1"/>
    <col min="8201" max="8204" width="5.25" style="3" customWidth="1"/>
    <col min="8205" max="8207" width="6.625" style="3" customWidth="1"/>
    <col min="8208" max="8438" width="9" style="3"/>
    <col min="8439" max="8439" width="3" style="3" customWidth="1"/>
    <col min="8440" max="8440" width="30.625" style="3" customWidth="1"/>
    <col min="8441" max="8456" width="6.625" style="3" customWidth="1"/>
    <col min="8457" max="8460" width="5.25" style="3" customWidth="1"/>
    <col min="8461" max="8463" width="6.625" style="3" customWidth="1"/>
    <col min="8464" max="8694" width="9" style="3"/>
    <col min="8695" max="8695" width="3" style="3" customWidth="1"/>
    <col min="8696" max="8696" width="30.625" style="3" customWidth="1"/>
    <col min="8697" max="8712" width="6.625" style="3" customWidth="1"/>
    <col min="8713" max="8716" width="5.25" style="3" customWidth="1"/>
    <col min="8717" max="8719" width="6.625" style="3" customWidth="1"/>
    <col min="8720" max="8950" width="9" style="3"/>
    <col min="8951" max="8951" width="3" style="3" customWidth="1"/>
    <col min="8952" max="8952" width="30.625" style="3" customWidth="1"/>
    <col min="8953" max="8968" width="6.625" style="3" customWidth="1"/>
    <col min="8969" max="8972" width="5.25" style="3" customWidth="1"/>
    <col min="8973" max="8975" width="6.625" style="3" customWidth="1"/>
    <col min="8976" max="9206" width="9" style="3"/>
    <col min="9207" max="9207" width="3" style="3" customWidth="1"/>
    <col min="9208" max="9208" width="30.625" style="3" customWidth="1"/>
    <col min="9209" max="9224" width="6.625" style="3" customWidth="1"/>
    <col min="9225" max="9228" width="5.25" style="3" customWidth="1"/>
    <col min="9229" max="9231" width="6.625" style="3" customWidth="1"/>
    <col min="9232" max="9462" width="9" style="3"/>
    <col min="9463" max="9463" width="3" style="3" customWidth="1"/>
    <col min="9464" max="9464" width="30.625" style="3" customWidth="1"/>
    <col min="9465" max="9480" width="6.625" style="3" customWidth="1"/>
    <col min="9481" max="9484" width="5.25" style="3" customWidth="1"/>
    <col min="9485" max="9487" width="6.625" style="3" customWidth="1"/>
    <col min="9488" max="9718" width="9" style="3"/>
    <col min="9719" max="9719" width="3" style="3" customWidth="1"/>
    <col min="9720" max="9720" width="30.625" style="3" customWidth="1"/>
    <col min="9721" max="9736" width="6.625" style="3" customWidth="1"/>
    <col min="9737" max="9740" width="5.25" style="3" customWidth="1"/>
    <col min="9741" max="9743" width="6.625" style="3" customWidth="1"/>
    <col min="9744" max="9974" width="9" style="3"/>
    <col min="9975" max="9975" width="3" style="3" customWidth="1"/>
    <col min="9976" max="9976" width="30.625" style="3" customWidth="1"/>
    <col min="9977" max="9992" width="6.625" style="3" customWidth="1"/>
    <col min="9993" max="9996" width="5.25" style="3" customWidth="1"/>
    <col min="9997" max="9999" width="6.625" style="3" customWidth="1"/>
    <col min="10000" max="10230" width="9" style="3"/>
    <col min="10231" max="10231" width="3" style="3" customWidth="1"/>
    <col min="10232" max="10232" width="30.625" style="3" customWidth="1"/>
    <col min="10233" max="10248" width="6.625" style="3" customWidth="1"/>
    <col min="10249" max="10252" width="5.25" style="3" customWidth="1"/>
    <col min="10253" max="10255" width="6.625" style="3" customWidth="1"/>
    <col min="10256" max="10486" width="9" style="3"/>
    <col min="10487" max="10487" width="3" style="3" customWidth="1"/>
    <col min="10488" max="10488" width="30.625" style="3" customWidth="1"/>
    <col min="10489" max="10504" width="6.625" style="3" customWidth="1"/>
    <col min="10505" max="10508" width="5.25" style="3" customWidth="1"/>
    <col min="10509" max="10511" width="6.625" style="3" customWidth="1"/>
    <col min="10512" max="10742" width="9" style="3"/>
    <col min="10743" max="10743" width="3" style="3" customWidth="1"/>
    <col min="10744" max="10744" width="30.625" style="3" customWidth="1"/>
    <col min="10745" max="10760" width="6.625" style="3" customWidth="1"/>
    <col min="10761" max="10764" width="5.25" style="3" customWidth="1"/>
    <col min="10765" max="10767" width="6.625" style="3" customWidth="1"/>
    <col min="10768" max="10998" width="9" style="3"/>
    <col min="10999" max="10999" width="3" style="3" customWidth="1"/>
    <col min="11000" max="11000" width="30.625" style="3" customWidth="1"/>
    <col min="11001" max="11016" width="6.625" style="3" customWidth="1"/>
    <col min="11017" max="11020" width="5.25" style="3" customWidth="1"/>
    <col min="11021" max="11023" width="6.625" style="3" customWidth="1"/>
    <col min="11024" max="11254" width="9" style="3"/>
    <col min="11255" max="11255" width="3" style="3" customWidth="1"/>
    <col min="11256" max="11256" width="30.625" style="3" customWidth="1"/>
    <col min="11257" max="11272" width="6.625" style="3" customWidth="1"/>
    <col min="11273" max="11276" width="5.25" style="3" customWidth="1"/>
    <col min="11277" max="11279" width="6.625" style="3" customWidth="1"/>
    <col min="11280" max="11510" width="9" style="3"/>
    <col min="11511" max="11511" width="3" style="3" customWidth="1"/>
    <col min="11512" max="11512" width="30.625" style="3" customWidth="1"/>
    <col min="11513" max="11528" width="6.625" style="3" customWidth="1"/>
    <col min="11529" max="11532" width="5.25" style="3" customWidth="1"/>
    <col min="11533" max="11535" width="6.625" style="3" customWidth="1"/>
    <col min="11536" max="11766" width="9" style="3"/>
    <col min="11767" max="11767" width="3" style="3" customWidth="1"/>
    <col min="11768" max="11768" width="30.625" style="3" customWidth="1"/>
    <col min="11769" max="11784" width="6.625" style="3" customWidth="1"/>
    <col min="11785" max="11788" width="5.25" style="3" customWidth="1"/>
    <col min="11789" max="11791" width="6.625" style="3" customWidth="1"/>
    <col min="11792" max="12022" width="9" style="3"/>
    <col min="12023" max="12023" width="3" style="3" customWidth="1"/>
    <col min="12024" max="12024" width="30.625" style="3" customWidth="1"/>
    <col min="12025" max="12040" width="6.625" style="3" customWidth="1"/>
    <col min="12041" max="12044" width="5.25" style="3" customWidth="1"/>
    <col min="12045" max="12047" width="6.625" style="3" customWidth="1"/>
    <col min="12048" max="12278" width="9" style="3"/>
    <col min="12279" max="12279" width="3" style="3" customWidth="1"/>
    <col min="12280" max="12280" width="30.625" style="3" customWidth="1"/>
    <col min="12281" max="12296" width="6.625" style="3" customWidth="1"/>
    <col min="12297" max="12300" width="5.25" style="3" customWidth="1"/>
    <col min="12301" max="12303" width="6.625" style="3" customWidth="1"/>
    <col min="12304" max="12534" width="9" style="3"/>
    <col min="12535" max="12535" width="3" style="3" customWidth="1"/>
    <col min="12536" max="12536" width="30.625" style="3" customWidth="1"/>
    <col min="12537" max="12552" width="6.625" style="3" customWidth="1"/>
    <col min="12553" max="12556" width="5.25" style="3" customWidth="1"/>
    <col min="12557" max="12559" width="6.625" style="3" customWidth="1"/>
    <col min="12560" max="12790" width="9" style="3"/>
    <col min="12791" max="12791" width="3" style="3" customWidth="1"/>
    <col min="12792" max="12792" width="30.625" style="3" customWidth="1"/>
    <col min="12793" max="12808" width="6.625" style="3" customWidth="1"/>
    <col min="12809" max="12812" width="5.25" style="3" customWidth="1"/>
    <col min="12813" max="12815" width="6.625" style="3" customWidth="1"/>
    <col min="12816" max="13046" width="9" style="3"/>
    <col min="13047" max="13047" width="3" style="3" customWidth="1"/>
    <col min="13048" max="13048" width="30.625" style="3" customWidth="1"/>
    <col min="13049" max="13064" width="6.625" style="3" customWidth="1"/>
    <col min="13065" max="13068" width="5.25" style="3" customWidth="1"/>
    <col min="13069" max="13071" width="6.625" style="3" customWidth="1"/>
    <col min="13072" max="13302" width="9" style="3"/>
    <col min="13303" max="13303" width="3" style="3" customWidth="1"/>
    <col min="13304" max="13304" width="30.625" style="3" customWidth="1"/>
    <col min="13305" max="13320" width="6.625" style="3" customWidth="1"/>
    <col min="13321" max="13324" width="5.25" style="3" customWidth="1"/>
    <col min="13325" max="13327" width="6.625" style="3" customWidth="1"/>
    <col min="13328" max="13558" width="9" style="3"/>
    <col min="13559" max="13559" width="3" style="3" customWidth="1"/>
    <col min="13560" max="13560" width="30.625" style="3" customWidth="1"/>
    <col min="13561" max="13576" width="6.625" style="3" customWidth="1"/>
    <col min="13577" max="13580" width="5.25" style="3" customWidth="1"/>
    <col min="13581" max="13583" width="6.625" style="3" customWidth="1"/>
    <col min="13584" max="13814" width="9" style="3"/>
    <col min="13815" max="13815" width="3" style="3" customWidth="1"/>
    <col min="13816" max="13816" width="30.625" style="3" customWidth="1"/>
    <col min="13817" max="13832" width="6.625" style="3" customWidth="1"/>
    <col min="13833" max="13836" width="5.25" style="3" customWidth="1"/>
    <col min="13837" max="13839" width="6.625" style="3" customWidth="1"/>
    <col min="13840" max="14070" width="9" style="3"/>
    <col min="14071" max="14071" width="3" style="3" customWidth="1"/>
    <col min="14072" max="14072" width="30.625" style="3" customWidth="1"/>
    <col min="14073" max="14088" width="6.625" style="3" customWidth="1"/>
    <col min="14089" max="14092" width="5.25" style="3" customWidth="1"/>
    <col min="14093" max="14095" width="6.625" style="3" customWidth="1"/>
    <col min="14096" max="14326" width="9" style="3"/>
    <col min="14327" max="14327" width="3" style="3" customWidth="1"/>
    <col min="14328" max="14328" width="30.625" style="3" customWidth="1"/>
    <col min="14329" max="14344" width="6.625" style="3" customWidth="1"/>
    <col min="14345" max="14348" width="5.25" style="3" customWidth="1"/>
    <col min="14349" max="14351" width="6.625" style="3" customWidth="1"/>
    <col min="14352" max="14582" width="9" style="3"/>
    <col min="14583" max="14583" width="3" style="3" customWidth="1"/>
    <col min="14584" max="14584" width="30.625" style="3" customWidth="1"/>
    <col min="14585" max="14600" width="6.625" style="3" customWidth="1"/>
    <col min="14601" max="14604" width="5.25" style="3" customWidth="1"/>
    <col min="14605" max="14607" width="6.625" style="3" customWidth="1"/>
    <col min="14608" max="14838" width="9" style="3"/>
    <col min="14839" max="14839" width="3" style="3" customWidth="1"/>
    <col min="14840" max="14840" width="30.625" style="3" customWidth="1"/>
    <col min="14841" max="14856" width="6.625" style="3" customWidth="1"/>
    <col min="14857" max="14860" width="5.25" style="3" customWidth="1"/>
    <col min="14861" max="14863" width="6.625" style="3" customWidth="1"/>
    <col min="14864" max="15094" width="9" style="3"/>
    <col min="15095" max="15095" width="3" style="3" customWidth="1"/>
    <col min="15096" max="15096" width="30.625" style="3" customWidth="1"/>
    <col min="15097" max="15112" width="6.625" style="3" customWidth="1"/>
    <col min="15113" max="15116" width="5.25" style="3" customWidth="1"/>
    <col min="15117" max="15119" width="6.625" style="3" customWidth="1"/>
    <col min="15120" max="15350" width="9" style="3"/>
    <col min="15351" max="15351" width="3" style="3" customWidth="1"/>
    <col min="15352" max="15352" width="30.625" style="3" customWidth="1"/>
    <col min="15353" max="15368" width="6.625" style="3" customWidth="1"/>
    <col min="15369" max="15372" width="5.25" style="3" customWidth="1"/>
    <col min="15373" max="15375" width="6.625" style="3" customWidth="1"/>
    <col min="15376" max="15606" width="9" style="3"/>
    <col min="15607" max="15607" width="3" style="3" customWidth="1"/>
    <col min="15608" max="15608" width="30.625" style="3" customWidth="1"/>
    <col min="15609" max="15624" width="6.625" style="3" customWidth="1"/>
    <col min="15625" max="15628" width="5.25" style="3" customWidth="1"/>
    <col min="15629" max="15631" width="6.625" style="3" customWidth="1"/>
    <col min="15632" max="15862" width="9" style="3"/>
    <col min="15863" max="15863" width="3" style="3" customWidth="1"/>
    <col min="15864" max="15864" width="30.625" style="3" customWidth="1"/>
    <col min="15865" max="15880" width="6.625" style="3" customWidth="1"/>
    <col min="15881" max="15884" width="5.25" style="3" customWidth="1"/>
    <col min="15885" max="15887" width="6.625" style="3" customWidth="1"/>
    <col min="15888" max="16118" width="9" style="3"/>
    <col min="16119" max="16119" width="3" style="3" customWidth="1"/>
    <col min="16120" max="16120" width="30.625" style="3" customWidth="1"/>
    <col min="16121" max="16136" width="6.625" style="3" customWidth="1"/>
    <col min="16137" max="16140" width="5.25" style="3" customWidth="1"/>
    <col min="16141" max="16143" width="6.625" style="3" customWidth="1"/>
    <col min="16144" max="16384" width="9" style="3"/>
  </cols>
  <sheetData>
    <row r="1" spans="1:216" s="5" customFormat="1" ht="14.25" x14ac:dyDescent="0.15">
      <c r="A1" s="1"/>
      <c r="B1" s="1"/>
      <c r="C1" s="1" t="s">
        <v>86</v>
      </c>
      <c r="D1" s="1"/>
      <c r="E1" s="1"/>
      <c r="F1" s="1"/>
      <c r="G1" s="1"/>
      <c r="H1" s="1"/>
      <c r="I1" s="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</row>
    <row r="2" spans="1:216" ht="4.5" customHeight="1" x14ac:dyDescent="0.15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</row>
    <row r="3" spans="1:216" s="33" customFormat="1" ht="12" customHeight="1" x14ac:dyDescent="0.15">
      <c r="A3" s="8"/>
      <c r="B3" s="8"/>
      <c r="C3" s="15"/>
      <c r="D3" s="68" t="s">
        <v>130</v>
      </c>
      <c r="E3" s="7" t="s">
        <v>0</v>
      </c>
      <c r="F3" s="71" t="s">
        <v>76</v>
      </c>
      <c r="G3" s="72"/>
      <c r="H3" s="72"/>
      <c r="I3" s="71" t="s">
        <v>1</v>
      </c>
      <c r="J3" s="72"/>
      <c r="K3" s="72"/>
      <c r="L3" s="71" t="s">
        <v>2</v>
      </c>
      <c r="M3" s="72"/>
      <c r="N3" s="72"/>
      <c r="O3" s="71" t="s">
        <v>3</v>
      </c>
      <c r="P3" s="72"/>
      <c r="Q3" s="7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</row>
    <row r="4" spans="1:216" s="33" customFormat="1" ht="12" customHeight="1" x14ac:dyDescent="0.15">
      <c r="A4" s="8"/>
      <c r="B4" s="8"/>
      <c r="C4" s="10" t="s">
        <v>4</v>
      </c>
      <c r="D4" s="69"/>
      <c r="E4" s="10" t="s">
        <v>5</v>
      </c>
      <c r="F4" s="9"/>
      <c r="G4" s="9"/>
      <c r="H4" s="10"/>
      <c r="I4" s="17"/>
      <c r="J4" s="9"/>
      <c r="K4" s="9"/>
      <c r="L4" s="17"/>
      <c r="M4" s="9"/>
      <c r="N4" s="10"/>
      <c r="O4" s="11"/>
      <c r="P4" s="11"/>
      <c r="Q4" s="1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</row>
    <row r="5" spans="1:216" s="33" customFormat="1" ht="12" customHeight="1" x14ac:dyDescent="0.15">
      <c r="A5" s="8"/>
      <c r="B5" s="8"/>
      <c r="C5" s="19"/>
      <c r="D5" s="70"/>
      <c r="E5" s="13" t="s">
        <v>9</v>
      </c>
      <c r="F5" s="12" t="s">
        <v>6</v>
      </c>
      <c r="G5" s="12" t="s">
        <v>7</v>
      </c>
      <c r="H5" s="13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3" t="s">
        <v>8</v>
      </c>
      <c r="O5" s="12" t="s">
        <v>6</v>
      </c>
      <c r="P5" s="12" t="s">
        <v>7</v>
      </c>
      <c r="Q5" s="20" t="s">
        <v>8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</row>
    <row r="6" spans="1:216" s="33" customFormat="1" ht="15" customHeight="1" x14ac:dyDescent="0.15">
      <c r="A6" s="8"/>
      <c r="B6" s="8"/>
      <c r="C6" s="21" t="s">
        <v>116</v>
      </c>
      <c r="D6" s="38">
        <f>SUM(D7:D8)</f>
        <v>2698</v>
      </c>
      <c r="E6" s="38">
        <f t="shared" ref="E6:P6" si="0">SUM(E7:E8)</f>
        <v>564</v>
      </c>
      <c r="F6" s="38">
        <f>SUM(F7:F8)</f>
        <v>12772</v>
      </c>
      <c r="G6" s="38">
        <f t="shared" si="0"/>
        <v>6555</v>
      </c>
      <c r="H6" s="38">
        <f t="shared" si="0"/>
        <v>6217</v>
      </c>
      <c r="I6" s="38">
        <f t="shared" si="0"/>
        <v>4088</v>
      </c>
      <c r="J6" s="38">
        <f t="shared" si="0"/>
        <v>2076</v>
      </c>
      <c r="K6" s="38">
        <f t="shared" si="0"/>
        <v>2012</v>
      </c>
      <c r="L6" s="38">
        <f t="shared" si="0"/>
        <v>4423</v>
      </c>
      <c r="M6" s="38">
        <f t="shared" si="0"/>
        <v>2255</v>
      </c>
      <c r="N6" s="38">
        <f t="shared" si="0"/>
        <v>2168</v>
      </c>
      <c r="O6" s="38">
        <f t="shared" si="0"/>
        <v>4261</v>
      </c>
      <c r="P6" s="38">
        <f t="shared" si="0"/>
        <v>2224</v>
      </c>
      <c r="Q6" s="38">
        <f>SUM(Q7:Q8)</f>
        <v>2037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</row>
    <row r="7" spans="1:216" s="33" customFormat="1" ht="15" customHeight="1" x14ac:dyDescent="0.15">
      <c r="A7" s="8"/>
      <c r="B7" s="8"/>
      <c r="C7" s="21" t="s">
        <v>10</v>
      </c>
      <c r="D7" s="38">
        <f>D13+D22+D25+D28+D32+D36+D50+D55+D11+D57+D60</f>
        <v>729</v>
      </c>
      <c r="E7" s="38">
        <f>E13+E22+E25+E28+E32+E36+E50+E55+E11+E57+E60</f>
        <v>221</v>
      </c>
      <c r="F7" s="38">
        <f t="shared" ref="F7:P7" si="1">F13+F22+F25+F28+F32+F36+F50+F55+F11+F57+F60</f>
        <v>4736</v>
      </c>
      <c r="G7" s="38">
        <f t="shared" si="1"/>
        <v>2482</v>
      </c>
      <c r="H7" s="38">
        <f t="shared" si="1"/>
        <v>2254</v>
      </c>
      <c r="I7" s="38">
        <f t="shared" si="1"/>
        <v>1488</v>
      </c>
      <c r="J7" s="38">
        <f t="shared" si="1"/>
        <v>769</v>
      </c>
      <c r="K7" s="38">
        <f t="shared" si="1"/>
        <v>719</v>
      </c>
      <c r="L7" s="38">
        <f t="shared" si="1"/>
        <v>1642</v>
      </c>
      <c r="M7" s="38">
        <f t="shared" si="1"/>
        <v>847</v>
      </c>
      <c r="N7" s="38">
        <f t="shared" si="1"/>
        <v>795</v>
      </c>
      <c r="O7" s="38">
        <f t="shared" si="1"/>
        <v>1606</v>
      </c>
      <c r="P7" s="38">
        <f t="shared" si="1"/>
        <v>866</v>
      </c>
      <c r="Q7" s="38">
        <f>Q13+Q22+Q25+Q28+Q32+Q36+Q50+Q55+Q11+Q57+Q60</f>
        <v>740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</row>
    <row r="8" spans="1:216" s="33" customFormat="1" ht="15" customHeight="1" x14ac:dyDescent="0.15">
      <c r="A8" s="8"/>
      <c r="B8" s="8"/>
      <c r="C8" s="21" t="s">
        <v>101</v>
      </c>
      <c r="D8" s="38">
        <f t="shared" ref="D8:E8" si="2">D64+D90+D93+D102+D108+D125+D131+D133+D142+D149+D156+D137</f>
        <v>1969</v>
      </c>
      <c r="E8" s="38">
        <f t="shared" si="2"/>
        <v>343</v>
      </c>
      <c r="F8" s="38">
        <f>F64+F90+F93+F102+F108+F125+F131+F133+F142+F149+F156+F137</f>
        <v>8036</v>
      </c>
      <c r="G8" s="38">
        <f t="shared" ref="G8:Q8" si="3">G64+G90+G93+G102+G108+G125+G131+G133+G142+G149+G156+G137</f>
        <v>4073</v>
      </c>
      <c r="H8" s="38">
        <f t="shared" si="3"/>
        <v>3963</v>
      </c>
      <c r="I8" s="38">
        <f t="shared" si="3"/>
        <v>2600</v>
      </c>
      <c r="J8" s="38">
        <f t="shared" si="3"/>
        <v>1307</v>
      </c>
      <c r="K8" s="38">
        <f t="shared" si="3"/>
        <v>1293</v>
      </c>
      <c r="L8" s="38">
        <f>L64+L90+L93+L102+L108+L125+L131+L133+L142+L149+L156+L137</f>
        <v>2781</v>
      </c>
      <c r="M8" s="38">
        <f t="shared" si="3"/>
        <v>1408</v>
      </c>
      <c r="N8" s="38">
        <f t="shared" si="3"/>
        <v>1373</v>
      </c>
      <c r="O8" s="38">
        <f t="shared" si="3"/>
        <v>2655</v>
      </c>
      <c r="P8" s="38">
        <f t="shared" si="3"/>
        <v>1358</v>
      </c>
      <c r="Q8" s="38">
        <f t="shared" si="3"/>
        <v>1297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</row>
    <row r="9" spans="1:216" s="33" customFormat="1" ht="6.75" customHeight="1" x14ac:dyDescent="0.15">
      <c r="A9" s="8"/>
      <c r="B9" s="8"/>
      <c r="C9" s="16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</row>
    <row r="10" spans="1:216" s="33" customFormat="1" ht="14.1" customHeight="1" x14ac:dyDescent="0.15">
      <c r="A10" s="8"/>
      <c r="B10" s="8"/>
      <c r="C10" s="16" t="s">
        <v>11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</row>
    <row r="11" spans="1:216" s="33" customFormat="1" ht="14.1" customHeight="1" x14ac:dyDescent="0.15">
      <c r="A11" s="8"/>
      <c r="B11" s="8"/>
      <c r="C11" s="22" t="s">
        <v>70</v>
      </c>
      <c r="D11" s="44">
        <f t="shared" ref="D11:Q11" si="4">D12</f>
        <v>23</v>
      </c>
      <c r="E11" s="44">
        <f t="shared" si="4"/>
        <v>6</v>
      </c>
      <c r="F11" s="44">
        <f t="shared" si="4"/>
        <v>157</v>
      </c>
      <c r="G11" s="44">
        <f t="shared" si="4"/>
        <v>79</v>
      </c>
      <c r="H11" s="44">
        <f>H12</f>
        <v>78</v>
      </c>
      <c r="I11" s="44">
        <f t="shared" si="4"/>
        <v>43</v>
      </c>
      <c r="J11" s="44">
        <f t="shared" si="4"/>
        <v>20</v>
      </c>
      <c r="K11" s="44">
        <f t="shared" si="4"/>
        <v>23</v>
      </c>
      <c r="L11" s="44">
        <f t="shared" si="4"/>
        <v>56</v>
      </c>
      <c r="M11" s="44">
        <f t="shared" si="4"/>
        <v>28</v>
      </c>
      <c r="N11" s="44">
        <f t="shared" si="4"/>
        <v>28</v>
      </c>
      <c r="O11" s="44">
        <f t="shared" si="4"/>
        <v>58</v>
      </c>
      <c r="P11" s="44">
        <f t="shared" si="4"/>
        <v>31</v>
      </c>
      <c r="Q11" s="44">
        <f t="shared" si="4"/>
        <v>27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</row>
    <row r="12" spans="1:216" s="33" customFormat="1" ht="14.1" customHeight="1" x14ac:dyDescent="0.15">
      <c r="A12" s="8"/>
      <c r="B12" s="8"/>
      <c r="C12" s="24" t="s">
        <v>71</v>
      </c>
      <c r="D12" s="45">
        <v>23</v>
      </c>
      <c r="E12" s="45">
        <v>6</v>
      </c>
      <c r="F12" s="30">
        <f>I12+L12+O12</f>
        <v>157</v>
      </c>
      <c r="G12" s="30">
        <f>J12+M12+P12</f>
        <v>79</v>
      </c>
      <c r="H12" s="30">
        <f>K12+N12+Q12</f>
        <v>78</v>
      </c>
      <c r="I12" s="30">
        <f t="shared" ref="I12" si="5">SUM(J12:K12)</f>
        <v>43</v>
      </c>
      <c r="J12" s="45">
        <v>20</v>
      </c>
      <c r="K12" s="45">
        <v>23</v>
      </c>
      <c r="L12" s="30">
        <f t="shared" ref="L12:L21" si="6">SUM(M12:N12)</f>
        <v>56</v>
      </c>
      <c r="M12" s="45">
        <v>28</v>
      </c>
      <c r="N12" s="45">
        <v>28</v>
      </c>
      <c r="O12" s="30">
        <f t="shared" ref="O12:O21" si="7">SUM(P12:Q12)</f>
        <v>58</v>
      </c>
      <c r="P12" s="45">
        <v>31</v>
      </c>
      <c r="Q12" s="45">
        <v>27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</row>
    <row r="13" spans="1:216" s="33" customFormat="1" ht="14.1" customHeight="1" x14ac:dyDescent="0.15">
      <c r="A13" s="8"/>
      <c r="B13" s="8"/>
      <c r="C13" s="25" t="s">
        <v>117</v>
      </c>
      <c r="D13" s="44">
        <f t="shared" ref="D13:Q13" si="8">SUM(D14:D21)</f>
        <v>165</v>
      </c>
      <c r="E13" s="44">
        <f t="shared" si="8"/>
        <v>54</v>
      </c>
      <c r="F13" s="44">
        <f t="shared" si="8"/>
        <v>1061</v>
      </c>
      <c r="G13" s="44">
        <f t="shared" si="8"/>
        <v>533</v>
      </c>
      <c r="H13" s="44">
        <f t="shared" si="8"/>
        <v>528</v>
      </c>
      <c r="I13" s="44">
        <f t="shared" si="8"/>
        <v>336</v>
      </c>
      <c r="J13" s="44">
        <f t="shared" si="8"/>
        <v>165</v>
      </c>
      <c r="K13" s="44">
        <f t="shared" si="8"/>
        <v>171</v>
      </c>
      <c r="L13" s="44">
        <f t="shared" si="8"/>
        <v>352</v>
      </c>
      <c r="M13" s="44">
        <f t="shared" si="8"/>
        <v>175</v>
      </c>
      <c r="N13" s="44">
        <f t="shared" si="8"/>
        <v>177</v>
      </c>
      <c r="O13" s="44">
        <f t="shared" si="8"/>
        <v>373</v>
      </c>
      <c r="P13" s="44">
        <f t="shared" si="8"/>
        <v>193</v>
      </c>
      <c r="Q13" s="44">
        <f t="shared" si="8"/>
        <v>180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</row>
    <row r="14" spans="1:216" s="33" customFormat="1" ht="14.1" customHeight="1" x14ac:dyDescent="0.15">
      <c r="A14" s="32"/>
      <c r="B14" s="32"/>
      <c r="C14" s="24" t="s">
        <v>13</v>
      </c>
      <c r="D14" s="42">
        <v>25</v>
      </c>
      <c r="E14" s="42">
        <v>7</v>
      </c>
      <c r="F14" s="46">
        <f>I14+L14+O14</f>
        <v>158</v>
      </c>
      <c r="G14" s="46">
        <f>J14+M14+P14</f>
        <v>83</v>
      </c>
      <c r="H14" s="46">
        <f>K14+N14+Q14</f>
        <v>75</v>
      </c>
      <c r="I14" s="46">
        <f t="shared" ref="I14" si="9">SUM(J14:K14)</f>
        <v>48</v>
      </c>
      <c r="J14" s="42">
        <v>29</v>
      </c>
      <c r="K14" s="42">
        <v>19</v>
      </c>
      <c r="L14" s="46">
        <f t="shared" si="6"/>
        <v>54</v>
      </c>
      <c r="M14" s="42">
        <v>28</v>
      </c>
      <c r="N14" s="42">
        <v>26</v>
      </c>
      <c r="O14" s="46">
        <f t="shared" si="7"/>
        <v>56</v>
      </c>
      <c r="P14" s="42">
        <v>26</v>
      </c>
      <c r="Q14" s="42">
        <v>30</v>
      </c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</row>
    <row r="15" spans="1:216" s="33" customFormat="1" ht="14.1" customHeight="1" x14ac:dyDescent="0.15">
      <c r="A15" s="32"/>
      <c r="B15" s="32"/>
      <c r="C15" s="24" t="s">
        <v>14</v>
      </c>
      <c r="D15" s="42">
        <v>37</v>
      </c>
      <c r="E15" s="42">
        <v>10</v>
      </c>
      <c r="F15" s="46">
        <f t="shared" ref="F15:H21" si="10">I15+L15+O15</f>
        <v>252</v>
      </c>
      <c r="G15" s="46">
        <f t="shared" si="10"/>
        <v>134</v>
      </c>
      <c r="H15" s="46">
        <f t="shared" si="10"/>
        <v>118</v>
      </c>
      <c r="I15" s="46">
        <f t="shared" ref="I15:I21" si="11">SUM(J15:K15)</f>
        <v>78</v>
      </c>
      <c r="J15" s="42">
        <v>39</v>
      </c>
      <c r="K15" s="42">
        <v>39</v>
      </c>
      <c r="L15" s="46">
        <f t="shared" si="6"/>
        <v>88</v>
      </c>
      <c r="M15" s="42">
        <v>47</v>
      </c>
      <c r="N15" s="42">
        <v>41</v>
      </c>
      <c r="O15" s="46">
        <f t="shared" si="7"/>
        <v>86</v>
      </c>
      <c r="P15" s="42">
        <v>48</v>
      </c>
      <c r="Q15" s="42">
        <v>38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</row>
    <row r="16" spans="1:216" s="33" customFormat="1" ht="14.1" customHeight="1" x14ac:dyDescent="0.15">
      <c r="A16" s="32"/>
      <c r="B16" s="32"/>
      <c r="C16" s="24" t="s">
        <v>15</v>
      </c>
      <c r="D16" s="42">
        <v>23</v>
      </c>
      <c r="E16" s="42">
        <v>7</v>
      </c>
      <c r="F16" s="46">
        <f t="shared" si="10"/>
        <v>143</v>
      </c>
      <c r="G16" s="46">
        <f t="shared" si="10"/>
        <v>65</v>
      </c>
      <c r="H16" s="46">
        <f t="shared" si="10"/>
        <v>78</v>
      </c>
      <c r="I16" s="46">
        <f t="shared" si="11"/>
        <v>47</v>
      </c>
      <c r="J16" s="42">
        <v>15</v>
      </c>
      <c r="K16" s="42">
        <v>32</v>
      </c>
      <c r="L16" s="46">
        <f t="shared" si="6"/>
        <v>49</v>
      </c>
      <c r="M16" s="42">
        <v>24</v>
      </c>
      <c r="N16" s="42">
        <v>25</v>
      </c>
      <c r="O16" s="46">
        <f t="shared" si="7"/>
        <v>47</v>
      </c>
      <c r="P16" s="42">
        <v>26</v>
      </c>
      <c r="Q16" s="42">
        <v>21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</row>
    <row r="17" spans="1:216" s="33" customFormat="1" ht="14.1" customHeight="1" x14ac:dyDescent="0.15">
      <c r="A17" s="32"/>
      <c r="B17" s="32"/>
      <c r="C17" s="24" t="s">
        <v>16</v>
      </c>
      <c r="D17" s="42">
        <v>16</v>
      </c>
      <c r="E17" s="42">
        <v>6</v>
      </c>
      <c r="F17" s="46">
        <f t="shared" si="10"/>
        <v>94</v>
      </c>
      <c r="G17" s="46">
        <f t="shared" si="10"/>
        <v>49</v>
      </c>
      <c r="H17" s="46">
        <f t="shared" si="10"/>
        <v>45</v>
      </c>
      <c r="I17" s="46">
        <f t="shared" si="11"/>
        <v>31</v>
      </c>
      <c r="J17" s="42">
        <v>19</v>
      </c>
      <c r="K17" s="42">
        <v>12</v>
      </c>
      <c r="L17" s="46">
        <f t="shared" si="6"/>
        <v>32</v>
      </c>
      <c r="M17" s="42">
        <v>20</v>
      </c>
      <c r="N17" s="42">
        <v>12</v>
      </c>
      <c r="O17" s="46">
        <f t="shared" si="7"/>
        <v>31</v>
      </c>
      <c r="P17" s="42">
        <v>10</v>
      </c>
      <c r="Q17" s="42">
        <v>21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</row>
    <row r="18" spans="1:216" s="33" customFormat="1" ht="14.1" customHeight="1" x14ac:dyDescent="0.15">
      <c r="A18" s="32"/>
      <c r="B18" s="32"/>
      <c r="C18" s="24" t="s">
        <v>17</v>
      </c>
      <c r="D18" s="42">
        <v>26</v>
      </c>
      <c r="E18" s="42">
        <v>12</v>
      </c>
      <c r="F18" s="46">
        <f t="shared" si="10"/>
        <v>211</v>
      </c>
      <c r="G18" s="46">
        <f t="shared" si="10"/>
        <v>103</v>
      </c>
      <c r="H18" s="46">
        <f t="shared" si="10"/>
        <v>108</v>
      </c>
      <c r="I18" s="46">
        <f t="shared" si="11"/>
        <v>70</v>
      </c>
      <c r="J18" s="42">
        <v>34</v>
      </c>
      <c r="K18" s="42">
        <v>36</v>
      </c>
      <c r="L18" s="46">
        <f t="shared" si="6"/>
        <v>67</v>
      </c>
      <c r="M18" s="42">
        <v>27</v>
      </c>
      <c r="N18" s="42">
        <v>40</v>
      </c>
      <c r="O18" s="46">
        <f t="shared" si="7"/>
        <v>74</v>
      </c>
      <c r="P18" s="42">
        <v>42</v>
      </c>
      <c r="Q18" s="42">
        <v>32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</row>
    <row r="19" spans="1:216" s="33" customFormat="1" ht="14.1" customHeight="1" x14ac:dyDescent="0.15">
      <c r="A19" s="32"/>
      <c r="B19" s="32"/>
      <c r="C19" s="24" t="s">
        <v>18</v>
      </c>
      <c r="D19" s="42">
        <v>18</v>
      </c>
      <c r="E19" s="42">
        <v>6</v>
      </c>
      <c r="F19" s="46">
        <f t="shared" si="10"/>
        <v>101</v>
      </c>
      <c r="G19" s="46">
        <f t="shared" si="10"/>
        <v>44</v>
      </c>
      <c r="H19" s="46">
        <f t="shared" si="10"/>
        <v>57</v>
      </c>
      <c r="I19" s="46">
        <f t="shared" si="11"/>
        <v>32</v>
      </c>
      <c r="J19" s="42">
        <v>13</v>
      </c>
      <c r="K19" s="42">
        <v>19</v>
      </c>
      <c r="L19" s="46">
        <f t="shared" si="6"/>
        <v>32</v>
      </c>
      <c r="M19" s="42">
        <v>15</v>
      </c>
      <c r="N19" s="42">
        <v>17</v>
      </c>
      <c r="O19" s="46">
        <f t="shared" si="7"/>
        <v>37</v>
      </c>
      <c r="P19" s="42">
        <v>16</v>
      </c>
      <c r="Q19" s="42">
        <v>21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</row>
    <row r="20" spans="1:216" s="33" customFormat="1" ht="14.1" customHeight="1" x14ac:dyDescent="0.15">
      <c r="A20" s="32"/>
      <c r="B20" s="32"/>
      <c r="C20" s="24" t="s">
        <v>19</v>
      </c>
      <c r="D20" s="42">
        <v>9</v>
      </c>
      <c r="E20" s="42">
        <v>3</v>
      </c>
      <c r="F20" s="46">
        <f t="shared" si="10"/>
        <v>46</v>
      </c>
      <c r="G20" s="46">
        <f t="shared" si="10"/>
        <v>23</v>
      </c>
      <c r="H20" s="46">
        <f t="shared" si="10"/>
        <v>23</v>
      </c>
      <c r="I20" s="46">
        <f t="shared" si="11"/>
        <v>16</v>
      </c>
      <c r="J20" s="42">
        <v>7</v>
      </c>
      <c r="K20" s="42">
        <v>9</v>
      </c>
      <c r="L20" s="46">
        <f t="shared" si="6"/>
        <v>13</v>
      </c>
      <c r="M20" s="42">
        <v>7</v>
      </c>
      <c r="N20" s="42">
        <v>6</v>
      </c>
      <c r="O20" s="46">
        <f t="shared" si="7"/>
        <v>17</v>
      </c>
      <c r="P20" s="42">
        <v>9</v>
      </c>
      <c r="Q20" s="42">
        <v>8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</row>
    <row r="21" spans="1:216" s="33" customFormat="1" ht="14.1" customHeight="1" x14ac:dyDescent="0.15">
      <c r="A21" s="32"/>
      <c r="B21" s="32"/>
      <c r="C21" s="24" t="s">
        <v>20</v>
      </c>
      <c r="D21" s="42">
        <v>11</v>
      </c>
      <c r="E21" s="42">
        <v>3</v>
      </c>
      <c r="F21" s="46">
        <f t="shared" si="10"/>
        <v>56</v>
      </c>
      <c r="G21" s="46">
        <f t="shared" si="10"/>
        <v>32</v>
      </c>
      <c r="H21" s="46">
        <f t="shared" si="10"/>
        <v>24</v>
      </c>
      <c r="I21" s="46">
        <f t="shared" si="11"/>
        <v>14</v>
      </c>
      <c r="J21" s="42">
        <v>9</v>
      </c>
      <c r="K21" s="42">
        <v>5</v>
      </c>
      <c r="L21" s="46">
        <f t="shared" si="6"/>
        <v>17</v>
      </c>
      <c r="M21" s="42">
        <v>7</v>
      </c>
      <c r="N21" s="42">
        <v>10</v>
      </c>
      <c r="O21" s="46">
        <f t="shared" si="7"/>
        <v>25</v>
      </c>
      <c r="P21" s="42">
        <v>16</v>
      </c>
      <c r="Q21" s="42">
        <v>9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</row>
    <row r="22" spans="1:216" s="33" customFormat="1" ht="14.1" customHeight="1" x14ac:dyDescent="0.15">
      <c r="A22" s="8"/>
      <c r="B22" s="8"/>
      <c r="C22" s="25" t="s">
        <v>118</v>
      </c>
      <c r="D22" s="44">
        <f t="shared" ref="D22:Q22" si="12">SUM(D23:D24)</f>
        <v>73</v>
      </c>
      <c r="E22" s="44">
        <f t="shared" si="12"/>
        <v>9</v>
      </c>
      <c r="F22" s="44">
        <f t="shared" si="12"/>
        <v>163</v>
      </c>
      <c r="G22" s="44">
        <f t="shared" si="12"/>
        <v>95</v>
      </c>
      <c r="H22" s="44">
        <f t="shared" si="12"/>
        <v>68</v>
      </c>
      <c r="I22" s="44">
        <f t="shared" si="12"/>
        <v>53</v>
      </c>
      <c r="J22" s="44">
        <f t="shared" si="12"/>
        <v>30</v>
      </c>
      <c r="K22" s="44">
        <f t="shared" si="12"/>
        <v>23</v>
      </c>
      <c r="L22" s="44">
        <f t="shared" si="12"/>
        <v>55</v>
      </c>
      <c r="M22" s="44">
        <f t="shared" si="12"/>
        <v>35</v>
      </c>
      <c r="N22" s="44">
        <f t="shared" si="12"/>
        <v>20</v>
      </c>
      <c r="O22" s="44">
        <f t="shared" si="12"/>
        <v>55</v>
      </c>
      <c r="P22" s="44">
        <f t="shared" si="12"/>
        <v>30</v>
      </c>
      <c r="Q22" s="44">
        <f t="shared" si="12"/>
        <v>25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</row>
    <row r="23" spans="1:216" s="33" customFormat="1" ht="14.1" customHeight="1" x14ac:dyDescent="0.15">
      <c r="A23" s="32"/>
      <c r="B23" s="32"/>
      <c r="C23" s="24" t="s">
        <v>21</v>
      </c>
      <c r="D23" s="43">
        <v>34</v>
      </c>
      <c r="E23" s="43">
        <v>5</v>
      </c>
      <c r="F23" s="30">
        <f t="shared" ref="F23:H24" si="13">I23+L23+O23</f>
        <v>84</v>
      </c>
      <c r="G23" s="30">
        <f t="shared" si="13"/>
        <v>52</v>
      </c>
      <c r="H23" s="30">
        <f t="shared" si="13"/>
        <v>32</v>
      </c>
      <c r="I23" s="30">
        <f t="shared" ref="I23:I24" si="14">SUM(J23:K23)</f>
        <v>27</v>
      </c>
      <c r="J23" s="43">
        <v>14</v>
      </c>
      <c r="K23" s="43">
        <v>13</v>
      </c>
      <c r="L23" s="30">
        <f>SUM(M23:N23)</f>
        <v>32</v>
      </c>
      <c r="M23" s="43">
        <v>23</v>
      </c>
      <c r="N23" s="43">
        <v>9</v>
      </c>
      <c r="O23" s="30">
        <f>SUM(P23:Q23)</f>
        <v>25</v>
      </c>
      <c r="P23" s="43">
        <v>15</v>
      </c>
      <c r="Q23" s="43">
        <v>10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</row>
    <row r="24" spans="1:216" s="33" customFormat="1" ht="14.1" customHeight="1" x14ac:dyDescent="0.15">
      <c r="A24" s="32"/>
      <c r="B24" s="32"/>
      <c r="C24" s="24" t="s">
        <v>72</v>
      </c>
      <c r="D24" s="43">
        <v>39</v>
      </c>
      <c r="E24" s="43">
        <v>4</v>
      </c>
      <c r="F24" s="30">
        <f t="shared" si="13"/>
        <v>79</v>
      </c>
      <c r="G24" s="30">
        <f t="shared" si="13"/>
        <v>43</v>
      </c>
      <c r="H24" s="30">
        <f t="shared" si="13"/>
        <v>36</v>
      </c>
      <c r="I24" s="30">
        <f t="shared" si="14"/>
        <v>26</v>
      </c>
      <c r="J24" s="43">
        <v>16</v>
      </c>
      <c r="K24" s="43">
        <v>10</v>
      </c>
      <c r="L24" s="30">
        <f>SUM(M24:N24)</f>
        <v>23</v>
      </c>
      <c r="M24" s="43">
        <v>12</v>
      </c>
      <c r="N24" s="43">
        <v>11</v>
      </c>
      <c r="O24" s="30">
        <f>SUM(P24:Q24)</f>
        <v>30</v>
      </c>
      <c r="P24" s="43">
        <v>15</v>
      </c>
      <c r="Q24" s="43">
        <v>15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</row>
    <row r="25" spans="1:216" s="33" customFormat="1" ht="14.1" customHeight="1" x14ac:dyDescent="0.15">
      <c r="A25" s="32"/>
      <c r="B25" s="32"/>
      <c r="C25" s="25" t="s">
        <v>22</v>
      </c>
      <c r="D25" s="44">
        <f t="shared" ref="D25:Q25" si="15">SUM(D26:D27)</f>
        <v>36</v>
      </c>
      <c r="E25" s="44">
        <f t="shared" si="15"/>
        <v>10</v>
      </c>
      <c r="F25" s="44">
        <f t="shared" si="15"/>
        <v>239</v>
      </c>
      <c r="G25" s="44">
        <f t="shared" si="15"/>
        <v>124</v>
      </c>
      <c r="H25" s="44">
        <f t="shared" si="15"/>
        <v>115</v>
      </c>
      <c r="I25" s="44">
        <f t="shared" si="15"/>
        <v>74</v>
      </c>
      <c r="J25" s="23">
        <f t="shared" si="15"/>
        <v>38</v>
      </c>
      <c r="K25" s="23">
        <f t="shared" si="15"/>
        <v>36</v>
      </c>
      <c r="L25" s="44">
        <f t="shared" si="15"/>
        <v>86</v>
      </c>
      <c r="M25" s="44">
        <f t="shared" si="15"/>
        <v>45</v>
      </c>
      <c r="N25" s="44">
        <f t="shared" si="15"/>
        <v>41</v>
      </c>
      <c r="O25" s="44">
        <f t="shared" si="15"/>
        <v>79</v>
      </c>
      <c r="P25" s="44">
        <f t="shared" si="15"/>
        <v>41</v>
      </c>
      <c r="Q25" s="44">
        <f t="shared" si="15"/>
        <v>38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</row>
    <row r="26" spans="1:216" s="33" customFormat="1" ht="14.1" customHeight="1" x14ac:dyDescent="0.15">
      <c r="A26" s="32"/>
      <c r="B26" s="32"/>
      <c r="C26" s="24" t="s">
        <v>23</v>
      </c>
      <c r="D26" s="43">
        <v>15</v>
      </c>
      <c r="E26" s="43">
        <v>3</v>
      </c>
      <c r="F26" s="30">
        <f t="shared" ref="F26:H27" si="16">I26+L26+O26</f>
        <v>70</v>
      </c>
      <c r="G26" s="30">
        <f t="shared" si="16"/>
        <v>33</v>
      </c>
      <c r="H26" s="30">
        <f t="shared" si="16"/>
        <v>37</v>
      </c>
      <c r="I26" s="30">
        <f t="shared" ref="I26:I27" si="17">SUM(J26:K26)</f>
        <v>22</v>
      </c>
      <c r="J26" s="43">
        <v>11</v>
      </c>
      <c r="K26" s="43">
        <v>11</v>
      </c>
      <c r="L26" s="30">
        <f>SUM(M26:N26)</f>
        <v>25</v>
      </c>
      <c r="M26" s="43">
        <v>12</v>
      </c>
      <c r="N26" s="43">
        <v>13</v>
      </c>
      <c r="O26" s="30">
        <f>SUM(P26:Q26)</f>
        <v>23</v>
      </c>
      <c r="P26" s="43">
        <v>10</v>
      </c>
      <c r="Q26" s="43">
        <v>13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</row>
    <row r="27" spans="1:216" s="33" customFormat="1" ht="14.1" customHeight="1" x14ac:dyDescent="0.15">
      <c r="A27" s="32"/>
      <c r="B27" s="32"/>
      <c r="C27" s="24" t="s">
        <v>90</v>
      </c>
      <c r="D27" s="43">
        <v>21</v>
      </c>
      <c r="E27" s="43">
        <v>7</v>
      </c>
      <c r="F27" s="30">
        <f t="shared" si="16"/>
        <v>169</v>
      </c>
      <c r="G27" s="30">
        <f t="shared" si="16"/>
        <v>91</v>
      </c>
      <c r="H27" s="30">
        <f t="shared" si="16"/>
        <v>78</v>
      </c>
      <c r="I27" s="30">
        <f t="shared" si="17"/>
        <v>52</v>
      </c>
      <c r="J27" s="43">
        <v>27</v>
      </c>
      <c r="K27" s="43">
        <v>25</v>
      </c>
      <c r="L27" s="30">
        <f>SUM(M27:N27)</f>
        <v>61</v>
      </c>
      <c r="M27" s="43">
        <v>33</v>
      </c>
      <c r="N27" s="43">
        <v>28</v>
      </c>
      <c r="O27" s="30">
        <f>SUM(P27:Q27)</f>
        <v>56</v>
      </c>
      <c r="P27" s="43">
        <v>31</v>
      </c>
      <c r="Q27" s="43">
        <v>25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</row>
    <row r="28" spans="1:216" s="33" customFormat="1" ht="14.1" customHeight="1" x14ac:dyDescent="0.15">
      <c r="A28" s="8"/>
      <c r="B28" s="8"/>
      <c r="C28" s="25" t="s">
        <v>119</v>
      </c>
      <c r="D28" s="44">
        <f t="shared" ref="D28:Q28" si="18">SUM(D29:D31)</f>
        <v>43</v>
      </c>
      <c r="E28" s="44">
        <f t="shared" si="18"/>
        <v>17</v>
      </c>
      <c r="F28" s="44">
        <f t="shared" si="18"/>
        <v>429</v>
      </c>
      <c r="G28" s="44">
        <f t="shared" si="18"/>
        <v>228</v>
      </c>
      <c r="H28" s="44">
        <f t="shared" si="18"/>
        <v>201</v>
      </c>
      <c r="I28" s="44">
        <f t="shared" si="18"/>
        <v>147</v>
      </c>
      <c r="J28" s="44">
        <f t="shared" si="18"/>
        <v>80</v>
      </c>
      <c r="K28" s="44">
        <f t="shared" si="18"/>
        <v>67</v>
      </c>
      <c r="L28" s="44">
        <f t="shared" si="18"/>
        <v>145</v>
      </c>
      <c r="M28" s="44">
        <f t="shared" si="18"/>
        <v>71</v>
      </c>
      <c r="N28" s="44">
        <f t="shared" si="18"/>
        <v>74</v>
      </c>
      <c r="O28" s="44">
        <f t="shared" si="18"/>
        <v>137</v>
      </c>
      <c r="P28" s="44">
        <f t="shared" si="18"/>
        <v>77</v>
      </c>
      <c r="Q28" s="44">
        <f t="shared" si="18"/>
        <v>60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</row>
    <row r="29" spans="1:216" s="33" customFormat="1" ht="14.1" customHeight="1" x14ac:dyDescent="0.15">
      <c r="A29" s="32"/>
      <c r="B29" s="32"/>
      <c r="C29" s="24" t="s">
        <v>24</v>
      </c>
      <c r="D29" s="47">
        <v>18</v>
      </c>
      <c r="E29" s="47">
        <v>7</v>
      </c>
      <c r="F29" s="39">
        <f t="shared" ref="F29:H31" si="19">I29+L29+O29</f>
        <v>171</v>
      </c>
      <c r="G29" s="39">
        <f t="shared" si="19"/>
        <v>92</v>
      </c>
      <c r="H29" s="39">
        <f t="shared" si="19"/>
        <v>79</v>
      </c>
      <c r="I29" s="39">
        <f t="shared" ref="I29:I31" si="20">SUM(J29:K29)</f>
        <v>60</v>
      </c>
      <c r="J29" s="47">
        <v>32</v>
      </c>
      <c r="K29" s="47">
        <v>28</v>
      </c>
      <c r="L29" s="39">
        <f>SUM(M29:N29)</f>
        <v>60</v>
      </c>
      <c r="M29" s="47">
        <v>31</v>
      </c>
      <c r="N29" s="47">
        <v>29</v>
      </c>
      <c r="O29" s="39">
        <f>SUM(P29:Q29)</f>
        <v>51</v>
      </c>
      <c r="P29" s="47">
        <v>29</v>
      </c>
      <c r="Q29" s="47">
        <v>22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</row>
    <row r="30" spans="1:216" s="33" customFormat="1" ht="14.1" customHeight="1" x14ac:dyDescent="0.15">
      <c r="A30" s="32"/>
      <c r="B30" s="32"/>
      <c r="C30" s="24" t="s">
        <v>25</v>
      </c>
      <c r="D30" s="47">
        <v>16</v>
      </c>
      <c r="E30" s="47">
        <v>7</v>
      </c>
      <c r="F30" s="39">
        <f>I30+L30+O30</f>
        <v>179</v>
      </c>
      <c r="G30" s="39">
        <f>J30+M30+P30</f>
        <v>92</v>
      </c>
      <c r="H30" s="39">
        <f>K30+N30+Q30</f>
        <v>87</v>
      </c>
      <c r="I30" s="39">
        <f t="shared" si="20"/>
        <v>59</v>
      </c>
      <c r="J30" s="47">
        <v>34</v>
      </c>
      <c r="K30" s="47">
        <v>25</v>
      </c>
      <c r="L30" s="39">
        <f>SUM(M30:N30)</f>
        <v>60</v>
      </c>
      <c r="M30" s="47">
        <v>25</v>
      </c>
      <c r="N30" s="47">
        <v>35</v>
      </c>
      <c r="O30" s="39">
        <f>SUM(P30:Q30)</f>
        <v>60</v>
      </c>
      <c r="P30" s="47">
        <v>33</v>
      </c>
      <c r="Q30" s="47">
        <v>27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</row>
    <row r="31" spans="1:216" s="33" customFormat="1" ht="14.1" customHeight="1" x14ac:dyDescent="0.15">
      <c r="A31" s="32"/>
      <c r="B31" s="32"/>
      <c r="C31" s="24" t="s">
        <v>26</v>
      </c>
      <c r="D31" s="47">
        <v>9</v>
      </c>
      <c r="E31" s="47">
        <v>3</v>
      </c>
      <c r="F31" s="39">
        <f t="shared" si="19"/>
        <v>79</v>
      </c>
      <c r="G31" s="39">
        <f t="shared" si="19"/>
        <v>44</v>
      </c>
      <c r="H31" s="39">
        <f t="shared" si="19"/>
        <v>35</v>
      </c>
      <c r="I31" s="39">
        <f t="shared" si="20"/>
        <v>28</v>
      </c>
      <c r="J31" s="47">
        <v>14</v>
      </c>
      <c r="K31" s="47">
        <v>14</v>
      </c>
      <c r="L31" s="39">
        <f>SUM(M31:N31)</f>
        <v>25</v>
      </c>
      <c r="M31" s="47">
        <v>15</v>
      </c>
      <c r="N31" s="47">
        <v>10</v>
      </c>
      <c r="O31" s="39">
        <f>SUM(P31:Q31)</f>
        <v>26</v>
      </c>
      <c r="P31" s="47">
        <v>15</v>
      </c>
      <c r="Q31" s="47">
        <v>11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</row>
    <row r="32" spans="1:216" s="33" customFormat="1" ht="14.1" customHeight="1" x14ac:dyDescent="0.15">
      <c r="A32" s="32"/>
      <c r="B32" s="32"/>
      <c r="C32" s="25" t="s">
        <v>27</v>
      </c>
      <c r="D32" s="48">
        <f t="shared" ref="D32:Q32" si="21">SUM(D33:D35)</f>
        <v>77</v>
      </c>
      <c r="E32" s="48">
        <f t="shared" si="21"/>
        <v>16</v>
      </c>
      <c r="F32" s="48">
        <f t="shared" si="21"/>
        <v>263</v>
      </c>
      <c r="G32" s="48">
        <f t="shared" si="21"/>
        <v>148</v>
      </c>
      <c r="H32" s="48">
        <f t="shared" si="21"/>
        <v>115</v>
      </c>
      <c r="I32" s="48">
        <f t="shared" si="21"/>
        <v>79</v>
      </c>
      <c r="J32" s="48">
        <f t="shared" si="21"/>
        <v>45</v>
      </c>
      <c r="K32" s="48">
        <f t="shared" si="21"/>
        <v>34</v>
      </c>
      <c r="L32" s="48">
        <f t="shared" si="21"/>
        <v>94</v>
      </c>
      <c r="M32" s="48">
        <f t="shared" si="21"/>
        <v>53</v>
      </c>
      <c r="N32" s="48">
        <f t="shared" si="21"/>
        <v>41</v>
      </c>
      <c r="O32" s="48">
        <f t="shared" si="21"/>
        <v>90</v>
      </c>
      <c r="P32" s="48">
        <f t="shared" si="21"/>
        <v>50</v>
      </c>
      <c r="Q32" s="48">
        <f t="shared" si="21"/>
        <v>40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</row>
    <row r="33" spans="1:216" s="33" customFormat="1" ht="14.1" customHeight="1" x14ac:dyDescent="0.15">
      <c r="A33" s="32"/>
      <c r="B33" s="32"/>
      <c r="C33" s="24" t="s">
        <v>28</v>
      </c>
      <c r="D33" s="47">
        <v>24</v>
      </c>
      <c r="E33" s="47">
        <v>6</v>
      </c>
      <c r="F33" s="39">
        <f t="shared" ref="F33:H34" si="22">I33+L33+O33</f>
        <v>114</v>
      </c>
      <c r="G33" s="39">
        <f t="shared" si="22"/>
        <v>62</v>
      </c>
      <c r="H33" s="39">
        <f t="shared" si="22"/>
        <v>52</v>
      </c>
      <c r="I33" s="39">
        <f t="shared" ref="I33:I34" si="23">SUM(J33:K33)</f>
        <v>37</v>
      </c>
      <c r="J33" s="47">
        <v>22</v>
      </c>
      <c r="K33" s="47">
        <v>15</v>
      </c>
      <c r="L33" s="39">
        <f>SUM(M33:N33)</f>
        <v>35</v>
      </c>
      <c r="M33" s="47">
        <v>19</v>
      </c>
      <c r="N33" s="47">
        <v>16</v>
      </c>
      <c r="O33" s="39">
        <f>SUM(P33:Q33)</f>
        <v>42</v>
      </c>
      <c r="P33" s="47">
        <v>21</v>
      </c>
      <c r="Q33" s="47">
        <v>21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</row>
    <row r="34" spans="1:216" s="33" customFormat="1" ht="14.1" customHeight="1" x14ac:dyDescent="0.15">
      <c r="A34" s="32"/>
      <c r="B34" s="32"/>
      <c r="C34" s="24" t="s">
        <v>91</v>
      </c>
      <c r="D34" s="47">
        <v>22</v>
      </c>
      <c r="E34" s="47">
        <v>6</v>
      </c>
      <c r="F34" s="39">
        <f t="shared" si="22"/>
        <v>90</v>
      </c>
      <c r="G34" s="39">
        <f t="shared" si="22"/>
        <v>53</v>
      </c>
      <c r="H34" s="39">
        <f t="shared" si="22"/>
        <v>37</v>
      </c>
      <c r="I34" s="39">
        <f t="shared" si="23"/>
        <v>27</v>
      </c>
      <c r="J34" s="47">
        <v>16</v>
      </c>
      <c r="K34" s="47">
        <v>11</v>
      </c>
      <c r="L34" s="39">
        <f>SUM(M34:N34)</f>
        <v>31</v>
      </c>
      <c r="M34" s="47">
        <v>16</v>
      </c>
      <c r="N34" s="47">
        <v>15</v>
      </c>
      <c r="O34" s="39">
        <f>SUM(P34:Q34)</f>
        <v>32</v>
      </c>
      <c r="P34" s="47">
        <v>21</v>
      </c>
      <c r="Q34" s="47">
        <v>11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</row>
    <row r="35" spans="1:216" s="33" customFormat="1" ht="14.1" customHeight="1" x14ac:dyDescent="0.15">
      <c r="A35" s="32"/>
      <c r="B35" s="32"/>
      <c r="C35" s="24" t="s">
        <v>136</v>
      </c>
      <c r="D35" s="47">
        <v>31</v>
      </c>
      <c r="E35" s="47">
        <v>4</v>
      </c>
      <c r="F35" s="39">
        <f t="shared" ref="F35" si="24">I35+L35+O35</f>
        <v>59</v>
      </c>
      <c r="G35" s="39">
        <f t="shared" ref="G35" si="25">J35+M35+P35</f>
        <v>33</v>
      </c>
      <c r="H35" s="39">
        <f t="shared" ref="H35" si="26">K35+N35+Q35</f>
        <v>26</v>
      </c>
      <c r="I35" s="39">
        <f t="shared" ref="I35" si="27">SUM(J35:K35)</f>
        <v>15</v>
      </c>
      <c r="J35" s="47">
        <v>7</v>
      </c>
      <c r="K35" s="47">
        <v>8</v>
      </c>
      <c r="L35" s="39">
        <f>SUM(M35:N35)</f>
        <v>28</v>
      </c>
      <c r="M35" s="47">
        <v>18</v>
      </c>
      <c r="N35" s="47">
        <v>10</v>
      </c>
      <c r="O35" s="39">
        <f>SUM(P35:Q35)</f>
        <v>16</v>
      </c>
      <c r="P35" s="47">
        <v>8</v>
      </c>
      <c r="Q35" s="47">
        <v>8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</row>
    <row r="36" spans="1:216" s="33" customFormat="1" ht="14.1" customHeight="1" x14ac:dyDescent="0.15">
      <c r="A36" s="8"/>
      <c r="B36" s="8"/>
      <c r="C36" s="25" t="s">
        <v>29</v>
      </c>
      <c r="D36" s="44">
        <f>SUM(D37:D49)</f>
        <v>186</v>
      </c>
      <c r="E36" s="44">
        <f t="shared" ref="E36:Q36" si="28">SUM(E37:E49)</f>
        <v>71</v>
      </c>
      <c r="F36" s="44">
        <f>SUM(F37:F49)</f>
        <v>1670</v>
      </c>
      <c r="G36" s="44">
        <f t="shared" si="28"/>
        <v>870</v>
      </c>
      <c r="H36" s="44">
        <f t="shared" si="28"/>
        <v>800</v>
      </c>
      <c r="I36" s="44">
        <f t="shared" si="28"/>
        <v>512</v>
      </c>
      <c r="J36" s="44">
        <f t="shared" si="28"/>
        <v>263</v>
      </c>
      <c r="K36" s="44">
        <f t="shared" si="28"/>
        <v>249</v>
      </c>
      <c r="L36" s="44">
        <f t="shared" si="28"/>
        <v>596</v>
      </c>
      <c r="M36" s="44">
        <f t="shared" si="28"/>
        <v>299</v>
      </c>
      <c r="N36" s="44">
        <f t="shared" si="28"/>
        <v>297</v>
      </c>
      <c r="O36" s="44">
        <f t="shared" si="28"/>
        <v>562</v>
      </c>
      <c r="P36" s="44">
        <f t="shared" si="28"/>
        <v>308</v>
      </c>
      <c r="Q36" s="44">
        <f t="shared" si="28"/>
        <v>254</v>
      </c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</row>
    <row r="37" spans="1:216" s="33" customFormat="1" ht="14.1" customHeight="1" x14ac:dyDescent="0.15">
      <c r="A37" s="32"/>
      <c r="B37" s="32"/>
      <c r="C37" s="24" t="s">
        <v>30</v>
      </c>
      <c r="D37" s="41">
        <v>16</v>
      </c>
      <c r="E37" s="41">
        <v>7</v>
      </c>
      <c r="F37" s="49">
        <f>I37+L37+O37</f>
        <v>186</v>
      </c>
      <c r="G37" s="49">
        <f t="shared" ref="F37:H49" si="29">J37+M37+P37</f>
        <v>94</v>
      </c>
      <c r="H37" s="49">
        <f t="shared" si="29"/>
        <v>92</v>
      </c>
      <c r="I37" s="49">
        <f t="shared" ref="I37:I49" si="30">SUM(J37:K37)</f>
        <v>63</v>
      </c>
      <c r="J37" s="41">
        <v>28</v>
      </c>
      <c r="K37" s="41">
        <v>35</v>
      </c>
      <c r="L37" s="49">
        <f t="shared" ref="L37:L49" si="31">SUM(M37:N37)</f>
        <v>68</v>
      </c>
      <c r="M37" s="41">
        <v>32</v>
      </c>
      <c r="N37" s="41">
        <v>36</v>
      </c>
      <c r="O37" s="49">
        <f t="shared" ref="O37:O49" si="32">SUM(P37:Q37)</f>
        <v>55</v>
      </c>
      <c r="P37" s="41">
        <v>34</v>
      </c>
      <c r="Q37" s="41">
        <v>21</v>
      </c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</row>
    <row r="38" spans="1:216" s="33" customFormat="1" ht="14.1" customHeight="1" x14ac:dyDescent="0.15">
      <c r="A38" s="32"/>
      <c r="B38" s="32"/>
      <c r="C38" s="24" t="s">
        <v>31</v>
      </c>
      <c r="D38" s="41">
        <v>18</v>
      </c>
      <c r="E38" s="41">
        <v>7</v>
      </c>
      <c r="F38" s="49">
        <f t="shared" si="29"/>
        <v>197</v>
      </c>
      <c r="G38" s="49">
        <f t="shared" si="29"/>
        <v>98</v>
      </c>
      <c r="H38" s="49">
        <f t="shared" si="29"/>
        <v>99</v>
      </c>
      <c r="I38" s="49">
        <f t="shared" si="30"/>
        <v>65</v>
      </c>
      <c r="J38" s="41">
        <v>33</v>
      </c>
      <c r="K38" s="41">
        <v>32</v>
      </c>
      <c r="L38" s="49">
        <f t="shared" si="31"/>
        <v>62</v>
      </c>
      <c r="M38" s="41">
        <v>33</v>
      </c>
      <c r="N38" s="41">
        <v>29</v>
      </c>
      <c r="O38" s="49">
        <f t="shared" si="32"/>
        <v>70</v>
      </c>
      <c r="P38" s="41">
        <v>32</v>
      </c>
      <c r="Q38" s="41">
        <v>38</v>
      </c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</row>
    <row r="39" spans="1:216" s="33" customFormat="1" ht="14.1" customHeight="1" x14ac:dyDescent="0.15">
      <c r="A39" s="32"/>
      <c r="B39" s="32"/>
      <c r="C39" s="24" t="s">
        <v>32</v>
      </c>
      <c r="D39" s="41">
        <v>19</v>
      </c>
      <c r="E39" s="41">
        <v>6</v>
      </c>
      <c r="F39" s="49">
        <f t="shared" si="29"/>
        <v>137</v>
      </c>
      <c r="G39" s="49">
        <f t="shared" si="29"/>
        <v>81</v>
      </c>
      <c r="H39" s="49">
        <f t="shared" si="29"/>
        <v>56</v>
      </c>
      <c r="I39" s="49">
        <f t="shared" si="30"/>
        <v>47</v>
      </c>
      <c r="J39" s="41">
        <v>31</v>
      </c>
      <c r="K39" s="41">
        <v>16</v>
      </c>
      <c r="L39" s="49">
        <f t="shared" si="31"/>
        <v>44</v>
      </c>
      <c r="M39" s="41">
        <v>21</v>
      </c>
      <c r="N39" s="41">
        <v>23</v>
      </c>
      <c r="O39" s="49">
        <f t="shared" si="32"/>
        <v>46</v>
      </c>
      <c r="P39" s="41">
        <v>29</v>
      </c>
      <c r="Q39" s="41">
        <v>17</v>
      </c>
    </row>
    <row r="40" spans="1:216" s="33" customFormat="1" ht="14.1" customHeight="1" x14ac:dyDescent="0.15">
      <c r="A40" s="32"/>
      <c r="B40" s="32"/>
      <c r="C40" s="24" t="s">
        <v>33</v>
      </c>
      <c r="D40" s="41">
        <v>18</v>
      </c>
      <c r="E40" s="41">
        <v>6</v>
      </c>
      <c r="F40" s="49">
        <f t="shared" si="29"/>
        <v>164</v>
      </c>
      <c r="G40" s="49">
        <f t="shared" si="29"/>
        <v>68</v>
      </c>
      <c r="H40" s="49">
        <f t="shared" si="29"/>
        <v>96</v>
      </c>
      <c r="I40" s="49">
        <f t="shared" si="30"/>
        <v>50</v>
      </c>
      <c r="J40" s="41">
        <v>19</v>
      </c>
      <c r="K40" s="41">
        <v>31</v>
      </c>
      <c r="L40" s="49">
        <f t="shared" si="31"/>
        <v>56</v>
      </c>
      <c r="M40" s="41">
        <v>25</v>
      </c>
      <c r="N40" s="41">
        <v>31</v>
      </c>
      <c r="O40" s="49">
        <f t="shared" si="32"/>
        <v>58</v>
      </c>
      <c r="P40" s="41">
        <v>24</v>
      </c>
      <c r="Q40" s="41">
        <v>34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</row>
    <row r="41" spans="1:216" s="33" customFormat="1" ht="14.1" customHeight="1" x14ac:dyDescent="0.15">
      <c r="A41" s="32"/>
      <c r="B41" s="32"/>
      <c r="C41" s="24" t="s">
        <v>34</v>
      </c>
      <c r="D41" s="41">
        <v>13</v>
      </c>
      <c r="E41" s="41">
        <v>5</v>
      </c>
      <c r="F41" s="49">
        <f>I41+L41+O41</f>
        <v>90</v>
      </c>
      <c r="G41" s="49">
        <f>J41+M41+P41</f>
        <v>48</v>
      </c>
      <c r="H41" s="49">
        <f>K41+N41+Q41</f>
        <v>42</v>
      </c>
      <c r="I41" s="49">
        <f t="shared" si="30"/>
        <v>29</v>
      </c>
      <c r="J41" s="41">
        <v>12</v>
      </c>
      <c r="K41" s="41">
        <v>17</v>
      </c>
      <c r="L41" s="49">
        <f t="shared" si="31"/>
        <v>32</v>
      </c>
      <c r="M41" s="41">
        <v>19</v>
      </c>
      <c r="N41" s="41">
        <v>13</v>
      </c>
      <c r="O41" s="49">
        <f t="shared" si="32"/>
        <v>29</v>
      </c>
      <c r="P41" s="41">
        <v>17</v>
      </c>
      <c r="Q41" s="41">
        <v>12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</row>
    <row r="42" spans="1:216" s="33" customFormat="1" ht="14.1" customHeight="1" x14ac:dyDescent="0.15">
      <c r="A42" s="32"/>
      <c r="B42" s="32"/>
      <c r="C42" s="24" t="s">
        <v>35</v>
      </c>
      <c r="D42" s="41">
        <v>16</v>
      </c>
      <c r="E42" s="41">
        <v>6</v>
      </c>
      <c r="F42" s="49">
        <f t="shared" si="29"/>
        <v>118</v>
      </c>
      <c r="G42" s="49">
        <f t="shared" si="29"/>
        <v>70</v>
      </c>
      <c r="H42" s="49">
        <f t="shared" si="29"/>
        <v>48</v>
      </c>
      <c r="I42" s="49">
        <f t="shared" si="30"/>
        <v>32</v>
      </c>
      <c r="J42" s="41">
        <v>18</v>
      </c>
      <c r="K42" s="41">
        <v>14</v>
      </c>
      <c r="L42" s="49">
        <f t="shared" si="31"/>
        <v>44</v>
      </c>
      <c r="M42" s="41">
        <v>24</v>
      </c>
      <c r="N42" s="41">
        <v>20</v>
      </c>
      <c r="O42" s="49">
        <f t="shared" si="32"/>
        <v>42</v>
      </c>
      <c r="P42" s="41">
        <v>28</v>
      </c>
      <c r="Q42" s="41">
        <v>14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</row>
    <row r="43" spans="1:216" s="33" customFormat="1" ht="14.1" customHeight="1" x14ac:dyDescent="0.15">
      <c r="A43" s="32"/>
      <c r="B43" s="32"/>
      <c r="C43" s="24" t="s">
        <v>77</v>
      </c>
      <c r="D43" s="41">
        <v>15</v>
      </c>
      <c r="E43" s="41">
        <v>6</v>
      </c>
      <c r="F43" s="49">
        <f t="shared" si="29"/>
        <v>103</v>
      </c>
      <c r="G43" s="49">
        <f t="shared" si="29"/>
        <v>52</v>
      </c>
      <c r="H43" s="49">
        <f t="shared" si="29"/>
        <v>51</v>
      </c>
      <c r="I43" s="49">
        <f t="shared" si="30"/>
        <v>32</v>
      </c>
      <c r="J43" s="41">
        <v>16</v>
      </c>
      <c r="K43" s="41">
        <v>16</v>
      </c>
      <c r="L43" s="49">
        <f t="shared" si="31"/>
        <v>35</v>
      </c>
      <c r="M43" s="41">
        <v>14</v>
      </c>
      <c r="N43" s="41">
        <v>21</v>
      </c>
      <c r="O43" s="49">
        <f t="shared" si="32"/>
        <v>36</v>
      </c>
      <c r="P43" s="41">
        <v>22</v>
      </c>
      <c r="Q43" s="41">
        <v>14</v>
      </c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</row>
    <row r="44" spans="1:216" s="33" customFormat="1" ht="14.1" customHeight="1" x14ac:dyDescent="0.15">
      <c r="A44" s="32"/>
      <c r="B44" s="32"/>
      <c r="C44" s="24" t="s">
        <v>78</v>
      </c>
      <c r="D44" s="41">
        <v>13</v>
      </c>
      <c r="E44" s="41">
        <v>4</v>
      </c>
      <c r="F44" s="49">
        <f t="shared" si="29"/>
        <v>96</v>
      </c>
      <c r="G44" s="49">
        <f t="shared" si="29"/>
        <v>52</v>
      </c>
      <c r="H44" s="49">
        <f t="shared" si="29"/>
        <v>44</v>
      </c>
      <c r="I44" s="49">
        <f t="shared" si="30"/>
        <v>31</v>
      </c>
      <c r="J44" s="41">
        <v>19</v>
      </c>
      <c r="K44" s="41">
        <v>12</v>
      </c>
      <c r="L44" s="49">
        <f t="shared" si="31"/>
        <v>35</v>
      </c>
      <c r="M44" s="41">
        <v>15</v>
      </c>
      <c r="N44" s="41">
        <v>20</v>
      </c>
      <c r="O44" s="49">
        <f t="shared" si="32"/>
        <v>30</v>
      </c>
      <c r="P44" s="41">
        <v>18</v>
      </c>
      <c r="Q44" s="41">
        <v>12</v>
      </c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</row>
    <row r="45" spans="1:216" s="33" customFormat="1" ht="14.1" customHeight="1" x14ac:dyDescent="0.15">
      <c r="A45" s="32"/>
      <c r="B45" s="32"/>
      <c r="C45" s="24" t="s">
        <v>79</v>
      </c>
      <c r="D45" s="41">
        <v>7</v>
      </c>
      <c r="E45" s="41">
        <v>3</v>
      </c>
      <c r="F45" s="49">
        <f t="shared" si="29"/>
        <v>58</v>
      </c>
      <c r="G45" s="49">
        <f t="shared" si="29"/>
        <v>27</v>
      </c>
      <c r="H45" s="49">
        <f t="shared" si="29"/>
        <v>31</v>
      </c>
      <c r="I45" s="49">
        <f t="shared" si="30"/>
        <v>15</v>
      </c>
      <c r="J45" s="41">
        <v>11</v>
      </c>
      <c r="K45" s="41">
        <v>4</v>
      </c>
      <c r="L45" s="49">
        <f t="shared" si="31"/>
        <v>22</v>
      </c>
      <c r="M45" s="41">
        <v>8</v>
      </c>
      <c r="N45" s="41">
        <v>14</v>
      </c>
      <c r="O45" s="49">
        <f t="shared" si="32"/>
        <v>21</v>
      </c>
      <c r="P45" s="41">
        <v>8</v>
      </c>
      <c r="Q45" s="41">
        <v>13</v>
      </c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</row>
    <row r="46" spans="1:216" s="33" customFormat="1" ht="14.1" customHeight="1" x14ac:dyDescent="0.15">
      <c r="A46" s="32"/>
      <c r="B46" s="32"/>
      <c r="C46" s="24" t="s">
        <v>92</v>
      </c>
      <c r="D46" s="41">
        <v>17</v>
      </c>
      <c r="E46" s="41">
        <v>6</v>
      </c>
      <c r="F46" s="49">
        <f t="shared" si="29"/>
        <v>178</v>
      </c>
      <c r="G46" s="49">
        <f t="shared" si="29"/>
        <v>101</v>
      </c>
      <c r="H46" s="49">
        <f t="shared" si="29"/>
        <v>77</v>
      </c>
      <c r="I46" s="49">
        <f t="shared" si="30"/>
        <v>52</v>
      </c>
      <c r="J46" s="41">
        <v>25</v>
      </c>
      <c r="K46" s="41">
        <v>27</v>
      </c>
      <c r="L46" s="49">
        <f t="shared" si="31"/>
        <v>66</v>
      </c>
      <c r="M46" s="41">
        <v>40</v>
      </c>
      <c r="N46" s="41">
        <v>26</v>
      </c>
      <c r="O46" s="49">
        <f t="shared" si="32"/>
        <v>60</v>
      </c>
      <c r="P46" s="41">
        <v>36</v>
      </c>
      <c r="Q46" s="41">
        <v>24</v>
      </c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</row>
    <row r="47" spans="1:216" s="33" customFormat="1" ht="14.1" customHeight="1" x14ac:dyDescent="0.15">
      <c r="A47" s="32"/>
      <c r="B47" s="32"/>
      <c r="C47" s="14" t="s">
        <v>102</v>
      </c>
      <c r="D47" s="41">
        <v>18</v>
      </c>
      <c r="E47" s="41">
        <v>9</v>
      </c>
      <c r="F47" s="49">
        <f t="shared" ref="F47:F48" si="33">I47+L47+O47</f>
        <v>212</v>
      </c>
      <c r="G47" s="49">
        <f t="shared" ref="G47:G48" si="34">J47+M47+P47</f>
        <v>112</v>
      </c>
      <c r="H47" s="49">
        <f t="shared" ref="H47:H48" si="35">K47+N47+Q47</f>
        <v>100</v>
      </c>
      <c r="I47" s="49">
        <f t="shared" ref="I47:I48" si="36">SUM(J47:K47)</f>
        <v>61</v>
      </c>
      <c r="J47" s="41">
        <v>34</v>
      </c>
      <c r="K47" s="41">
        <v>27</v>
      </c>
      <c r="L47" s="49">
        <f t="shared" ref="L47:L48" si="37">SUM(M47:N47)</f>
        <v>80</v>
      </c>
      <c r="M47" s="41">
        <v>40</v>
      </c>
      <c r="N47" s="41">
        <v>40</v>
      </c>
      <c r="O47" s="49">
        <f t="shared" ref="O47:O48" si="38">SUM(P47:Q47)</f>
        <v>71</v>
      </c>
      <c r="P47" s="41">
        <v>38</v>
      </c>
      <c r="Q47" s="41">
        <v>33</v>
      </c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</row>
    <row r="48" spans="1:216" s="33" customFormat="1" ht="14.1" customHeight="1" x14ac:dyDescent="0.15">
      <c r="A48" s="32"/>
      <c r="B48" s="32"/>
      <c r="C48" s="24" t="s">
        <v>121</v>
      </c>
      <c r="D48" s="41">
        <v>9</v>
      </c>
      <c r="E48" s="41">
        <v>3</v>
      </c>
      <c r="F48" s="49">
        <f t="shared" si="33"/>
        <v>78</v>
      </c>
      <c r="G48" s="49">
        <f t="shared" si="34"/>
        <v>40</v>
      </c>
      <c r="H48" s="49">
        <f t="shared" si="35"/>
        <v>38</v>
      </c>
      <c r="I48" s="49">
        <f t="shared" si="36"/>
        <v>23</v>
      </c>
      <c r="J48" s="41">
        <v>10</v>
      </c>
      <c r="K48" s="41">
        <v>13</v>
      </c>
      <c r="L48" s="49">
        <f t="shared" si="37"/>
        <v>29</v>
      </c>
      <c r="M48" s="41">
        <v>19</v>
      </c>
      <c r="N48" s="41">
        <v>10</v>
      </c>
      <c r="O48" s="49">
        <f t="shared" si="38"/>
        <v>26</v>
      </c>
      <c r="P48" s="41">
        <v>11</v>
      </c>
      <c r="Q48" s="41">
        <v>15</v>
      </c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</row>
    <row r="49" spans="1:216" s="33" customFormat="1" ht="14.1" customHeight="1" x14ac:dyDescent="0.15">
      <c r="A49" s="32"/>
      <c r="B49" s="32"/>
      <c r="C49" s="14" t="s">
        <v>122</v>
      </c>
      <c r="D49" s="41">
        <v>7</v>
      </c>
      <c r="E49" s="41">
        <v>3</v>
      </c>
      <c r="F49" s="49">
        <f t="shared" si="29"/>
        <v>53</v>
      </c>
      <c r="G49" s="49">
        <f t="shared" si="29"/>
        <v>27</v>
      </c>
      <c r="H49" s="49">
        <f t="shared" si="29"/>
        <v>26</v>
      </c>
      <c r="I49" s="49">
        <f t="shared" si="30"/>
        <v>12</v>
      </c>
      <c r="J49" s="41">
        <v>7</v>
      </c>
      <c r="K49" s="41">
        <v>5</v>
      </c>
      <c r="L49" s="49">
        <f t="shared" si="31"/>
        <v>23</v>
      </c>
      <c r="M49" s="41">
        <v>9</v>
      </c>
      <c r="N49" s="41">
        <v>14</v>
      </c>
      <c r="O49" s="49">
        <f t="shared" si="32"/>
        <v>18</v>
      </c>
      <c r="P49" s="41">
        <v>11</v>
      </c>
      <c r="Q49" s="41">
        <v>7</v>
      </c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</row>
    <row r="50" spans="1:216" s="33" customFormat="1" ht="14.1" customHeight="1" x14ac:dyDescent="0.15">
      <c r="A50" s="8"/>
      <c r="B50" s="8"/>
      <c r="C50" s="25" t="s">
        <v>36</v>
      </c>
      <c r="D50" s="44">
        <f>SUM(D51:D54)</f>
        <v>74</v>
      </c>
      <c r="E50" s="44">
        <f t="shared" ref="E50:Q50" si="39">SUM(E51:E54)</f>
        <v>26</v>
      </c>
      <c r="F50" s="44">
        <f t="shared" si="39"/>
        <v>527</v>
      </c>
      <c r="G50" s="44">
        <f t="shared" si="39"/>
        <v>278</v>
      </c>
      <c r="H50" s="44">
        <f t="shared" si="39"/>
        <v>249</v>
      </c>
      <c r="I50" s="44">
        <f t="shared" si="39"/>
        <v>168</v>
      </c>
      <c r="J50" s="44">
        <f t="shared" si="39"/>
        <v>83</v>
      </c>
      <c r="K50" s="44">
        <f t="shared" si="39"/>
        <v>85</v>
      </c>
      <c r="L50" s="44">
        <f t="shared" si="39"/>
        <v>180</v>
      </c>
      <c r="M50" s="44">
        <f t="shared" si="39"/>
        <v>96</v>
      </c>
      <c r="N50" s="44">
        <f t="shared" si="39"/>
        <v>84</v>
      </c>
      <c r="O50" s="44">
        <f t="shared" si="39"/>
        <v>179</v>
      </c>
      <c r="P50" s="44">
        <f t="shared" si="39"/>
        <v>99</v>
      </c>
      <c r="Q50" s="44">
        <f t="shared" si="39"/>
        <v>80</v>
      </c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</row>
    <row r="51" spans="1:216" s="33" customFormat="1" ht="14.1" customHeight="1" x14ac:dyDescent="0.15">
      <c r="A51" s="32"/>
      <c r="B51" s="32"/>
      <c r="C51" s="24" t="s">
        <v>37</v>
      </c>
      <c r="D51" s="50">
        <v>14</v>
      </c>
      <c r="E51" s="50">
        <v>5</v>
      </c>
      <c r="F51" s="39">
        <f t="shared" ref="F51:H54" si="40">I51+L51+O51</f>
        <v>104</v>
      </c>
      <c r="G51" s="39">
        <f t="shared" si="40"/>
        <v>57</v>
      </c>
      <c r="H51" s="39">
        <f t="shared" si="40"/>
        <v>47</v>
      </c>
      <c r="I51" s="39">
        <f t="shared" ref="I51:I54" si="41">SUM(J51:K51)</f>
        <v>45</v>
      </c>
      <c r="J51" s="50">
        <v>23</v>
      </c>
      <c r="K51" s="50">
        <v>22</v>
      </c>
      <c r="L51" s="39">
        <f>SUM(M51:N51)</f>
        <v>24</v>
      </c>
      <c r="M51" s="50">
        <v>14</v>
      </c>
      <c r="N51" s="50">
        <v>10</v>
      </c>
      <c r="O51" s="39">
        <f>SUM(P51:Q51)</f>
        <v>35</v>
      </c>
      <c r="P51" s="50">
        <v>20</v>
      </c>
      <c r="Q51" s="50">
        <v>15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</row>
    <row r="52" spans="1:216" s="33" customFormat="1" ht="14.1" customHeight="1" x14ac:dyDescent="0.15">
      <c r="A52" s="32"/>
      <c r="B52" s="32"/>
      <c r="C52" s="24" t="s">
        <v>38</v>
      </c>
      <c r="D52" s="50">
        <v>12</v>
      </c>
      <c r="E52" s="50">
        <v>3</v>
      </c>
      <c r="F52" s="39">
        <f t="shared" si="40"/>
        <v>38</v>
      </c>
      <c r="G52" s="39">
        <f t="shared" si="40"/>
        <v>19</v>
      </c>
      <c r="H52" s="39">
        <f t="shared" si="40"/>
        <v>19</v>
      </c>
      <c r="I52" s="39">
        <f t="shared" si="41"/>
        <v>9</v>
      </c>
      <c r="J52" s="50">
        <v>5</v>
      </c>
      <c r="K52" s="50">
        <v>4</v>
      </c>
      <c r="L52" s="39">
        <f>SUM(M52:N52)</f>
        <v>15</v>
      </c>
      <c r="M52" s="50">
        <v>4</v>
      </c>
      <c r="N52" s="50">
        <v>11</v>
      </c>
      <c r="O52" s="39">
        <f>SUM(P52:Q52)</f>
        <v>14</v>
      </c>
      <c r="P52" s="50">
        <v>10</v>
      </c>
      <c r="Q52" s="50">
        <v>4</v>
      </c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</row>
    <row r="53" spans="1:216" s="33" customFormat="1" ht="14.1" customHeight="1" x14ac:dyDescent="0.15">
      <c r="A53" s="32"/>
      <c r="B53" s="32"/>
      <c r="C53" s="24" t="s">
        <v>39</v>
      </c>
      <c r="D53" s="50">
        <v>25</v>
      </c>
      <c r="E53" s="50">
        <v>10</v>
      </c>
      <c r="F53" s="39">
        <f t="shared" si="40"/>
        <v>223</v>
      </c>
      <c r="G53" s="39">
        <f t="shared" si="40"/>
        <v>121</v>
      </c>
      <c r="H53" s="39">
        <f t="shared" si="40"/>
        <v>102</v>
      </c>
      <c r="I53" s="39">
        <f t="shared" si="41"/>
        <v>65</v>
      </c>
      <c r="J53" s="50">
        <v>33</v>
      </c>
      <c r="K53" s="50">
        <v>32</v>
      </c>
      <c r="L53" s="39">
        <f>SUM(M53:N53)</f>
        <v>88</v>
      </c>
      <c r="M53" s="50">
        <v>50</v>
      </c>
      <c r="N53" s="50">
        <v>38</v>
      </c>
      <c r="O53" s="39">
        <f>SUM(P53:Q53)</f>
        <v>70</v>
      </c>
      <c r="P53" s="50">
        <v>38</v>
      </c>
      <c r="Q53" s="50">
        <v>32</v>
      </c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</row>
    <row r="54" spans="1:216" s="33" customFormat="1" ht="14.1" customHeight="1" x14ac:dyDescent="0.15">
      <c r="A54" s="32"/>
      <c r="B54" s="32"/>
      <c r="C54" s="24" t="s">
        <v>93</v>
      </c>
      <c r="D54" s="50">
        <v>23</v>
      </c>
      <c r="E54" s="50">
        <v>8</v>
      </c>
      <c r="F54" s="39">
        <f t="shared" si="40"/>
        <v>162</v>
      </c>
      <c r="G54" s="39">
        <f t="shared" si="40"/>
        <v>81</v>
      </c>
      <c r="H54" s="39">
        <f t="shared" si="40"/>
        <v>81</v>
      </c>
      <c r="I54" s="39">
        <f t="shared" si="41"/>
        <v>49</v>
      </c>
      <c r="J54" s="50">
        <v>22</v>
      </c>
      <c r="K54" s="50">
        <v>27</v>
      </c>
      <c r="L54" s="39">
        <f>SUM(M54:N54)</f>
        <v>53</v>
      </c>
      <c r="M54" s="50">
        <v>28</v>
      </c>
      <c r="N54" s="50">
        <v>25</v>
      </c>
      <c r="O54" s="39">
        <f>SUM(P54:Q54)</f>
        <v>60</v>
      </c>
      <c r="P54" s="50">
        <v>31</v>
      </c>
      <c r="Q54" s="50">
        <v>29</v>
      </c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</row>
    <row r="55" spans="1:216" s="33" customFormat="1" ht="14.1" customHeight="1" x14ac:dyDescent="0.15">
      <c r="A55" s="32"/>
      <c r="B55" s="32"/>
      <c r="C55" s="22" t="s">
        <v>73</v>
      </c>
      <c r="D55" s="51">
        <f t="shared" ref="D55:Q55" si="42">SUM(D56)</f>
        <v>14</v>
      </c>
      <c r="E55" s="48">
        <f t="shared" si="42"/>
        <v>3</v>
      </c>
      <c r="F55" s="48">
        <f t="shared" si="42"/>
        <v>56</v>
      </c>
      <c r="G55" s="48">
        <f t="shared" si="42"/>
        <v>30</v>
      </c>
      <c r="H55" s="48">
        <f t="shared" si="42"/>
        <v>26</v>
      </c>
      <c r="I55" s="48">
        <f t="shared" si="42"/>
        <v>20</v>
      </c>
      <c r="J55" s="51">
        <f t="shared" si="42"/>
        <v>11</v>
      </c>
      <c r="K55" s="51">
        <f t="shared" si="42"/>
        <v>9</v>
      </c>
      <c r="L55" s="48">
        <f t="shared" si="42"/>
        <v>20</v>
      </c>
      <c r="M55" s="48">
        <f t="shared" si="42"/>
        <v>10</v>
      </c>
      <c r="N55" s="48">
        <f t="shared" si="42"/>
        <v>10</v>
      </c>
      <c r="O55" s="48">
        <f t="shared" si="42"/>
        <v>16</v>
      </c>
      <c r="P55" s="48">
        <f t="shared" si="42"/>
        <v>9</v>
      </c>
      <c r="Q55" s="48">
        <f t="shared" si="42"/>
        <v>7</v>
      </c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</row>
    <row r="56" spans="1:216" s="33" customFormat="1" ht="14.1" customHeight="1" x14ac:dyDescent="0.15">
      <c r="A56" s="32"/>
      <c r="B56" s="32"/>
      <c r="C56" s="24" t="s">
        <v>99</v>
      </c>
      <c r="D56" s="52">
        <v>14</v>
      </c>
      <c r="E56" s="52">
        <v>3</v>
      </c>
      <c r="F56" s="39">
        <f t="shared" ref="F56:H56" si="43">I56+L56+O56</f>
        <v>56</v>
      </c>
      <c r="G56" s="39">
        <f t="shared" si="43"/>
        <v>30</v>
      </c>
      <c r="H56" s="39">
        <f t="shared" si="43"/>
        <v>26</v>
      </c>
      <c r="I56" s="39">
        <f t="shared" ref="I56:I61" si="44">SUM(J56:K56)</f>
        <v>20</v>
      </c>
      <c r="J56" s="52">
        <v>11</v>
      </c>
      <c r="K56" s="52">
        <v>9</v>
      </c>
      <c r="L56" s="39">
        <f>SUM(M56:N56)</f>
        <v>20</v>
      </c>
      <c r="M56" s="52">
        <v>10</v>
      </c>
      <c r="N56" s="52">
        <v>10</v>
      </c>
      <c r="O56" s="39">
        <f>SUM(P56:Q56)</f>
        <v>16</v>
      </c>
      <c r="P56" s="52">
        <v>9</v>
      </c>
      <c r="Q56" s="52">
        <v>7</v>
      </c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</row>
    <row r="57" spans="1:216" s="33" customFormat="1" ht="14.1" customHeight="1" x14ac:dyDescent="0.15">
      <c r="A57" s="32"/>
      <c r="B57" s="32"/>
      <c r="C57" s="22" t="s">
        <v>160</v>
      </c>
      <c r="D57" s="51">
        <f>SUM(D58:D59)</f>
        <v>30</v>
      </c>
      <c r="E57" s="48">
        <f t="shared" ref="E57:Q57" si="45">SUM(E58:E59)</f>
        <v>6</v>
      </c>
      <c r="F57" s="48">
        <f t="shared" si="45"/>
        <v>123</v>
      </c>
      <c r="G57" s="48">
        <f t="shared" si="45"/>
        <v>67</v>
      </c>
      <c r="H57" s="48">
        <f t="shared" si="45"/>
        <v>56</v>
      </c>
      <c r="I57" s="48">
        <f t="shared" si="45"/>
        <v>42</v>
      </c>
      <c r="J57" s="51">
        <f t="shared" si="45"/>
        <v>24</v>
      </c>
      <c r="K57" s="51">
        <f t="shared" si="45"/>
        <v>18</v>
      </c>
      <c r="L57" s="48">
        <f t="shared" si="45"/>
        <v>41</v>
      </c>
      <c r="M57" s="48">
        <f t="shared" si="45"/>
        <v>24</v>
      </c>
      <c r="N57" s="48">
        <f t="shared" si="45"/>
        <v>17</v>
      </c>
      <c r="O57" s="48">
        <f t="shared" si="45"/>
        <v>40</v>
      </c>
      <c r="P57" s="48">
        <f t="shared" si="45"/>
        <v>19</v>
      </c>
      <c r="Q57" s="48">
        <f t="shared" si="45"/>
        <v>21</v>
      </c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</row>
    <row r="58" spans="1:216" s="33" customFormat="1" ht="14.1" customHeight="1" x14ac:dyDescent="0.15">
      <c r="A58" s="32"/>
      <c r="B58" s="32"/>
      <c r="C58" s="24" t="s">
        <v>161</v>
      </c>
      <c r="D58" s="50">
        <v>11</v>
      </c>
      <c r="E58" s="47">
        <v>3</v>
      </c>
      <c r="F58" s="39">
        <f>I58+L58+O58</f>
        <v>59</v>
      </c>
      <c r="G58" s="39">
        <f>J58+M58+P58</f>
        <v>37</v>
      </c>
      <c r="H58" s="39">
        <f>K58+N58+Q58</f>
        <v>22</v>
      </c>
      <c r="I58" s="39">
        <f t="shared" ref="I58" si="46">SUM(J58:K58)</f>
        <v>20</v>
      </c>
      <c r="J58" s="50">
        <v>12</v>
      </c>
      <c r="K58" s="50">
        <v>8</v>
      </c>
      <c r="L58" s="39">
        <f>SUM(M58:N58)</f>
        <v>20</v>
      </c>
      <c r="M58" s="52">
        <v>15</v>
      </c>
      <c r="N58" s="52">
        <v>5</v>
      </c>
      <c r="O58" s="39">
        <f>SUM(P58:Q58)</f>
        <v>19</v>
      </c>
      <c r="P58" s="52">
        <v>10</v>
      </c>
      <c r="Q58" s="52">
        <v>9</v>
      </c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</row>
    <row r="59" spans="1:216" s="33" customFormat="1" ht="14.1" customHeight="1" x14ac:dyDescent="0.15">
      <c r="A59" s="32"/>
      <c r="B59" s="32"/>
      <c r="C59" s="24" t="s">
        <v>162</v>
      </c>
      <c r="D59" s="50">
        <v>19</v>
      </c>
      <c r="E59" s="47">
        <v>3</v>
      </c>
      <c r="F59" s="39">
        <f t="shared" ref="F59" si="47">I59+L59+O59</f>
        <v>64</v>
      </c>
      <c r="G59" s="39">
        <f t="shared" ref="G59" si="48">J59+M59+P59</f>
        <v>30</v>
      </c>
      <c r="H59" s="39">
        <f t="shared" ref="H59" si="49">K59+N59+Q59</f>
        <v>34</v>
      </c>
      <c r="I59" s="39">
        <f t="shared" ref="I59" si="50">SUM(J59:K59)</f>
        <v>22</v>
      </c>
      <c r="J59" s="50">
        <v>12</v>
      </c>
      <c r="K59" s="50">
        <v>10</v>
      </c>
      <c r="L59" s="39">
        <f>SUM(M59:N59)</f>
        <v>21</v>
      </c>
      <c r="M59" s="52">
        <v>9</v>
      </c>
      <c r="N59" s="52">
        <v>12</v>
      </c>
      <c r="O59" s="39">
        <f>SUM(P59:Q59)</f>
        <v>21</v>
      </c>
      <c r="P59" s="52">
        <v>9</v>
      </c>
      <c r="Q59" s="52">
        <v>12</v>
      </c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</row>
    <row r="60" spans="1:216" s="33" customFormat="1" ht="14.1" customHeight="1" x14ac:dyDescent="0.15">
      <c r="A60" s="32"/>
      <c r="B60" s="32"/>
      <c r="C60" s="22" t="s">
        <v>94</v>
      </c>
      <c r="D60" s="51">
        <f>SUM(D61)</f>
        <v>8</v>
      </c>
      <c r="E60" s="48">
        <f t="shared" ref="E60:Q60" si="51">SUM(E61)</f>
        <v>3</v>
      </c>
      <c r="F60" s="48">
        <f t="shared" si="51"/>
        <v>48</v>
      </c>
      <c r="G60" s="48">
        <f t="shared" si="51"/>
        <v>30</v>
      </c>
      <c r="H60" s="48">
        <f t="shared" si="51"/>
        <v>18</v>
      </c>
      <c r="I60" s="48">
        <f t="shared" si="51"/>
        <v>14</v>
      </c>
      <c r="J60" s="51">
        <f t="shared" si="51"/>
        <v>10</v>
      </c>
      <c r="K60" s="51">
        <f t="shared" si="51"/>
        <v>4</v>
      </c>
      <c r="L60" s="48">
        <f t="shared" si="51"/>
        <v>17</v>
      </c>
      <c r="M60" s="48">
        <f t="shared" si="51"/>
        <v>11</v>
      </c>
      <c r="N60" s="48">
        <f t="shared" si="51"/>
        <v>6</v>
      </c>
      <c r="O60" s="48">
        <f t="shared" si="51"/>
        <v>17</v>
      </c>
      <c r="P60" s="48">
        <f t="shared" si="51"/>
        <v>9</v>
      </c>
      <c r="Q60" s="48">
        <f t="shared" si="51"/>
        <v>8</v>
      </c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</row>
    <row r="61" spans="1:216" s="33" customFormat="1" ht="14.1" customHeight="1" x14ac:dyDescent="0.15">
      <c r="A61" s="32"/>
      <c r="B61" s="32"/>
      <c r="C61" s="24" t="s">
        <v>95</v>
      </c>
      <c r="D61" s="50">
        <v>8</v>
      </c>
      <c r="E61" s="47">
        <v>3</v>
      </c>
      <c r="F61" s="39">
        <f t="shared" ref="F61:H61" si="52">I61+L61+O61</f>
        <v>48</v>
      </c>
      <c r="G61" s="39">
        <f t="shared" si="52"/>
        <v>30</v>
      </c>
      <c r="H61" s="39">
        <f t="shared" si="52"/>
        <v>18</v>
      </c>
      <c r="I61" s="39">
        <f t="shared" si="44"/>
        <v>14</v>
      </c>
      <c r="J61" s="50">
        <v>10</v>
      </c>
      <c r="K61" s="50">
        <v>4</v>
      </c>
      <c r="L61" s="39">
        <f>SUM(M61:N61)</f>
        <v>17</v>
      </c>
      <c r="M61" s="52">
        <v>11</v>
      </c>
      <c r="N61" s="52">
        <v>6</v>
      </c>
      <c r="O61" s="39">
        <f>SUM(P61:Q61)</f>
        <v>17</v>
      </c>
      <c r="P61" s="52">
        <v>9</v>
      </c>
      <c r="Q61" s="52">
        <v>8</v>
      </c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</row>
    <row r="62" spans="1:216" s="33" customFormat="1" ht="4.5" customHeight="1" x14ac:dyDescent="0.15">
      <c r="C62" s="26"/>
      <c r="D62" s="27"/>
      <c r="E62" s="27"/>
      <c r="F62" s="27"/>
      <c r="G62" s="53"/>
      <c r="H62" s="53"/>
      <c r="I62" s="53"/>
      <c r="J62" s="27"/>
      <c r="K62" s="27"/>
      <c r="L62" s="27"/>
      <c r="M62" s="53"/>
      <c r="N62" s="53"/>
      <c r="O62" s="27"/>
      <c r="P62" s="27"/>
      <c r="Q62" s="27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</row>
    <row r="63" spans="1:216" s="33" customFormat="1" ht="14.1" customHeight="1" x14ac:dyDescent="0.15">
      <c r="A63" s="8"/>
      <c r="B63" s="8"/>
      <c r="C63" s="28" t="s">
        <v>12</v>
      </c>
      <c r="D63" s="16"/>
      <c r="E63" s="16"/>
      <c r="F63" s="16"/>
      <c r="G63" s="34"/>
      <c r="H63" s="34"/>
      <c r="I63" s="34"/>
      <c r="J63" s="16"/>
      <c r="K63" s="16"/>
      <c r="L63" s="16"/>
      <c r="M63" s="34"/>
      <c r="N63" s="34"/>
      <c r="O63" s="16"/>
      <c r="P63" s="16"/>
      <c r="Q63" s="16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</row>
    <row r="64" spans="1:216" s="33" customFormat="1" ht="14.1" customHeight="1" x14ac:dyDescent="0.15">
      <c r="A64" s="8"/>
      <c r="B64" s="8"/>
      <c r="C64" s="25" t="s">
        <v>40</v>
      </c>
      <c r="D64" s="44">
        <f t="shared" ref="D64:Q64" si="53">SUM(D65:D89)</f>
        <v>571</v>
      </c>
      <c r="E64" s="44">
        <f t="shared" si="53"/>
        <v>95</v>
      </c>
      <c r="F64" s="44">
        <f>SUM(F65:F89)</f>
        <v>2196</v>
      </c>
      <c r="G64" s="44">
        <f t="shared" si="53"/>
        <v>1127</v>
      </c>
      <c r="H64" s="44">
        <f t="shared" si="53"/>
        <v>1069</v>
      </c>
      <c r="I64" s="44">
        <f t="shared" si="53"/>
        <v>714</v>
      </c>
      <c r="J64" s="44">
        <f t="shared" si="53"/>
        <v>353</v>
      </c>
      <c r="K64" s="44">
        <f t="shared" si="53"/>
        <v>361</v>
      </c>
      <c r="L64" s="44">
        <f t="shared" si="53"/>
        <v>767</v>
      </c>
      <c r="M64" s="44">
        <f t="shared" si="53"/>
        <v>422</v>
      </c>
      <c r="N64" s="44">
        <f t="shared" si="53"/>
        <v>345</v>
      </c>
      <c r="O64" s="44">
        <f t="shared" si="53"/>
        <v>715</v>
      </c>
      <c r="P64" s="44">
        <f t="shared" si="53"/>
        <v>352</v>
      </c>
      <c r="Q64" s="44">
        <f t="shared" si="53"/>
        <v>363</v>
      </c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</row>
    <row r="65" spans="1:216" s="33" customFormat="1" ht="14.1" customHeight="1" x14ac:dyDescent="0.15">
      <c r="A65" s="32"/>
      <c r="B65" s="32"/>
      <c r="C65" s="24" t="s">
        <v>41</v>
      </c>
      <c r="D65" s="54">
        <v>15</v>
      </c>
      <c r="E65" s="54">
        <v>5</v>
      </c>
      <c r="F65" s="55">
        <f t="shared" ref="F65:H80" si="54">I65+L65+O65</f>
        <v>116</v>
      </c>
      <c r="G65" s="55">
        <f t="shared" si="54"/>
        <v>64</v>
      </c>
      <c r="H65" s="55">
        <f t="shared" si="54"/>
        <v>52</v>
      </c>
      <c r="I65" s="55">
        <f t="shared" ref="I65:I81" si="55">SUM(J65:K65)</f>
        <v>36</v>
      </c>
      <c r="J65" s="54">
        <v>15</v>
      </c>
      <c r="K65" s="54">
        <v>21</v>
      </c>
      <c r="L65" s="55">
        <f t="shared" ref="L65:L81" si="56">SUM(M65:N65)</f>
        <v>40</v>
      </c>
      <c r="M65" s="54">
        <v>28</v>
      </c>
      <c r="N65" s="54">
        <v>12</v>
      </c>
      <c r="O65" s="55">
        <f t="shared" ref="O65:O81" si="57">SUM(P65:Q65)</f>
        <v>40</v>
      </c>
      <c r="P65" s="54">
        <v>21</v>
      </c>
      <c r="Q65" s="54">
        <v>19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</row>
    <row r="66" spans="1:216" s="33" customFormat="1" ht="14.1" customHeight="1" x14ac:dyDescent="0.15">
      <c r="A66" s="32"/>
      <c r="B66" s="32"/>
      <c r="C66" s="24" t="s">
        <v>42</v>
      </c>
      <c r="D66" s="54">
        <v>15</v>
      </c>
      <c r="E66" s="54">
        <v>3</v>
      </c>
      <c r="F66" s="55">
        <f t="shared" si="54"/>
        <v>36</v>
      </c>
      <c r="G66" s="55">
        <f t="shared" si="54"/>
        <v>14</v>
      </c>
      <c r="H66" s="55">
        <f t="shared" si="54"/>
        <v>22</v>
      </c>
      <c r="I66" s="55">
        <f t="shared" si="55"/>
        <v>12</v>
      </c>
      <c r="J66" s="54">
        <v>2</v>
      </c>
      <c r="K66" s="54">
        <v>10</v>
      </c>
      <c r="L66" s="55">
        <f t="shared" si="56"/>
        <v>8</v>
      </c>
      <c r="M66" s="54">
        <v>4</v>
      </c>
      <c r="N66" s="54">
        <v>4</v>
      </c>
      <c r="O66" s="55">
        <f t="shared" si="57"/>
        <v>16</v>
      </c>
      <c r="P66" s="54">
        <v>8</v>
      </c>
      <c r="Q66" s="54">
        <v>8</v>
      </c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</row>
    <row r="67" spans="1:216" s="33" customFormat="1" ht="14.1" customHeight="1" x14ac:dyDescent="0.15">
      <c r="A67" s="32"/>
      <c r="B67" s="32"/>
      <c r="C67" s="26" t="s">
        <v>80</v>
      </c>
      <c r="D67" s="54">
        <v>31</v>
      </c>
      <c r="E67" s="54">
        <v>5</v>
      </c>
      <c r="F67" s="55">
        <f t="shared" si="54"/>
        <v>112</v>
      </c>
      <c r="G67" s="55">
        <f t="shared" si="54"/>
        <v>62</v>
      </c>
      <c r="H67" s="55">
        <f t="shared" si="54"/>
        <v>50</v>
      </c>
      <c r="I67" s="55">
        <f t="shared" si="55"/>
        <v>33</v>
      </c>
      <c r="J67" s="54">
        <v>19</v>
      </c>
      <c r="K67" s="54">
        <v>14</v>
      </c>
      <c r="L67" s="55">
        <f t="shared" si="56"/>
        <v>44</v>
      </c>
      <c r="M67" s="54">
        <v>24</v>
      </c>
      <c r="N67" s="54">
        <v>20</v>
      </c>
      <c r="O67" s="55">
        <f t="shared" si="57"/>
        <v>35</v>
      </c>
      <c r="P67" s="54">
        <v>19</v>
      </c>
      <c r="Q67" s="54">
        <v>16</v>
      </c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</row>
    <row r="68" spans="1:216" s="33" customFormat="1" ht="14.1" customHeight="1" x14ac:dyDescent="0.15">
      <c r="A68" s="32"/>
      <c r="B68" s="32"/>
      <c r="C68" s="24" t="s">
        <v>81</v>
      </c>
      <c r="D68" s="54">
        <v>26</v>
      </c>
      <c r="E68" s="54">
        <v>6</v>
      </c>
      <c r="F68" s="55">
        <f t="shared" si="54"/>
        <v>149</v>
      </c>
      <c r="G68" s="55">
        <f t="shared" si="54"/>
        <v>78</v>
      </c>
      <c r="H68" s="55">
        <f t="shared" si="54"/>
        <v>71</v>
      </c>
      <c r="I68" s="55">
        <f t="shared" si="55"/>
        <v>46</v>
      </c>
      <c r="J68" s="54">
        <v>22</v>
      </c>
      <c r="K68" s="54">
        <v>24</v>
      </c>
      <c r="L68" s="55">
        <f t="shared" si="56"/>
        <v>48</v>
      </c>
      <c r="M68" s="54">
        <v>27</v>
      </c>
      <c r="N68" s="54">
        <v>21</v>
      </c>
      <c r="O68" s="55">
        <f t="shared" si="57"/>
        <v>55</v>
      </c>
      <c r="P68" s="54">
        <v>29</v>
      </c>
      <c r="Q68" s="54">
        <v>26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</row>
    <row r="69" spans="1:216" s="33" customFormat="1" ht="14.1" customHeight="1" x14ac:dyDescent="0.15">
      <c r="A69" s="32"/>
      <c r="B69" s="32"/>
      <c r="C69" s="24" t="s">
        <v>82</v>
      </c>
      <c r="D69" s="54">
        <v>24</v>
      </c>
      <c r="E69" s="54">
        <v>6</v>
      </c>
      <c r="F69" s="55">
        <f t="shared" si="54"/>
        <v>164</v>
      </c>
      <c r="G69" s="55">
        <f t="shared" si="54"/>
        <v>87</v>
      </c>
      <c r="H69" s="55">
        <f t="shared" si="54"/>
        <v>77</v>
      </c>
      <c r="I69" s="55">
        <f t="shared" si="55"/>
        <v>57</v>
      </c>
      <c r="J69" s="54">
        <v>25</v>
      </c>
      <c r="K69" s="54">
        <v>32</v>
      </c>
      <c r="L69" s="55">
        <f t="shared" si="56"/>
        <v>55</v>
      </c>
      <c r="M69" s="54">
        <v>33</v>
      </c>
      <c r="N69" s="54">
        <v>22</v>
      </c>
      <c r="O69" s="55">
        <f t="shared" si="57"/>
        <v>52</v>
      </c>
      <c r="P69" s="54">
        <v>29</v>
      </c>
      <c r="Q69" s="54">
        <v>23</v>
      </c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</row>
    <row r="70" spans="1:216" s="33" customFormat="1" ht="14.1" customHeight="1" x14ac:dyDescent="0.15">
      <c r="A70" s="32"/>
      <c r="B70" s="32"/>
      <c r="C70" s="26" t="s">
        <v>83</v>
      </c>
      <c r="D70" s="54">
        <v>26</v>
      </c>
      <c r="E70" s="54">
        <v>4</v>
      </c>
      <c r="F70" s="55">
        <f t="shared" si="54"/>
        <v>77</v>
      </c>
      <c r="G70" s="55">
        <f t="shared" si="54"/>
        <v>39</v>
      </c>
      <c r="H70" s="55">
        <f t="shared" si="54"/>
        <v>38</v>
      </c>
      <c r="I70" s="55">
        <f t="shared" si="55"/>
        <v>26</v>
      </c>
      <c r="J70" s="54">
        <v>14</v>
      </c>
      <c r="K70" s="54">
        <v>12</v>
      </c>
      <c r="L70" s="55">
        <f t="shared" si="56"/>
        <v>27</v>
      </c>
      <c r="M70" s="54">
        <v>16</v>
      </c>
      <c r="N70" s="54">
        <v>11</v>
      </c>
      <c r="O70" s="55">
        <f t="shared" si="57"/>
        <v>24</v>
      </c>
      <c r="P70" s="54">
        <v>9</v>
      </c>
      <c r="Q70" s="54">
        <v>15</v>
      </c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</row>
    <row r="71" spans="1:216" s="33" customFormat="1" ht="14.1" customHeight="1" x14ac:dyDescent="0.15">
      <c r="A71" s="32"/>
      <c r="B71" s="32"/>
      <c r="C71" s="24" t="s">
        <v>84</v>
      </c>
      <c r="D71" s="54">
        <v>22</v>
      </c>
      <c r="E71" s="54">
        <v>6</v>
      </c>
      <c r="F71" s="55">
        <f t="shared" si="54"/>
        <v>150</v>
      </c>
      <c r="G71" s="55">
        <f t="shared" si="54"/>
        <v>61</v>
      </c>
      <c r="H71" s="55">
        <f t="shared" si="54"/>
        <v>89</v>
      </c>
      <c r="I71" s="55">
        <f t="shared" si="55"/>
        <v>49</v>
      </c>
      <c r="J71" s="54">
        <v>18</v>
      </c>
      <c r="K71" s="54">
        <v>31</v>
      </c>
      <c r="L71" s="55">
        <f t="shared" si="56"/>
        <v>52</v>
      </c>
      <c r="M71" s="54">
        <v>26</v>
      </c>
      <c r="N71" s="54">
        <v>26</v>
      </c>
      <c r="O71" s="55">
        <f t="shared" si="57"/>
        <v>49</v>
      </c>
      <c r="P71" s="54">
        <v>17</v>
      </c>
      <c r="Q71" s="54">
        <v>32</v>
      </c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</row>
    <row r="72" spans="1:216" s="33" customFormat="1" ht="14.1" customHeight="1" x14ac:dyDescent="0.15">
      <c r="A72" s="32"/>
      <c r="B72" s="32"/>
      <c r="C72" s="24" t="s">
        <v>43</v>
      </c>
      <c r="D72" s="54">
        <v>30</v>
      </c>
      <c r="E72" s="54">
        <v>3</v>
      </c>
      <c r="F72" s="55">
        <f t="shared" si="54"/>
        <v>80</v>
      </c>
      <c r="G72" s="55">
        <f t="shared" si="54"/>
        <v>47</v>
      </c>
      <c r="H72" s="55">
        <f t="shared" si="54"/>
        <v>33</v>
      </c>
      <c r="I72" s="55">
        <f t="shared" si="55"/>
        <v>25</v>
      </c>
      <c r="J72" s="54">
        <v>16</v>
      </c>
      <c r="K72" s="54">
        <v>9</v>
      </c>
      <c r="L72" s="55">
        <f t="shared" si="56"/>
        <v>30</v>
      </c>
      <c r="M72" s="54">
        <v>15</v>
      </c>
      <c r="N72" s="54">
        <v>15</v>
      </c>
      <c r="O72" s="55">
        <f t="shared" si="57"/>
        <v>25</v>
      </c>
      <c r="P72" s="54">
        <v>16</v>
      </c>
      <c r="Q72" s="54">
        <v>9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</row>
    <row r="73" spans="1:216" s="33" customFormat="1" ht="14.1" customHeight="1" x14ac:dyDescent="0.15">
      <c r="A73" s="32"/>
      <c r="B73" s="32"/>
      <c r="C73" s="24" t="s">
        <v>44</v>
      </c>
      <c r="D73" s="54">
        <v>21</v>
      </c>
      <c r="E73" s="54">
        <v>4</v>
      </c>
      <c r="F73" s="55">
        <f>I73+L73+O73</f>
        <v>91</v>
      </c>
      <c r="G73" s="55">
        <f>J73+M73+P73</f>
        <v>52</v>
      </c>
      <c r="H73" s="55">
        <f>K73+N73+Q73</f>
        <v>39</v>
      </c>
      <c r="I73" s="55">
        <f t="shared" si="55"/>
        <v>32</v>
      </c>
      <c r="J73" s="54">
        <v>17</v>
      </c>
      <c r="K73" s="54">
        <v>15</v>
      </c>
      <c r="L73" s="55">
        <f>SUM(M73:N73)</f>
        <v>33</v>
      </c>
      <c r="M73" s="54">
        <v>19</v>
      </c>
      <c r="N73" s="54">
        <v>14</v>
      </c>
      <c r="O73" s="55">
        <f>SUM(P73:Q73)</f>
        <v>26</v>
      </c>
      <c r="P73" s="54">
        <v>16</v>
      </c>
      <c r="Q73" s="54">
        <v>10</v>
      </c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</row>
    <row r="74" spans="1:216" s="33" customFormat="1" ht="14.1" customHeight="1" x14ac:dyDescent="0.15">
      <c r="A74" s="32"/>
      <c r="B74" s="32"/>
      <c r="C74" s="24" t="s">
        <v>45</v>
      </c>
      <c r="D74" s="54">
        <v>14</v>
      </c>
      <c r="E74" s="54">
        <v>3</v>
      </c>
      <c r="F74" s="55">
        <f>I74+L74+O74</f>
        <v>56</v>
      </c>
      <c r="G74" s="55">
        <f t="shared" si="54"/>
        <v>33</v>
      </c>
      <c r="H74" s="55">
        <f t="shared" si="54"/>
        <v>23</v>
      </c>
      <c r="I74" s="55">
        <f t="shared" si="55"/>
        <v>19</v>
      </c>
      <c r="J74" s="54">
        <v>12</v>
      </c>
      <c r="K74" s="54">
        <v>7</v>
      </c>
      <c r="L74" s="55">
        <f t="shared" si="56"/>
        <v>19</v>
      </c>
      <c r="M74" s="54">
        <v>12</v>
      </c>
      <c r="N74" s="54">
        <v>7</v>
      </c>
      <c r="O74" s="55">
        <f t="shared" si="57"/>
        <v>18</v>
      </c>
      <c r="P74" s="54">
        <v>9</v>
      </c>
      <c r="Q74" s="54">
        <v>9</v>
      </c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</row>
    <row r="75" spans="1:216" s="33" customFormat="1" ht="14.1" customHeight="1" x14ac:dyDescent="0.15">
      <c r="A75" s="32"/>
      <c r="B75" s="32"/>
      <c r="C75" s="24" t="s">
        <v>98</v>
      </c>
      <c r="D75" s="54">
        <v>13</v>
      </c>
      <c r="E75" s="54">
        <v>3</v>
      </c>
      <c r="F75" s="55">
        <f>I75+L75+O75</f>
        <v>65</v>
      </c>
      <c r="G75" s="55">
        <f t="shared" si="54"/>
        <v>36</v>
      </c>
      <c r="H75" s="55">
        <f t="shared" si="54"/>
        <v>29</v>
      </c>
      <c r="I75" s="55">
        <f t="shared" si="55"/>
        <v>21</v>
      </c>
      <c r="J75" s="54">
        <v>13</v>
      </c>
      <c r="K75" s="54">
        <v>8</v>
      </c>
      <c r="L75" s="55">
        <f t="shared" si="56"/>
        <v>22</v>
      </c>
      <c r="M75" s="54">
        <v>13</v>
      </c>
      <c r="N75" s="54">
        <v>9</v>
      </c>
      <c r="O75" s="55">
        <f t="shared" si="57"/>
        <v>22</v>
      </c>
      <c r="P75" s="54">
        <v>10</v>
      </c>
      <c r="Q75" s="54">
        <v>12</v>
      </c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</row>
    <row r="76" spans="1:216" s="33" customFormat="1" ht="14.1" customHeight="1" x14ac:dyDescent="0.15">
      <c r="A76" s="32"/>
      <c r="B76" s="32"/>
      <c r="C76" s="24" t="s">
        <v>103</v>
      </c>
      <c r="D76" s="54">
        <v>29</v>
      </c>
      <c r="E76" s="54">
        <v>3</v>
      </c>
      <c r="F76" s="55">
        <f t="shared" ref="F76:F81" si="58">I76+L76+O76</f>
        <v>100</v>
      </c>
      <c r="G76" s="55">
        <f t="shared" si="54"/>
        <v>48</v>
      </c>
      <c r="H76" s="55">
        <f t="shared" si="54"/>
        <v>52</v>
      </c>
      <c r="I76" s="55">
        <f t="shared" si="55"/>
        <v>33</v>
      </c>
      <c r="J76" s="54">
        <v>17</v>
      </c>
      <c r="K76" s="54">
        <v>16</v>
      </c>
      <c r="L76" s="55">
        <f t="shared" si="56"/>
        <v>33</v>
      </c>
      <c r="M76" s="54">
        <v>13</v>
      </c>
      <c r="N76" s="54">
        <v>20</v>
      </c>
      <c r="O76" s="55">
        <f t="shared" si="57"/>
        <v>34</v>
      </c>
      <c r="P76" s="54">
        <v>18</v>
      </c>
      <c r="Q76" s="54">
        <v>16</v>
      </c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</row>
    <row r="77" spans="1:216" s="33" customFormat="1" ht="14.1" customHeight="1" x14ac:dyDescent="0.15">
      <c r="A77" s="32"/>
      <c r="B77" s="32"/>
      <c r="C77" s="24" t="s">
        <v>100</v>
      </c>
      <c r="D77" s="54">
        <v>27</v>
      </c>
      <c r="E77" s="54">
        <v>3</v>
      </c>
      <c r="F77" s="55">
        <f t="shared" si="58"/>
        <v>78</v>
      </c>
      <c r="G77" s="55">
        <f t="shared" si="54"/>
        <v>33</v>
      </c>
      <c r="H77" s="55">
        <f t="shared" si="54"/>
        <v>45</v>
      </c>
      <c r="I77" s="55">
        <f t="shared" si="55"/>
        <v>27</v>
      </c>
      <c r="J77" s="54">
        <v>11</v>
      </c>
      <c r="K77" s="54">
        <v>16</v>
      </c>
      <c r="L77" s="55">
        <f t="shared" si="56"/>
        <v>25</v>
      </c>
      <c r="M77" s="54">
        <v>13</v>
      </c>
      <c r="N77" s="54">
        <v>12</v>
      </c>
      <c r="O77" s="55">
        <f t="shared" si="57"/>
        <v>26</v>
      </c>
      <c r="P77" s="54">
        <v>9</v>
      </c>
      <c r="Q77" s="54">
        <v>17</v>
      </c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</row>
    <row r="78" spans="1:216" s="33" customFormat="1" ht="14.1" customHeight="1" x14ac:dyDescent="0.15">
      <c r="A78" s="32"/>
      <c r="B78" s="32"/>
      <c r="C78" s="29" t="s">
        <v>104</v>
      </c>
      <c r="D78" s="54">
        <v>5</v>
      </c>
      <c r="E78" s="54">
        <v>0</v>
      </c>
      <c r="F78" s="55">
        <f t="shared" si="58"/>
        <v>0</v>
      </c>
      <c r="G78" s="55">
        <f t="shared" si="54"/>
        <v>0</v>
      </c>
      <c r="H78" s="55">
        <f t="shared" si="54"/>
        <v>0</v>
      </c>
      <c r="I78" s="55">
        <f t="shared" si="55"/>
        <v>0</v>
      </c>
      <c r="J78" s="54">
        <v>0</v>
      </c>
      <c r="K78" s="54"/>
      <c r="L78" s="55">
        <f t="shared" si="56"/>
        <v>0</v>
      </c>
      <c r="M78" s="54"/>
      <c r="N78" s="54"/>
      <c r="O78" s="55">
        <f t="shared" si="57"/>
        <v>0</v>
      </c>
      <c r="P78" s="54"/>
      <c r="Q78" s="54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</row>
    <row r="79" spans="1:216" s="33" customFormat="1" ht="14.1" customHeight="1" x14ac:dyDescent="0.15">
      <c r="A79" s="32"/>
      <c r="B79" s="32"/>
      <c r="C79" s="24" t="s">
        <v>105</v>
      </c>
      <c r="D79" s="54">
        <v>29</v>
      </c>
      <c r="E79" s="54">
        <v>3</v>
      </c>
      <c r="F79" s="55">
        <f t="shared" si="58"/>
        <v>92</v>
      </c>
      <c r="G79" s="55">
        <f t="shared" si="54"/>
        <v>46</v>
      </c>
      <c r="H79" s="55">
        <f t="shared" si="54"/>
        <v>46</v>
      </c>
      <c r="I79" s="55">
        <f t="shared" si="55"/>
        <v>31</v>
      </c>
      <c r="J79" s="54">
        <v>15</v>
      </c>
      <c r="K79" s="54">
        <v>16</v>
      </c>
      <c r="L79" s="55">
        <f t="shared" si="56"/>
        <v>32</v>
      </c>
      <c r="M79" s="54">
        <v>17</v>
      </c>
      <c r="N79" s="54">
        <v>15</v>
      </c>
      <c r="O79" s="55">
        <f t="shared" si="57"/>
        <v>29</v>
      </c>
      <c r="P79" s="54">
        <v>14</v>
      </c>
      <c r="Q79" s="54">
        <v>15</v>
      </c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</row>
    <row r="80" spans="1:216" s="33" customFormat="1" ht="14.1" customHeight="1" x14ac:dyDescent="0.15">
      <c r="A80" s="32"/>
      <c r="B80" s="32"/>
      <c r="C80" s="24" t="s">
        <v>106</v>
      </c>
      <c r="D80" s="54">
        <v>28</v>
      </c>
      <c r="E80" s="54">
        <v>3</v>
      </c>
      <c r="F80" s="55">
        <f t="shared" si="58"/>
        <v>98</v>
      </c>
      <c r="G80" s="55">
        <f t="shared" si="54"/>
        <v>57</v>
      </c>
      <c r="H80" s="55">
        <f t="shared" si="54"/>
        <v>41</v>
      </c>
      <c r="I80" s="55">
        <f t="shared" si="55"/>
        <v>31</v>
      </c>
      <c r="J80" s="54">
        <v>14</v>
      </c>
      <c r="K80" s="54">
        <v>17</v>
      </c>
      <c r="L80" s="55">
        <f t="shared" si="56"/>
        <v>33</v>
      </c>
      <c r="M80" s="54">
        <v>23</v>
      </c>
      <c r="N80" s="54">
        <v>10</v>
      </c>
      <c r="O80" s="55">
        <f t="shared" si="57"/>
        <v>34</v>
      </c>
      <c r="P80" s="54">
        <v>20</v>
      </c>
      <c r="Q80" s="54">
        <v>14</v>
      </c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</row>
    <row r="81" spans="1:216" s="33" customFormat="1" ht="14.1" customHeight="1" x14ac:dyDescent="0.15">
      <c r="A81" s="32"/>
      <c r="B81" s="32"/>
      <c r="C81" s="24" t="s">
        <v>137</v>
      </c>
      <c r="D81" s="54">
        <v>23</v>
      </c>
      <c r="E81" s="54">
        <v>3</v>
      </c>
      <c r="F81" s="55">
        <f t="shared" si="58"/>
        <v>60</v>
      </c>
      <c r="G81" s="55">
        <f t="shared" ref="G81" si="59">J81+M81+P81</f>
        <v>32</v>
      </c>
      <c r="H81" s="55">
        <f t="shared" ref="H81" si="60">K81+N81+Q81</f>
        <v>28</v>
      </c>
      <c r="I81" s="55">
        <f t="shared" si="55"/>
        <v>21</v>
      </c>
      <c r="J81" s="54">
        <v>8</v>
      </c>
      <c r="K81" s="54">
        <v>13</v>
      </c>
      <c r="L81" s="55">
        <f t="shared" si="56"/>
        <v>22</v>
      </c>
      <c r="M81" s="54">
        <v>15</v>
      </c>
      <c r="N81" s="54">
        <v>7</v>
      </c>
      <c r="O81" s="55">
        <f t="shared" si="57"/>
        <v>17</v>
      </c>
      <c r="P81" s="54">
        <v>9</v>
      </c>
      <c r="Q81" s="54">
        <v>8</v>
      </c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</row>
    <row r="82" spans="1:216" s="33" customFormat="1" ht="14.1" customHeight="1" x14ac:dyDescent="0.15">
      <c r="A82" s="32"/>
      <c r="B82" s="32"/>
      <c r="C82" s="24" t="s">
        <v>138</v>
      </c>
      <c r="D82" s="54">
        <v>26</v>
      </c>
      <c r="E82" s="54">
        <v>3</v>
      </c>
      <c r="F82" s="55">
        <f t="shared" ref="F82:F86" si="61">I82+L82+O82</f>
        <v>90</v>
      </c>
      <c r="G82" s="55">
        <f t="shared" ref="G82:G86" si="62">J82+M82+P82</f>
        <v>44</v>
      </c>
      <c r="H82" s="55">
        <f t="shared" ref="H82:H86" si="63">K82+N82+Q82</f>
        <v>46</v>
      </c>
      <c r="I82" s="55">
        <f t="shared" ref="I82:I86" si="64">SUM(J82:K82)</f>
        <v>31</v>
      </c>
      <c r="J82" s="54">
        <v>11</v>
      </c>
      <c r="K82" s="54">
        <v>20</v>
      </c>
      <c r="L82" s="55">
        <f t="shared" ref="L82:L86" si="65">SUM(M82:N82)</f>
        <v>29</v>
      </c>
      <c r="M82" s="54">
        <v>20</v>
      </c>
      <c r="N82" s="54">
        <v>9</v>
      </c>
      <c r="O82" s="55">
        <f t="shared" ref="O82:O86" si="66">SUM(P82:Q82)</f>
        <v>30</v>
      </c>
      <c r="P82" s="54">
        <v>13</v>
      </c>
      <c r="Q82" s="54">
        <v>17</v>
      </c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</row>
    <row r="83" spans="1:216" s="33" customFormat="1" ht="14.1" customHeight="1" x14ac:dyDescent="0.15">
      <c r="A83" s="32"/>
      <c r="B83" s="32"/>
      <c r="C83" s="24" t="s">
        <v>139</v>
      </c>
      <c r="D83" s="54">
        <v>26</v>
      </c>
      <c r="E83" s="54">
        <v>3</v>
      </c>
      <c r="F83" s="55">
        <f t="shared" si="61"/>
        <v>92</v>
      </c>
      <c r="G83" s="55">
        <f t="shared" si="62"/>
        <v>42</v>
      </c>
      <c r="H83" s="55">
        <f t="shared" si="63"/>
        <v>50</v>
      </c>
      <c r="I83" s="55">
        <f t="shared" si="64"/>
        <v>31</v>
      </c>
      <c r="J83" s="54">
        <v>17</v>
      </c>
      <c r="K83" s="54">
        <v>14</v>
      </c>
      <c r="L83" s="55">
        <f t="shared" si="65"/>
        <v>31</v>
      </c>
      <c r="M83" s="54">
        <v>9</v>
      </c>
      <c r="N83" s="54">
        <v>22</v>
      </c>
      <c r="O83" s="55">
        <f t="shared" si="66"/>
        <v>30</v>
      </c>
      <c r="P83" s="54">
        <v>16</v>
      </c>
      <c r="Q83" s="54">
        <v>14</v>
      </c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</row>
    <row r="84" spans="1:216" s="33" customFormat="1" ht="14.1" customHeight="1" x14ac:dyDescent="0.15">
      <c r="A84" s="32"/>
      <c r="B84" s="32"/>
      <c r="C84" s="24" t="s">
        <v>140</v>
      </c>
      <c r="D84" s="54">
        <v>36</v>
      </c>
      <c r="E84" s="54">
        <v>6</v>
      </c>
      <c r="F84" s="55">
        <f t="shared" si="61"/>
        <v>74</v>
      </c>
      <c r="G84" s="55">
        <f t="shared" si="62"/>
        <v>43</v>
      </c>
      <c r="H84" s="55">
        <f t="shared" si="63"/>
        <v>31</v>
      </c>
      <c r="I84" s="55">
        <f t="shared" si="64"/>
        <v>24</v>
      </c>
      <c r="J84" s="54">
        <v>15</v>
      </c>
      <c r="K84" s="54">
        <v>9</v>
      </c>
      <c r="L84" s="55">
        <f t="shared" si="65"/>
        <v>26</v>
      </c>
      <c r="M84" s="54">
        <v>16</v>
      </c>
      <c r="N84" s="54">
        <v>10</v>
      </c>
      <c r="O84" s="55">
        <f t="shared" si="66"/>
        <v>24</v>
      </c>
      <c r="P84" s="54">
        <v>12</v>
      </c>
      <c r="Q84" s="54">
        <v>12</v>
      </c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</row>
    <row r="85" spans="1:216" s="33" customFormat="1" ht="14.1" customHeight="1" x14ac:dyDescent="0.15">
      <c r="A85" s="32"/>
      <c r="B85" s="32"/>
      <c r="C85" s="24" t="s">
        <v>141</v>
      </c>
      <c r="D85" s="54">
        <v>29</v>
      </c>
      <c r="E85" s="54">
        <v>3</v>
      </c>
      <c r="F85" s="55">
        <f t="shared" si="61"/>
        <v>94</v>
      </c>
      <c r="G85" s="55">
        <f t="shared" si="62"/>
        <v>46</v>
      </c>
      <c r="H85" s="55">
        <f t="shared" si="63"/>
        <v>48</v>
      </c>
      <c r="I85" s="55">
        <f t="shared" si="64"/>
        <v>31</v>
      </c>
      <c r="J85" s="54">
        <v>14</v>
      </c>
      <c r="K85" s="54">
        <v>17</v>
      </c>
      <c r="L85" s="55">
        <f t="shared" si="65"/>
        <v>31</v>
      </c>
      <c r="M85" s="54">
        <v>18</v>
      </c>
      <c r="N85" s="54">
        <v>13</v>
      </c>
      <c r="O85" s="55">
        <f t="shared" si="66"/>
        <v>32</v>
      </c>
      <c r="P85" s="54">
        <v>14</v>
      </c>
      <c r="Q85" s="54">
        <v>18</v>
      </c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</row>
    <row r="86" spans="1:216" s="33" customFormat="1" ht="14.1" customHeight="1" x14ac:dyDescent="0.15">
      <c r="A86" s="32"/>
      <c r="B86" s="32"/>
      <c r="C86" s="24" t="s">
        <v>142</v>
      </c>
      <c r="D86" s="54">
        <v>8</v>
      </c>
      <c r="E86" s="54">
        <v>3</v>
      </c>
      <c r="F86" s="55">
        <f t="shared" si="61"/>
        <v>35</v>
      </c>
      <c r="G86" s="55">
        <f t="shared" si="62"/>
        <v>15</v>
      </c>
      <c r="H86" s="55">
        <f t="shared" si="63"/>
        <v>20</v>
      </c>
      <c r="I86" s="55">
        <f t="shared" si="64"/>
        <v>11</v>
      </c>
      <c r="J86" s="54">
        <v>4</v>
      </c>
      <c r="K86" s="54">
        <v>7</v>
      </c>
      <c r="L86" s="55">
        <f t="shared" si="65"/>
        <v>14</v>
      </c>
      <c r="M86" s="54">
        <v>8</v>
      </c>
      <c r="N86" s="54">
        <v>6</v>
      </c>
      <c r="O86" s="55">
        <f t="shared" si="66"/>
        <v>10</v>
      </c>
      <c r="P86" s="54">
        <v>3</v>
      </c>
      <c r="Q86" s="54">
        <v>7</v>
      </c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</row>
    <row r="87" spans="1:216" s="33" customFormat="1" ht="14.1" customHeight="1" x14ac:dyDescent="0.15">
      <c r="A87" s="32"/>
      <c r="B87" s="32"/>
      <c r="C87" s="24" t="s">
        <v>143</v>
      </c>
      <c r="D87" s="54">
        <v>19</v>
      </c>
      <c r="E87" s="54">
        <v>6</v>
      </c>
      <c r="F87" s="55">
        <f t="shared" ref="F87:F89" si="67">I87+L87+O87</f>
        <v>85</v>
      </c>
      <c r="G87" s="55">
        <f t="shared" ref="G87:G89" si="68">J87+M87+P87</f>
        <v>45</v>
      </c>
      <c r="H87" s="55">
        <f t="shared" ref="H87:H89" si="69">K87+N87+Q87</f>
        <v>40</v>
      </c>
      <c r="I87" s="55">
        <f t="shared" ref="I87:I89" si="70">SUM(J87:K87)</f>
        <v>25</v>
      </c>
      <c r="J87" s="54">
        <v>20</v>
      </c>
      <c r="K87" s="54">
        <v>5</v>
      </c>
      <c r="L87" s="55">
        <f t="shared" ref="L87:L89" si="71">SUM(M87:N87)</f>
        <v>33</v>
      </c>
      <c r="M87" s="54">
        <v>13</v>
      </c>
      <c r="N87" s="54">
        <v>20</v>
      </c>
      <c r="O87" s="55">
        <f t="shared" ref="O87:O89" si="72">SUM(P87:Q87)</f>
        <v>27</v>
      </c>
      <c r="P87" s="54">
        <v>12</v>
      </c>
      <c r="Q87" s="54">
        <v>15</v>
      </c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</row>
    <row r="88" spans="1:216" s="33" customFormat="1" ht="14.1" customHeight="1" x14ac:dyDescent="0.15">
      <c r="A88" s="32"/>
      <c r="B88" s="32"/>
      <c r="C88" s="24" t="s">
        <v>144</v>
      </c>
      <c r="D88" s="54">
        <v>27</v>
      </c>
      <c r="E88" s="54">
        <v>5</v>
      </c>
      <c r="F88" s="55">
        <f t="shared" si="67"/>
        <v>121</v>
      </c>
      <c r="G88" s="55">
        <f t="shared" si="68"/>
        <v>60</v>
      </c>
      <c r="H88" s="55">
        <f t="shared" si="69"/>
        <v>61</v>
      </c>
      <c r="I88" s="55">
        <f t="shared" si="70"/>
        <v>37</v>
      </c>
      <c r="J88" s="54">
        <v>20</v>
      </c>
      <c r="K88" s="54">
        <v>17</v>
      </c>
      <c r="L88" s="55">
        <f t="shared" si="71"/>
        <v>50</v>
      </c>
      <c r="M88" s="54">
        <v>25</v>
      </c>
      <c r="N88" s="54">
        <v>25</v>
      </c>
      <c r="O88" s="55">
        <f t="shared" si="72"/>
        <v>34</v>
      </c>
      <c r="P88" s="54">
        <v>15</v>
      </c>
      <c r="Q88" s="54">
        <v>19</v>
      </c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</row>
    <row r="89" spans="1:216" s="33" customFormat="1" ht="14.1" customHeight="1" x14ac:dyDescent="0.15">
      <c r="A89" s="32"/>
      <c r="B89" s="32"/>
      <c r="C89" s="24" t="s">
        <v>145</v>
      </c>
      <c r="D89" s="54">
        <v>22</v>
      </c>
      <c r="E89" s="54">
        <v>3</v>
      </c>
      <c r="F89" s="55">
        <f t="shared" si="67"/>
        <v>81</v>
      </c>
      <c r="G89" s="55">
        <f t="shared" si="68"/>
        <v>43</v>
      </c>
      <c r="H89" s="55">
        <f t="shared" si="69"/>
        <v>38</v>
      </c>
      <c r="I89" s="55">
        <f t="shared" si="70"/>
        <v>25</v>
      </c>
      <c r="J89" s="54">
        <v>14</v>
      </c>
      <c r="K89" s="54">
        <v>11</v>
      </c>
      <c r="L89" s="55">
        <f t="shared" si="71"/>
        <v>30</v>
      </c>
      <c r="M89" s="54">
        <v>15</v>
      </c>
      <c r="N89" s="54">
        <v>15</v>
      </c>
      <c r="O89" s="55">
        <f t="shared" si="72"/>
        <v>26</v>
      </c>
      <c r="P89" s="54">
        <v>14</v>
      </c>
      <c r="Q89" s="54">
        <v>12</v>
      </c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</row>
    <row r="90" spans="1:216" s="33" customFormat="1" ht="14.1" customHeight="1" x14ac:dyDescent="0.15">
      <c r="A90" s="32"/>
      <c r="B90" s="32"/>
      <c r="C90" s="25" t="s">
        <v>129</v>
      </c>
      <c r="D90" s="44">
        <f>SUM(D91:D92)</f>
        <v>31</v>
      </c>
      <c r="E90" s="44">
        <f t="shared" ref="E90:Q90" si="73">SUM(E91:E92)</f>
        <v>7</v>
      </c>
      <c r="F90" s="44">
        <f t="shared" si="73"/>
        <v>131</v>
      </c>
      <c r="G90" s="44">
        <f t="shared" si="73"/>
        <v>62</v>
      </c>
      <c r="H90" s="44">
        <f t="shared" si="73"/>
        <v>69</v>
      </c>
      <c r="I90" s="44">
        <f t="shared" si="73"/>
        <v>45</v>
      </c>
      <c r="J90" s="44">
        <f t="shared" si="73"/>
        <v>21</v>
      </c>
      <c r="K90" s="44">
        <f t="shared" si="73"/>
        <v>24</v>
      </c>
      <c r="L90" s="44">
        <f t="shared" si="73"/>
        <v>42</v>
      </c>
      <c r="M90" s="44">
        <f t="shared" si="73"/>
        <v>19</v>
      </c>
      <c r="N90" s="44">
        <f t="shared" si="73"/>
        <v>23</v>
      </c>
      <c r="O90" s="44">
        <f t="shared" si="73"/>
        <v>44</v>
      </c>
      <c r="P90" s="44">
        <f t="shared" si="73"/>
        <v>22</v>
      </c>
      <c r="Q90" s="44">
        <f t="shared" si="73"/>
        <v>22</v>
      </c>
    </row>
    <row r="91" spans="1:216" s="33" customFormat="1" ht="14.1" customHeight="1" x14ac:dyDescent="0.15">
      <c r="A91" s="32"/>
      <c r="B91" s="32"/>
      <c r="C91" s="24" t="s">
        <v>152</v>
      </c>
      <c r="D91" s="35">
        <v>14</v>
      </c>
      <c r="E91" s="35">
        <v>4</v>
      </c>
      <c r="F91" s="56">
        <f t="shared" ref="F91:H92" si="74">I91+L91+O91</f>
        <v>118</v>
      </c>
      <c r="G91" s="56">
        <f t="shared" si="74"/>
        <v>54</v>
      </c>
      <c r="H91" s="56">
        <f t="shared" si="74"/>
        <v>64</v>
      </c>
      <c r="I91" s="56">
        <f t="shared" ref="I91" si="75">SUM(J91:K91)</f>
        <v>39</v>
      </c>
      <c r="J91" s="35">
        <v>16</v>
      </c>
      <c r="K91" s="35">
        <v>23</v>
      </c>
      <c r="L91" s="56">
        <f>SUM(M91:N91)</f>
        <v>37</v>
      </c>
      <c r="M91" s="35">
        <v>18</v>
      </c>
      <c r="N91" s="35">
        <v>19</v>
      </c>
      <c r="O91" s="56">
        <f>SUM(P91:Q91)</f>
        <v>42</v>
      </c>
      <c r="P91" s="35">
        <v>20</v>
      </c>
      <c r="Q91" s="35">
        <v>22</v>
      </c>
    </row>
    <row r="92" spans="1:216" s="33" customFormat="1" ht="14.1" customHeight="1" x14ac:dyDescent="0.15">
      <c r="A92" s="32"/>
      <c r="B92" s="32"/>
      <c r="C92" s="24" t="s">
        <v>134</v>
      </c>
      <c r="D92" s="35">
        <v>17</v>
      </c>
      <c r="E92" s="35">
        <v>3</v>
      </c>
      <c r="F92" s="56">
        <f t="shared" si="74"/>
        <v>13</v>
      </c>
      <c r="G92" s="56">
        <f t="shared" si="74"/>
        <v>8</v>
      </c>
      <c r="H92" s="56">
        <f t="shared" si="74"/>
        <v>5</v>
      </c>
      <c r="I92" s="56">
        <f t="shared" ref="I92" si="76">SUM(J92:K92)</f>
        <v>6</v>
      </c>
      <c r="J92" s="35">
        <v>5</v>
      </c>
      <c r="K92" s="35">
        <v>1</v>
      </c>
      <c r="L92" s="56">
        <f>SUM(M92:N92)</f>
        <v>5</v>
      </c>
      <c r="M92" s="35">
        <v>1</v>
      </c>
      <c r="N92" s="35">
        <v>4</v>
      </c>
      <c r="O92" s="56">
        <f>SUM(P92:Q92)</f>
        <v>2</v>
      </c>
      <c r="P92" s="35">
        <v>2</v>
      </c>
      <c r="Q92" s="35"/>
    </row>
    <row r="93" spans="1:216" s="33" customFormat="1" ht="14.1" customHeight="1" x14ac:dyDescent="0.15">
      <c r="A93" s="32"/>
      <c r="B93" s="32"/>
      <c r="C93" s="25" t="s">
        <v>46</v>
      </c>
      <c r="D93" s="44">
        <f>SUM(D94:D101)</f>
        <v>191</v>
      </c>
      <c r="E93" s="44">
        <f>SUM(E94:E101)</f>
        <v>27</v>
      </c>
      <c r="F93" s="44">
        <f>SUM(F94:F101)</f>
        <v>686</v>
      </c>
      <c r="G93" s="44">
        <f t="shared" ref="G93:Q93" si="77">SUM(G94:G101)</f>
        <v>336</v>
      </c>
      <c r="H93" s="44">
        <f t="shared" si="77"/>
        <v>350</v>
      </c>
      <c r="I93" s="44">
        <f t="shared" si="77"/>
        <v>239</v>
      </c>
      <c r="J93" s="23">
        <f t="shared" si="77"/>
        <v>115</v>
      </c>
      <c r="K93" s="23">
        <f t="shared" si="77"/>
        <v>124</v>
      </c>
      <c r="L93" s="44">
        <f t="shared" si="77"/>
        <v>220</v>
      </c>
      <c r="M93" s="44">
        <f t="shared" si="77"/>
        <v>109</v>
      </c>
      <c r="N93" s="44">
        <f t="shared" si="77"/>
        <v>111</v>
      </c>
      <c r="O93" s="44">
        <f t="shared" si="77"/>
        <v>227</v>
      </c>
      <c r="P93" s="44">
        <f t="shared" si="77"/>
        <v>112</v>
      </c>
      <c r="Q93" s="44">
        <f t="shared" si="77"/>
        <v>115</v>
      </c>
    </row>
    <row r="94" spans="1:216" s="33" customFormat="1" ht="14.1" customHeight="1" x14ac:dyDescent="0.15">
      <c r="A94" s="32"/>
      <c r="B94" s="32"/>
      <c r="C94" s="24" t="s">
        <v>47</v>
      </c>
      <c r="D94" s="35">
        <v>23</v>
      </c>
      <c r="E94" s="35">
        <v>3</v>
      </c>
      <c r="F94" s="56">
        <f>I94+L94+O94</f>
        <v>94</v>
      </c>
      <c r="G94" s="56">
        <f>J94+M94+P94</f>
        <v>49</v>
      </c>
      <c r="H94" s="56">
        <f>K94+N94+Q94</f>
        <v>45</v>
      </c>
      <c r="I94" s="56">
        <f t="shared" ref="I94:I96" si="78">SUM(J94:K94)</f>
        <v>37</v>
      </c>
      <c r="J94" s="35">
        <v>20</v>
      </c>
      <c r="K94" s="35">
        <v>17</v>
      </c>
      <c r="L94" s="56">
        <f>SUM(M94:N94)</f>
        <v>25</v>
      </c>
      <c r="M94" s="35">
        <v>11</v>
      </c>
      <c r="N94" s="35">
        <v>14</v>
      </c>
      <c r="O94" s="56">
        <f>SUM(P94:Q94)</f>
        <v>32</v>
      </c>
      <c r="P94" s="35">
        <v>18</v>
      </c>
      <c r="Q94" s="35">
        <v>14</v>
      </c>
    </row>
    <row r="95" spans="1:216" s="33" customFormat="1" ht="14.1" customHeight="1" x14ac:dyDescent="0.15">
      <c r="A95" s="32"/>
      <c r="B95" s="32"/>
      <c r="C95" s="24" t="s">
        <v>74</v>
      </c>
      <c r="D95" s="35">
        <v>24</v>
      </c>
      <c r="E95" s="35">
        <v>3</v>
      </c>
      <c r="F95" s="56">
        <f t="shared" ref="F95:F97" si="79">I95+L95+O95</f>
        <v>60</v>
      </c>
      <c r="G95" s="56">
        <f t="shared" ref="G95:G97" si="80">J95+M95+P95</f>
        <v>26</v>
      </c>
      <c r="H95" s="56">
        <f t="shared" ref="H95:H97" si="81">K95+N95+Q95</f>
        <v>34</v>
      </c>
      <c r="I95" s="56">
        <f t="shared" si="78"/>
        <v>22</v>
      </c>
      <c r="J95" s="35">
        <v>9</v>
      </c>
      <c r="K95" s="35">
        <v>13</v>
      </c>
      <c r="L95" s="56">
        <f t="shared" ref="L95:L97" si="82">SUM(M95:N95)</f>
        <v>19</v>
      </c>
      <c r="M95" s="35">
        <v>7</v>
      </c>
      <c r="N95" s="35">
        <v>12</v>
      </c>
      <c r="O95" s="56">
        <f t="shared" ref="O95:O97" si="83">SUM(P95:Q95)</f>
        <v>19</v>
      </c>
      <c r="P95" s="35">
        <v>10</v>
      </c>
      <c r="Q95" s="35">
        <v>9</v>
      </c>
    </row>
    <row r="96" spans="1:216" s="33" customFormat="1" ht="14.1" customHeight="1" x14ac:dyDescent="0.15">
      <c r="A96" s="32"/>
      <c r="B96" s="32"/>
      <c r="C96" s="24" t="s">
        <v>107</v>
      </c>
      <c r="D96" s="35">
        <v>14</v>
      </c>
      <c r="E96" s="35">
        <v>3</v>
      </c>
      <c r="F96" s="56">
        <f>I96+L96+O96</f>
        <v>56</v>
      </c>
      <c r="G96" s="56">
        <f t="shared" si="80"/>
        <v>23</v>
      </c>
      <c r="H96" s="56">
        <f t="shared" si="81"/>
        <v>33</v>
      </c>
      <c r="I96" s="56">
        <f t="shared" si="78"/>
        <v>19</v>
      </c>
      <c r="J96" s="35">
        <v>9</v>
      </c>
      <c r="K96" s="35">
        <v>10</v>
      </c>
      <c r="L96" s="56">
        <f t="shared" si="82"/>
        <v>18</v>
      </c>
      <c r="M96" s="35">
        <v>6</v>
      </c>
      <c r="N96" s="35">
        <v>12</v>
      </c>
      <c r="O96" s="56">
        <f t="shared" si="83"/>
        <v>19</v>
      </c>
      <c r="P96" s="35">
        <v>8</v>
      </c>
      <c r="Q96" s="35">
        <v>11</v>
      </c>
    </row>
    <row r="97" spans="1:17" s="33" customFormat="1" ht="14.1" customHeight="1" x14ac:dyDescent="0.15">
      <c r="A97" s="32"/>
      <c r="B97" s="32"/>
      <c r="C97" s="24" t="s">
        <v>135</v>
      </c>
      <c r="D97" s="35">
        <v>42</v>
      </c>
      <c r="E97" s="35">
        <v>6</v>
      </c>
      <c r="F97" s="56">
        <f t="shared" si="79"/>
        <v>162</v>
      </c>
      <c r="G97" s="56">
        <f t="shared" si="80"/>
        <v>73</v>
      </c>
      <c r="H97" s="56">
        <f t="shared" si="81"/>
        <v>89</v>
      </c>
      <c r="I97" s="56">
        <f>SUM(J97:K97)</f>
        <v>57</v>
      </c>
      <c r="J97" s="35">
        <v>22</v>
      </c>
      <c r="K97" s="35">
        <v>35</v>
      </c>
      <c r="L97" s="56">
        <f t="shared" si="82"/>
        <v>53</v>
      </c>
      <c r="M97" s="35">
        <v>27</v>
      </c>
      <c r="N97" s="35">
        <v>26</v>
      </c>
      <c r="O97" s="56">
        <f t="shared" si="83"/>
        <v>52</v>
      </c>
      <c r="P97" s="35">
        <v>24</v>
      </c>
      <c r="Q97" s="35">
        <v>28</v>
      </c>
    </row>
    <row r="98" spans="1:17" s="33" customFormat="1" ht="14.1" customHeight="1" x14ac:dyDescent="0.15">
      <c r="A98" s="32"/>
      <c r="B98" s="32"/>
      <c r="C98" s="24" t="s">
        <v>155</v>
      </c>
      <c r="D98" s="35">
        <v>15</v>
      </c>
      <c r="E98" s="35">
        <v>3</v>
      </c>
      <c r="F98" s="56">
        <f>I98+L98+O98</f>
        <v>118</v>
      </c>
      <c r="G98" s="56">
        <f>J98+M98+P98</f>
        <v>64</v>
      </c>
      <c r="H98" s="56">
        <f>K98+N98+Q98</f>
        <v>54</v>
      </c>
      <c r="I98" s="56">
        <f>SUM(J98:K98)</f>
        <v>43</v>
      </c>
      <c r="J98" s="35">
        <v>26</v>
      </c>
      <c r="K98" s="35">
        <v>17</v>
      </c>
      <c r="L98" s="56">
        <f>SUM(M98:N98)</f>
        <v>36</v>
      </c>
      <c r="M98" s="35">
        <v>17</v>
      </c>
      <c r="N98" s="35">
        <v>19</v>
      </c>
      <c r="O98" s="56">
        <f>SUM(P98:Q98)</f>
        <v>39</v>
      </c>
      <c r="P98" s="35">
        <v>21</v>
      </c>
      <c r="Q98" s="35">
        <v>18</v>
      </c>
    </row>
    <row r="99" spans="1:17" s="33" customFormat="1" ht="14.1" customHeight="1" x14ac:dyDescent="0.15">
      <c r="A99" s="32"/>
      <c r="B99" s="32"/>
      <c r="C99" s="24" t="s">
        <v>156</v>
      </c>
      <c r="D99" s="35">
        <v>28</v>
      </c>
      <c r="E99" s="35">
        <v>3</v>
      </c>
      <c r="F99" s="56">
        <f t="shared" ref="F99:H100" si="84">I99+L99+O99</f>
        <v>85</v>
      </c>
      <c r="G99" s="56">
        <f t="shared" si="84"/>
        <v>44</v>
      </c>
      <c r="H99" s="56">
        <f t="shared" si="84"/>
        <v>41</v>
      </c>
      <c r="I99" s="56">
        <f>SUM(J99:K99)</f>
        <v>31</v>
      </c>
      <c r="J99" s="35">
        <v>15</v>
      </c>
      <c r="K99" s="35">
        <v>16</v>
      </c>
      <c r="L99" s="56">
        <f t="shared" ref="L99:L101" si="85">SUM(M99:N99)</f>
        <v>28</v>
      </c>
      <c r="M99" s="35">
        <v>16</v>
      </c>
      <c r="N99" s="35">
        <v>12</v>
      </c>
      <c r="O99" s="56">
        <f>SUM(P99:Q99)</f>
        <v>26</v>
      </c>
      <c r="P99" s="35">
        <v>13</v>
      </c>
      <c r="Q99" s="35">
        <v>13</v>
      </c>
    </row>
    <row r="100" spans="1:17" s="33" customFormat="1" ht="14.1" customHeight="1" x14ac:dyDescent="0.15">
      <c r="A100" s="32"/>
      <c r="B100" s="32"/>
      <c r="C100" s="24" t="s">
        <v>157</v>
      </c>
      <c r="D100" s="35">
        <v>27</v>
      </c>
      <c r="E100" s="35">
        <v>3</v>
      </c>
      <c r="F100" s="56">
        <f>I100+L100+O100</f>
        <v>79</v>
      </c>
      <c r="G100" s="56">
        <f t="shared" si="84"/>
        <v>41</v>
      </c>
      <c r="H100" s="56">
        <f t="shared" si="84"/>
        <v>38</v>
      </c>
      <c r="I100" s="56">
        <f>SUM(J100:K100)</f>
        <v>23</v>
      </c>
      <c r="J100" s="35">
        <v>11</v>
      </c>
      <c r="K100" s="35">
        <v>12</v>
      </c>
      <c r="L100" s="56">
        <f t="shared" si="85"/>
        <v>27</v>
      </c>
      <c r="M100" s="35">
        <v>16</v>
      </c>
      <c r="N100" s="35">
        <v>11</v>
      </c>
      <c r="O100" s="56">
        <f t="shared" ref="O100:O101" si="86">SUM(P100:Q100)</f>
        <v>29</v>
      </c>
      <c r="P100" s="35">
        <v>14</v>
      </c>
      <c r="Q100" s="35">
        <v>15</v>
      </c>
    </row>
    <row r="101" spans="1:17" s="33" customFormat="1" ht="14.1" customHeight="1" x14ac:dyDescent="0.15">
      <c r="A101" s="32"/>
      <c r="B101" s="32"/>
      <c r="C101" s="24" t="s">
        <v>158</v>
      </c>
      <c r="D101" s="35">
        <v>18</v>
      </c>
      <c r="E101" s="35">
        <v>3</v>
      </c>
      <c r="F101" s="56">
        <f t="shared" ref="F101" si="87">I101+L101+O101</f>
        <v>32</v>
      </c>
      <c r="G101" s="56">
        <f t="shared" ref="G101" si="88">J101+M101+P101</f>
        <v>16</v>
      </c>
      <c r="H101" s="56">
        <f t="shared" ref="H101" si="89">K101+N101+Q101</f>
        <v>16</v>
      </c>
      <c r="I101" s="56">
        <f>SUM(J101:K101)</f>
        <v>7</v>
      </c>
      <c r="J101" s="35">
        <v>3</v>
      </c>
      <c r="K101" s="35">
        <v>4</v>
      </c>
      <c r="L101" s="56">
        <f t="shared" si="85"/>
        <v>14</v>
      </c>
      <c r="M101" s="35">
        <v>9</v>
      </c>
      <c r="N101" s="35">
        <v>5</v>
      </c>
      <c r="O101" s="56">
        <f t="shared" si="86"/>
        <v>11</v>
      </c>
      <c r="P101" s="35">
        <v>4</v>
      </c>
      <c r="Q101" s="35">
        <v>7</v>
      </c>
    </row>
    <row r="102" spans="1:17" s="33" customFormat="1" ht="14.1" customHeight="1" x14ac:dyDescent="0.15">
      <c r="A102" s="32"/>
      <c r="B102" s="32"/>
      <c r="C102" s="25" t="s">
        <v>120</v>
      </c>
      <c r="D102" s="44">
        <f>SUM(D103:D107)</f>
        <v>95</v>
      </c>
      <c r="E102" s="44">
        <f t="shared" ref="E102:Q102" si="90">SUM(E103:E107)</f>
        <v>27</v>
      </c>
      <c r="F102" s="44">
        <f t="shared" si="90"/>
        <v>621</v>
      </c>
      <c r="G102" s="44">
        <f t="shared" si="90"/>
        <v>280</v>
      </c>
      <c r="H102" s="44">
        <f t="shared" si="90"/>
        <v>341</v>
      </c>
      <c r="I102" s="44">
        <f t="shared" si="90"/>
        <v>194</v>
      </c>
      <c r="J102" s="44">
        <f t="shared" si="90"/>
        <v>88</v>
      </c>
      <c r="K102" s="44">
        <f t="shared" si="90"/>
        <v>106</v>
      </c>
      <c r="L102" s="44">
        <f t="shared" si="90"/>
        <v>215</v>
      </c>
      <c r="M102" s="44">
        <f t="shared" si="90"/>
        <v>85</v>
      </c>
      <c r="N102" s="44">
        <f t="shared" si="90"/>
        <v>130</v>
      </c>
      <c r="O102" s="44">
        <f t="shared" si="90"/>
        <v>212</v>
      </c>
      <c r="P102" s="44">
        <f t="shared" si="90"/>
        <v>107</v>
      </c>
      <c r="Q102" s="44">
        <f t="shared" si="90"/>
        <v>105</v>
      </c>
    </row>
    <row r="103" spans="1:17" s="33" customFormat="1" ht="14.1" customHeight="1" x14ac:dyDescent="0.15">
      <c r="A103" s="32"/>
      <c r="B103" s="32"/>
      <c r="C103" s="24" t="s">
        <v>48</v>
      </c>
      <c r="D103" s="43">
        <v>25</v>
      </c>
      <c r="E103" s="43">
        <v>6</v>
      </c>
      <c r="F103" s="30">
        <f t="shared" ref="F103:H106" si="91">I103+L103+O103</f>
        <v>148</v>
      </c>
      <c r="G103" s="30">
        <f t="shared" si="91"/>
        <v>65</v>
      </c>
      <c r="H103" s="30">
        <f t="shared" si="91"/>
        <v>83</v>
      </c>
      <c r="I103" s="30">
        <f t="shared" ref="I103:I106" si="92">SUM(J103:K103)</f>
        <v>47</v>
      </c>
      <c r="J103" s="43">
        <v>20</v>
      </c>
      <c r="K103" s="43">
        <v>27</v>
      </c>
      <c r="L103" s="30">
        <f>SUM(M103:N103)</f>
        <v>50</v>
      </c>
      <c r="M103" s="43">
        <v>20</v>
      </c>
      <c r="N103" s="43">
        <v>30</v>
      </c>
      <c r="O103" s="30">
        <f>SUM(P103:Q103)</f>
        <v>51</v>
      </c>
      <c r="P103" s="43">
        <v>25</v>
      </c>
      <c r="Q103" s="43">
        <v>26</v>
      </c>
    </row>
    <row r="104" spans="1:17" s="33" customFormat="1" ht="14.1" customHeight="1" x14ac:dyDescent="0.15">
      <c r="A104" s="32"/>
      <c r="B104" s="32"/>
      <c r="C104" s="24" t="s">
        <v>49</v>
      </c>
      <c r="D104" s="43">
        <v>12</v>
      </c>
      <c r="E104" s="43">
        <v>3</v>
      </c>
      <c r="F104" s="30">
        <f t="shared" si="91"/>
        <v>32</v>
      </c>
      <c r="G104" s="30">
        <f t="shared" si="91"/>
        <v>21</v>
      </c>
      <c r="H104" s="30">
        <f t="shared" si="91"/>
        <v>11</v>
      </c>
      <c r="I104" s="30">
        <f t="shared" si="92"/>
        <v>10</v>
      </c>
      <c r="J104" s="43">
        <v>6</v>
      </c>
      <c r="K104" s="43">
        <v>4</v>
      </c>
      <c r="L104" s="30">
        <f>SUM(M104:N104)</f>
        <v>12</v>
      </c>
      <c r="M104" s="43">
        <v>8</v>
      </c>
      <c r="N104" s="43">
        <v>4</v>
      </c>
      <c r="O104" s="30">
        <f>SUM(P104:Q104)</f>
        <v>10</v>
      </c>
      <c r="P104" s="43">
        <v>7</v>
      </c>
      <c r="Q104" s="43">
        <v>3</v>
      </c>
    </row>
    <row r="105" spans="1:17" s="33" customFormat="1" ht="14.1" customHeight="1" x14ac:dyDescent="0.15">
      <c r="A105" s="32"/>
      <c r="B105" s="32"/>
      <c r="C105" s="24" t="s">
        <v>108</v>
      </c>
      <c r="D105" s="43">
        <v>19</v>
      </c>
      <c r="E105" s="43">
        <v>6</v>
      </c>
      <c r="F105" s="30">
        <f t="shared" ref="F105" si="93">I105+L105+O105</f>
        <v>118</v>
      </c>
      <c r="G105" s="30">
        <f t="shared" ref="G105" si="94">J105+M105+P105</f>
        <v>53</v>
      </c>
      <c r="H105" s="30">
        <f t="shared" ref="H105" si="95">K105+N105+Q105</f>
        <v>65</v>
      </c>
      <c r="I105" s="30">
        <f t="shared" ref="I105" si="96">SUM(J105:K105)</f>
        <v>34</v>
      </c>
      <c r="J105" s="43">
        <v>20</v>
      </c>
      <c r="K105" s="43">
        <v>14</v>
      </c>
      <c r="L105" s="30">
        <f>SUM(M105:N105)</f>
        <v>43</v>
      </c>
      <c r="M105" s="43">
        <v>14</v>
      </c>
      <c r="N105" s="43">
        <v>29</v>
      </c>
      <c r="O105" s="30">
        <f>SUM(P105:Q105)</f>
        <v>41</v>
      </c>
      <c r="P105" s="43">
        <v>19</v>
      </c>
      <c r="Q105" s="43">
        <v>22</v>
      </c>
    </row>
    <row r="106" spans="1:17" s="33" customFormat="1" ht="14.1" customHeight="1" x14ac:dyDescent="0.15">
      <c r="A106" s="32"/>
      <c r="B106" s="32"/>
      <c r="C106" s="24" t="s">
        <v>123</v>
      </c>
      <c r="D106" s="43">
        <v>21</v>
      </c>
      <c r="E106" s="43">
        <v>6</v>
      </c>
      <c r="F106" s="30">
        <f t="shared" si="91"/>
        <v>152</v>
      </c>
      <c r="G106" s="30">
        <f t="shared" si="91"/>
        <v>82</v>
      </c>
      <c r="H106" s="30">
        <f t="shared" si="91"/>
        <v>70</v>
      </c>
      <c r="I106" s="30">
        <f t="shared" si="92"/>
        <v>45</v>
      </c>
      <c r="J106" s="43">
        <v>23</v>
      </c>
      <c r="K106" s="43">
        <v>22</v>
      </c>
      <c r="L106" s="30">
        <f>SUM(M106:N106)</f>
        <v>52</v>
      </c>
      <c r="M106" s="43">
        <v>28</v>
      </c>
      <c r="N106" s="43">
        <v>24</v>
      </c>
      <c r="O106" s="30">
        <f>SUM(P106:Q106)</f>
        <v>55</v>
      </c>
      <c r="P106" s="43">
        <v>31</v>
      </c>
      <c r="Q106" s="43">
        <v>24</v>
      </c>
    </row>
    <row r="107" spans="1:17" s="33" customFormat="1" ht="14.1" customHeight="1" x14ac:dyDescent="0.15">
      <c r="A107" s="32"/>
      <c r="B107" s="32"/>
      <c r="C107" s="24" t="s">
        <v>146</v>
      </c>
      <c r="D107" s="43">
        <v>18</v>
      </c>
      <c r="E107" s="43">
        <v>6</v>
      </c>
      <c r="F107" s="30">
        <f t="shared" ref="F107" si="97">I107+L107+O107</f>
        <v>171</v>
      </c>
      <c r="G107" s="30">
        <f t="shared" ref="G107" si="98">J107+M107+P107</f>
        <v>59</v>
      </c>
      <c r="H107" s="30">
        <f t="shared" ref="H107" si="99">K107+N107+Q107</f>
        <v>112</v>
      </c>
      <c r="I107" s="30">
        <f t="shared" ref="I107" si="100">SUM(J107:K107)</f>
        <v>58</v>
      </c>
      <c r="J107" s="43">
        <v>19</v>
      </c>
      <c r="K107" s="43">
        <v>39</v>
      </c>
      <c r="L107" s="30">
        <f>SUM(M107:N107)</f>
        <v>58</v>
      </c>
      <c r="M107" s="43">
        <v>15</v>
      </c>
      <c r="N107" s="43">
        <v>43</v>
      </c>
      <c r="O107" s="30">
        <f>SUM(P107:Q107)</f>
        <v>55</v>
      </c>
      <c r="P107" s="43">
        <v>25</v>
      </c>
      <c r="Q107" s="43">
        <v>30</v>
      </c>
    </row>
    <row r="108" spans="1:17" s="33" customFormat="1" ht="14.1" customHeight="1" x14ac:dyDescent="0.15">
      <c r="A108" s="32"/>
      <c r="B108" s="32"/>
      <c r="C108" s="25" t="s">
        <v>50</v>
      </c>
      <c r="D108" s="44">
        <f>SUM(D109:D124)</f>
        <v>490</v>
      </c>
      <c r="E108" s="44">
        <f t="shared" ref="E108:Q108" si="101">SUM(E109:E124)</f>
        <v>59</v>
      </c>
      <c r="F108" s="44">
        <f t="shared" si="101"/>
        <v>1634</v>
      </c>
      <c r="G108" s="44">
        <f t="shared" si="101"/>
        <v>842</v>
      </c>
      <c r="H108" s="44">
        <f t="shared" si="101"/>
        <v>792</v>
      </c>
      <c r="I108" s="44">
        <f t="shared" si="101"/>
        <v>515</v>
      </c>
      <c r="J108" s="44">
        <f t="shared" si="101"/>
        <v>266</v>
      </c>
      <c r="K108" s="44">
        <f t="shared" si="101"/>
        <v>249</v>
      </c>
      <c r="L108" s="44">
        <f t="shared" si="101"/>
        <v>585</v>
      </c>
      <c r="M108" s="44">
        <f t="shared" si="101"/>
        <v>291</v>
      </c>
      <c r="N108" s="44">
        <f t="shared" si="101"/>
        <v>294</v>
      </c>
      <c r="O108" s="44">
        <f t="shared" si="101"/>
        <v>534</v>
      </c>
      <c r="P108" s="44">
        <f t="shared" si="101"/>
        <v>285</v>
      </c>
      <c r="Q108" s="44">
        <f t="shared" si="101"/>
        <v>249</v>
      </c>
    </row>
    <row r="109" spans="1:17" s="33" customFormat="1" ht="14.1" customHeight="1" x14ac:dyDescent="0.15">
      <c r="A109" s="32"/>
      <c r="B109" s="32"/>
      <c r="C109" s="24" t="s">
        <v>51</v>
      </c>
      <c r="D109" s="57">
        <v>19</v>
      </c>
      <c r="E109" s="57">
        <v>6</v>
      </c>
      <c r="F109" s="56">
        <f>I109+L109+O109</f>
        <v>159</v>
      </c>
      <c r="G109" s="56">
        <f>J109+M109+P109</f>
        <v>81</v>
      </c>
      <c r="H109" s="56">
        <f>K109+N109+Q109</f>
        <v>78</v>
      </c>
      <c r="I109" s="56">
        <f t="shared" ref="I109" si="102">SUM(J109:K109)</f>
        <v>47</v>
      </c>
      <c r="J109" s="45">
        <v>26</v>
      </c>
      <c r="K109" s="57">
        <v>21</v>
      </c>
      <c r="L109" s="56">
        <f>SUM(M109:N109)</f>
        <v>60</v>
      </c>
      <c r="M109" s="45">
        <v>31</v>
      </c>
      <c r="N109" s="57">
        <v>29</v>
      </c>
      <c r="O109" s="56">
        <f>SUM(P109:Q109)</f>
        <v>52</v>
      </c>
      <c r="P109" s="45">
        <v>24</v>
      </c>
      <c r="Q109" s="57">
        <v>28</v>
      </c>
    </row>
    <row r="110" spans="1:17" s="33" customFormat="1" ht="14.1" customHeight="1" x14ac:dyDescent="0.15">
      <c r="A110" s="32"/>
      <c r="B110" s="32"/>
      <c r="C110" s="24" t="s">
        <v>96</v>
      </c>
      <c r="D110" s="57">
        <v>38</v>
      </c>
      <c r="E110" s="57">
        <v>6</v>
      </c>
      <c r="F110" s="56">
        <f t="shared" ref="F110:H119" si="103">I110+L110+O110</f>
        <v>160</v>
      </c>
      <c r="G110" s="56">
        <f t="shared" si="103"/>
        <v>88</v>
      </c>
      <c r="H110" s="56">
        <f t="shared" si="103"/>
        <v>72</v>
      </c>
      <c r="I110" s="56">
        <f t="shared" ref="I110:I119" si="104">SUM(J110:K110)</f>
        <v>54</v>
      </c>
      <c r="J110" s="45">
        <v>26</v>
      </c>
      <c r="K110" s="57">
        <v>28</v>
      </c>
      <c r="L110" s="56">
        <f t="shared" ref="L110:L119" si="105">SUM(M110:N110)</f>
        <v>51</v>
      </c>
      <c r="M110" s="45">
        <v>23</v>
      </c>
      <c r="N110" s="57">
        <v>28</v>
      </c>
      <c r="O110" s="56">
        <f t="shared" ref="O110:O119" si="106">SUM(P110:Q110)</f>
        <v>55</v>
      </c>
      <c r="P110" s="45">
        <v>39</v>
      </c>
      <c r="Q110" s="57">
        <v>16</v>
      </c>
    </row>
    <row r="111" spans="1:17" s="33" customFormat="1" ht="14.1" customHeight="1" x14ac:dyDescent="0.15">
      <c r="A111" s="32"/>
      <c r="B111" s="32"/>
      <c r="C111" s="24" t="s">
        <v>87</v>
      </c>
      <c r="D111" s="57">
        <v>13</v>
      </c>
      <c r="E111" s="57">
        <v>3</v>
      </c>
      <c r="F111" s="56">
        <f t="shared" si="103"/>
        <v>85</v>
      </c>
      <c r="G111" s="56">
        <f t="shared" si="103"/>
        <v>36</v>
      </c>
      <c r="H111" s="56">
        <f t="shared" si="103"/>
        <v>49</v>
      </c>
      <c r="I111" s="56">
        <f t="shared" si="104"/>
        <v>31</v>
      </c>
      <c r="J111" s="45">
        <v>14</v>
      </c>
      <c r="K111" s="57">
        <v>17</v>
      </c>
      <c r="L111" s="56">
        <f t="shared" si="105"/>
        <v>27</v>
      </c>
      <c r="M111" s="45">
        <v>10</v>
      </c>
      <c r="N111" s="57">
        <v>17</v>
      </c>
      <c r="O111" s="56">
        <f t="shared" si="106"/>
        <v>27</v>
      </c>
      <c r="P111" s="45">
        <v>12</v>
      </c>
      <c r="Q111" s="57">
        <v>15</v>
      </c>
    </row>
    <row r="112" spans="1:17" s="33" customFormat="1" ht="14.1" customHeight="1" x14ac:dyDescent="0.15">
      <c r="A112" s="32"/>
      <c r="B112" s="32"/>
      <c r="C112" s="24" t="s">
        <v>88</v>
      </c>
      <c r="D112" s="57">
        <v>48</v>
      </c>
      <c r="E112" s="57">
        <v>3</v>
      </c>
      <c r="F112" s="56">
        <f t="shared" si="103"/>
        <v>150</v>
      </c>
      <c r="G112" s="56">
        <f t="shared" si="103"/>
        <v>71</v>
      </c>
      <c r="H112" s="56">
        <f t="shared" si="103"/>
        <v>79</v>
      </c>
      <c r="I112" s="56">
        <f t="shared" si="104"/>
        <v>51</v>
      </c>
      <c r="J112" s="45">
        <v>22</v>
      </c>
      <c r="K112" s="57">
        <v>29</v>
      </c>
      <c r="L112" s="56">
        <f t="shared" si="105"/>
        <v>51</v>
      </c>
      <c r="M112" s="45">
        <v>24</v>
      </c>
      <c r="N112" s="57">
        <v>27</v>
      </c>
      <c r="O112" s="56">
        <f t="shared" si="106"/>
        <v>48</v>
      </c>
      <c r="P112" s="45">
        <v>25</v>
      </c>
      <c r="Q112" s="57">
        <v>23</v>
      </c>
    </row>
    <row r="113" spans="1:17" s="33" customFormat="1" ht="14.1" customHeight="1" x14ac:dyDescent="0.15">
      <c r="A113" s="32"/>
      <c r="B113" s="32"/>
      <c r="C113" s="24" t="s">
        <v>89</v>
      </c>
      <c r="D113" s="57">
        <v>17</v>
      </c>
      <c r="E113" s="57">
        <v>2</v>
      </c>
      <c r="F113" s="56">
        <f t="shared" si="103"/>
        <v>64</v>
      </c>
      <c r="G113" s="56">
        <f t="shared" si="103"/>
        <v>34</v>
      </c>
      <c r="H113" s="56">
        <f t="shared" si="103"/>
        <v>30</v>
      </c>
      <c r="I113" s="56">
        <f t="shared" si="104"/>
        <v>21</v>
      </c>
      <c r="J113" s="45">
        <v>11</v>
      </c>
      <c r="K113" s="57">
        <v>10</v>
      </c>
      <c r="L113" s="56">
        <f t="shared" si="105"/>
        <v>22</v>
      </c>
      <c r="M113" s="45">
        <v>12</v>
      </c>
      <c r="N113" s="57">
        <v>10</v>
      </c>
      <c r="O113" s="56">
        <f t="shared" si="106"/>
        <v>21</v>
      </c>
      <c r="P113" s="45">
        <v>11</v>
      </c>
      <c r="Q113" s="57">
        <v>10</v>
      </c>
    </row>
    <row r="114" spans="1:17" s="33" customFormat="1" ht="14.1" customHeight="1" x14ac:dyDescent="0.15">
      <c r="A114" s="32"/>
      <c r="B114" s="32"/>
      <c r="C114" s="24" t="s">
        <v>109</v>
      </c>
      <c r="D114" s="57">
        <v>58</v>
      </c>
      <c r="E114" s="57">
        <v>6</v>
      </c>
      <c r="F114" s="56">
        <f t="shared" si="103"/>
        <v>161</v>
      </c>
      <c r="G114" s="56">
        <f t="shared" si="103"/>
        <v>83</v>
      </c>
      <c r="H114" s="56">
        <f t="shared" si="103"/>
        <v>78</v>
      </c>
      <c r="I114" s="56">
        <f t="shared" si="104"/>
        <v>51</v>
      </c>
      <c r="J114" s="45">
        <v>25</v>
      </c>
      <c r="K114" s="57">
        <v>26</v>
      </c>
      <c r="L114" s="56">
        <f t="shared" si="105"/>
        <v>55</v>
      </c>
      <c r="M114" s="45">
        <v>31</v>
      </c>
      <c r="N114" s="57">
        <v>24</v>
      </c>
      <c r="O114" s="56">
        <f t="shared" si="106"/>
        <v>55</v>
      </c>
      <c r="P114" s="45">
        <v>27</v>
      </c>
      <c r="Q114" s="57">
        <v>28</v>
      </c>
    </row>
    <row r="115" spans="1:17" s="33" customFormat="1" ht="14.1" customHeight="1" x14ac:dyDescent="0.15">
      <c r="A115" s="32"/>
      <c r="B115" s="32"/>
      <c r="C115" s="24" t="s">
        <v>110</v>
      </c>
      <c r="D115" s="57">
        <v>26</v>
      </c>
      <c r="E115" s="57">
        <v>3</v>
      </c>
      <c r="F115" s="56">
        <f t="shared" si="103"/>
        <v>90</v>
      </c>
      <c r="G115" s="56">
        <f t="shared" si="103"/>
        <v>51</v>
      </c>
      <c r="H115" s="56">
        <f t="shared" si="103"/>
        <v>39</v>
      </c>
      <c r="I115" s="56">
        <f t="shared" si="104"/>
        <v>30</v>
      </c>
      <c r="J115" s="45">
        <v>21</v>
      </c>
      <c r="K115" s="57">
        <v>9</v>
      </c>
      <c r="L115" s="56">
        <f t="shared" si="105"/>
        <v>30</v>
      </c>
      <c r="M115" s="45">
        <v>16</v>
      </c>
      <c r="N115" s="57">
        <v>14</v>
      </c>
      <c r="O115" s="56">
        <f t="shared" si="106"/>
        <v>30</v>
      </c>
      <c r="P115" s="45">
        <v>14</v>
      </c>
      <c r="Q115" s="57">
        <v>16</v>
      </c>
    </row>
    <row r="116" spans="1:17" s="33" customFormat="1" ht="14.1" customHeight="1" x14ac:dyDescent="0.15">
      <c r="A116" s="32"/>
      <c r="B116" s="32"/>
      <c r="C116" s="24" t="s">
        <v>111</v>
      </c>
      <c r="D116" s="58">
        <v>37</v>
      </c>
      <c r="E116" s="57">
        <v>3</v>
      </c>
      <c r="F116" s="56">
        <f t="shared" si="103"/>
        <v>90</v>
      </c>
      <c r="G116" s="56">
        <f t="shared" si="103"/>
        <v>55</v>
      </c>
      <c r="H116" s="56">
        <f t="shared" si="103"/>
        <v>35</v>
      </c>
      <c r="I116" s="56">
        <f t="shared" si="104"/>
        <v>30</v>
      </c>
      <c r="J116" s="45">
        <v>18</v>
      </c>
      <c r="K116" s="57">
        <v>12</v>
      </c>
      <c r="L116" s="56">
        <f t="shared" si="105"/>
        <v>30</v>
      </c>
      <c r="M116" s="45">
        <v>17</v>
      </c>
      <c r="N116" s="57">
        <v>13</v>
      </c>
      <c r="O116" s="56">
        <f t="shared" si="106"/>
        <v>30</v>
      </c>
      <c r="P116" s="45">
        <v>20</v>
      </c>
      <c r="Q116" s="57">
        <v>10</v>
      </c>
    </row>
    <row r="117" spans="1:17" s="33" customFormat="1" ht="14.1" customHeight="1" x14ac:dyDescent="0.15">
      <c r="A117" s="32"/>
      <c r="B117" s="32"/>
      <c r="C117" s="24" t="s">
        <v>112</v>
      </c>
      <c r="D117" s="57">
        <v>18</v>
      </c>
      <c r="E117" s="57">
        <v>3</v>
      </c>
      <c r="F117" s="56">
        <f t="shared" ref="F117:F118" si="107">I117+L117+O117</f>
        <v>64</v>
      </c>
      <c r="G117" s="56">
        <f t="shared" ref="G117:G118" si="108">J117+M117+P117</f>
        <v>28</v>
      </c>
      <c r="H117" s="56">
        <f t="shared" ref="H117:H118" si="109">K117+N117+Q117</f>
        <v>36</v>
      </c>
      <c r="I117" s="56">
        <f t="shared" ref="I117:I118" si="110">SUM(J117:K117)</f>
        <v>20</v>
      </c>
      <c r="J117" s="45">
        <v>10</v>
      </c>
      <c r="K117" s="57">
        <v>10</v>
      </c>
      <c r="L117" s="56">
        <f t="shared" ref="L117:L118" si="111">SUM(M117:N117)</f>
        <v>23</v>
      </c>
      <c r="M117" s="45">
        <v>9</v>
      </c>
      <c r="N117" s="57">
        <v>14</v>
      </c>
      <c r="O117" s="56">
        <f t="shared" ref="O117:O118" si="112">SUM(P117:Q117)</f>
        <v>21</v>
      </c>
      <c r="P117" s="45">
        <v>9</v>
      </c>
      <c r="Q117" s="57">
        <v>12</v>
      </c>
    </row>
    <row r="118" spans="1:17" s="33" customFormat="1" ht="14.1" customHeight="1" x14ac:dyDescent="0.15">
      <c r="A118" s="32"/>
      <c r="B118" s="32"/>
      <c r="C118" s="24" t="s">
        <v>124</v>
      </c>
      <c r="D118" s="57">
        <v>31</v>
      </c>
      <c r="E118" s="57">
        <v>3</v>
      </c>
      <c r="F118" s="56">
        <f t="shared" si="107"/>
        <v>77</v>
      </c>
      <c r="G118" s="56">
        <f t="shared" si="108"/>
        <v>40</v>
      </c>
      <c r="H118" s="56">
        <f t="shared" si="109"/>
        <v>37</v>
      </c>
      <c r="I118" s="56">
        <f t="shared" si="110"/>
        <v>26</v>
      </c>
      <c r="J118" s="45">
        <v>16</v>
      </c>
      <c r="K118" s="57">
        <v>10</v>
      </c>
      <c r="L118" s="56">
        <f t="shared" si="111"/>
        <v>26</v>
      </c>
      <c r="M118" s="45">
        <v>14</v>
      </c>
      <c r="N118" s="57">
        <v>12</v>
      </c>
      <c r="O118" s="56">
        <f t="shared" si="112"/>
        <v>25</v>
      </c>
      <c r="P118" s="45">
        <v>10</v>
      </c>
      <c r="Q118" s="57">
        <v>15</v>
      </c>
    </row>
    <row r="119" spans="1:17" s="33" customFormat="1" ht="14.1" customHeight="1" x14ac:dyDescent="0.15">
      <c r="A119" s="32"/>
      <c r="B119" s="32"/>
      <c r="C119" s="24" t="s">
        <v>125</v>
      </c>
      <c r="D119" s="57">
        <v>57</v>
      </c>
      <c r="E119" s="57">
        <v>6</v>
      </c>
      <c r="F119" s="56">
        <f t="shared" si="103"/>
        <v>125</v>
      </c>
      <c r="G119" s="56">
        <f t="shared" si="103"/>
        <v>70</v>
      </c>
      <c r="H119" s="56">
        <f t="shared" si="103"/>
        <v>55</v>
      </c>
      <c r="I119" s="56">
        <f t="shared" si="104"/>
        <v>43</v>
      </c>
      <c r="J119" s="45">
        <v>23</v>
      </c>
      <c r="K119" s="57">
        <v>20</v>
      </c>
      <c r="L119" s="56">
        <f t="shared" si="105"/>
        <v>42</v>
      </c>
      <c r="M119" s="45">
        <v>25</v>
      </c>
      <c r="N119" s="57">
        <v>17</v>
      </c>
      <c r="O119" s="56">
        <f t="shared" si="106"/>
        <v>40</v>
      </c>
      <c r="P119" s="45">
        <v>22</v>
      </c>
      <c r="Q119" s="57">
        <v>18</v>
      </c>
    </row>
    <row r="120" spans="1:17" s="33" customFormat="1" ht="14.1" customHeight="1" x14ac:dyDescent="0.15">
      <c r="A120" s="32"/>
      <c r="B120" s="32"/>
      <c r="C120" s="24" t="s">
        <v>147</v>
      </c>
      <c r="D120" s="57">
        <v>34</v>
      </c>
      <c r="E120" s="57">
        <v>4</v>
      </c>
      <c r="F120" s="56">
        <f t="shared" ref="F120:F124" si="113">I120+L120+O120</f>
        <v>117</v>
      </c>
      <c r="G120" s="56">
        <f t="shared" ref="G120:G124" si="114">J120+M120+P120</f>
        <v>56</v>
      </c>
      <c r="H120" s="56">
        <f t="shared" ref="H120:H124" si="115">K120+N120+Q120</f>
        <v>61</v>
      </c>
      <c r="I120" s="56">
        <f t="shared" ref="I120:I124" si="116">SUM(J120:K120)</f>
        <v>17</v>
      </c>
      <c r="J120" s="45">
        <v>8</v>
      </c>
      <c r="K120" s="57">
        <v>9</v>
      </c>
      <c r="L120" s="56">
        <f t="shared" ref="L120:L124" si="117">SUM(M120:N120)</f>
        <v>72</v>
      </c>
      <c r="M120" s="45">
        <v>35</v>
      </c>
      <c r="N120" s="57">
        <v>37</v>
      </c>
      <c r="O120" s="56">
        <f t="shared" ref="O120:O124" si="118">SUM(P120:Q120)</f>
        <v>28</v>
      </c>
      <c r="P120" s="45">
        <v>13</v>
      </c>
      <c r="Q120" s="57">
        <v>15</v>
      </c>
    </row>
    <row r="121" spans="1:17" s="33" customFormat="1" ht="14.1" customHeight="1" x14ac:dyDescent="0.15">
      <c r="A121" s="32"/>
      <c r="B121" s="32"/>
      <c r="C121" s="24" t="s">
        <v>148</v>
      </c>
      <c r="D121" s="57">
        <v>35</v>
      </c>
      <c r="E121" s="57">
        <v>5</v>
      </c>
      <c r="F121" s="56">
        <f t="shared" si="113"/>
        <v>150</v>
      </c>
      <c r="G121" s="56">
        <f t="shared" si="114"/>
        <v>73</v>
      </c>
      <c r="H121" s="56">
        <f t="shared" si="115"/>
        <v>77</v>
      </c>
      <c r="I121" s="56">
        <f t="shared" si="116"/>
        <v>49</v>
      </c>
      <c r="J121" s="45">
        <v>22</v>
      </c>
      <c r="K121" s="57">
        <v>27</v>
      </c>
      <c r="L121" s="56">
        <f t="shared" si="117"/>
        <v>50</v>
      </c>
      <c r="M121" s="45">
        <v>22</v>
      </c>
      <c r="N121" s="57">
        <v>28</v>
      </c>
      <c r="O121" s="56">
        <f t="shared" si="118"/>
        <v>51</v>
      </c>
      <c r="P121" s="45">
        <v>29</v>
      </c>
      <c r="Q121" s="57">
        <v>22</v>
      </c>
    </row>
    <row r="122" spans="1:17" s="33" customFormat="1" ht="14.1" customHeight="1" x14ac:dyDescent="0.15">
      <c r="A122" s="32"/>
      <c r="B122" s="32"/>
      <c r="C122" s="24" t="s">
        <v>149</v>
      </c>
      <c r="D122" s="57">
        <v>6</v>
      </c>
      <c r="E122" s="57">
        <v>0</v>
      </c>
      <c r="F122" s="56">
        <f t="shared" si="113"/>
        <v>0</v>
      </c>
      <c r="G122" s="56">
        <f t="shared" si="114"/>
        <v>0</v>
      </c>
      <c r="H122" s="56">
        <f t="shared" si="115"/>
        <v>0</v>
      </c>
      <c r="I122" s="56">
        <f t="shared" si="116"/>
        <v>0</v>
      </c>
      <c r="J122" s="45">
        <v>0</v>
      </c>
      <c r="K122" s="57">
        <v>0</v>
      </c>
      <c r="L122" s="56">
        <f t="shared" si="117"/>
        <v>0</v>
      </c>
      <c r="M122" s="45">
        <v>0</v>
      </c>
      <c r="N122" s="57">
        <v>0</v>
      </c>
      <c r="O122" s="56">
        <f t="shared" si="118"/>
        <v>0</v>
      </c>
      <c r="P122" s="45">
        <v>0</v>
      </c>
      <c r="Q122" s="57">
        <v>0</v>
      </c>
    </row>
    <row r="123" spans="1:17" s="33" customFormat="1" ht="14.1" customHeight="1" x14ac:dyDescent="0.15">
      <c r="A123" s="32"/>
      <c r="B123" s="32"/>
      <c r="C123" s="24" t="s">
        <v>150</v>
      </c>
      <c r="D123" s="57">
        <v>23</v>
      </c>
      <c r="E123" s="57">
        <v>3</v>
      </c>
      <c r="F123" s="56">
        <f t="shared" si="113"/>
        <v>65</v>
      </c>
      <c r="G123" s="56">
        <f t="shared" si="114"/>
        <v>34</v>
      </c>
      <c r="H123" s="56">
        <f t="shared" si="115"/>
        <v>31</v>
      </c>
      <c r="I123" s="56">
        <f t="shared" si="116"/>
        <v>22</v>
      </c>
      <c r="J123" s="45">
        <v>11</v>
      </c>
      <c r="K123" s="57">
        <v>11</v>
      </c>
      <c r="L123" s="56">
        <f t="shared" si="117"/>
        <v>23</v>
      </c>
      <c r="M123" s="45">
        <v>11</v>
      </c>
      <c r="N123" s="57">
        <v>12</v>
      </c>
      <c r="O123" s="56">
        <f t="shared" si="118"/>
        <v>20</v>
      </c>
      <c r="P123" s="45">
        <v>12</v>
      </c>
      <c r="Q123" s="57">
        <v>8</v>
      </c>
    </row>
    <row r="124" spans="1:17" s="33" customFormat="1" ht="14.1" customHeight="1" x14ac:dyDescent="0.15">
      <c r="A124" s="32"/>
      <c r="B124" s="32"/>
      <c r="C124" s="24" t="s">
        <v>151</v>
      </c>
      <c r="D124" s="57">
        <v>30</v>
      </c>
      <c r="E124" s="57">
        <v>3</v>
      </c>
      <c r="F124" s="56">
        <f t="shared" si="113"/>
        <v>77</v>
      </c>
      <c r="G124" s="56">
        <f t="shared" si="114"/>
        <v>42</v>
      </c>
      <c r="H124" s="56">
        <f t="shared" si="115"/>
        <v>35</v>
      </c>
      <c r="I124" s="56">
        <f t="shared" si="116"/>
        <v>23</v>
      </c>
      <c r="J124" s="45">
        <v>13</v>
      </c>
      <c r="K124" s="57">
        <v>10</v>
      </c>
      <c r="L124" s="56">
        <f t="shared" si="117"/>
        <v>23</v>
      </c>
      <c r="M124" s="45">
        <v>11</v>
      </c>
      <c r="N124" s="57">
        <v>12</v>
      </c>
      <c r="O124" s="56">
        <f t="shared" si="118"/>
        <v>31</v>
      </c>
      <c r="P124" s="45">
        <v>18</v>
      </c>
      <c r="Q124" s="57">
        <v>13</v>
      </c>
    </row>
    <row r="125" spans="1:17" s="33" customFormat="1" ht="14.1" customHeight="1" x14ac:dyDescent="0.15">
      <c r="A125" s="32"/>
      <c r="B125" s="32"/>
      <c r="C125" s="25" t="s">
        <v>52</v>
      </c>
      <c r="D125" s="44">
        <f t="shared" ref="D125:Q125" si="119">SUM(D126:D130)</f>
        <v>117</v>
      </c>
      <c r="E125" s="44">
        <f t="shared" si="119"/>
        <v>26</v>
      </c>
      <c r="F125" s="44">
        <f t="shared" si="119"/>
        <v>659</v>
      </c>
      <c r="G125" s="44">
        <f t="shared" si="119"/>
        <v>335</v>
      </c>
      <c r="H125" s="44">
        <f t="shared" si="119"/>
        <v>324</v>
      </c>
      <c r="I125" s="44">
        <f t="shared" si="119"/>
        <v>222</v>
      </c>
      <c r="J125" s="44">
        <f t="shared" si="119"/>
        <v>114</v>
      </c>
      <c r="K125" s="44">
        <f t="shared" si="119"/>
        <v>108</v>
      </c>
      <c r="L125" s="44">
        <f t="shared" si="119"/>
        <v>207</v>
      </c>
      <c r="M125" s="44">
        <f t="shared" si="119"/>
        <v>109</v>
      </c>
      <c r="N125" s="44">
        <f t="shared" si="119"/>
        <v>98</v>
      </c>
      <c r="O125" s="44">
        <f t="shared" si="119"/>
        <v>230</v>
      </c>
      <c r="P125" s="44">
        <f t="shared" si="119"/>
        <v>112</v>
      </c>
      <c r="Q125" s="44">
        <f t="shared" si="119"/>
        <v>118</v>
      </c>
    </row>
    <row r="126" spans="1:17" s="33" customFormat="1" ht="14.1" customHeight="1" x14ac:dyDescent="0.15">
      <c r="A126" s="32"/>
      <c r="B126" s="32"/>
      <c r="C126" s="24" t="s">
        <v>53</v>
      </c>
      <c r="D126" s="36">
        <v>20</v>
      </c>
      <c r="E126" s="36">
        <v>8</v>
      </c>
      <c r="F126" s="59">
        <f t="shared" ref="F126:H139" si="120">I126+L126+O126</f>
        <v>183</v>
      </c>
      <c r="G126" s="59">
        <f t="shared" si="120"/>
        <v>86</v>
      </c>
      <c r="H126" s="59">
        <f t="shared" si="120"/>
        <v>97</v>
      </c>
      <c r="I126" s="59">
        <f t="shared" ref="I126:I139" si="121">SUM(J126:K126)</f>
        <v>61</v>
      </c>
      <c r="J126" s="36">
        <v>28</v>
      </c>
      <c r="K126" s="36">
        <v>33</v>
      </c>
      <c r="L126" s="59">
        <f>SUM(M126:N126)</f>
        <v>52</v>
      </c>
      <c r="M126" s="36">
        <v>26</v>
      </c>
      <c r="N126" s="36">
        <v>26</v>
      </c>
      <c r="O126" s="59">
        <f>SUM(P126:Q126)</f>
        <v>70</v>
      </c>
      <c r="P126" s="36">
        <v>32</v>
      </c>
      <c r="Q126" s="36">
        <v>38</v>
      </c>
    </row>
    <row r="127" spans="1:17" s="33" customFormat="1" ht="14.1" customHeight="1" x14ac:dyDescent="0.15">
      <c r="A127" s="32"/>
      <c r="B127" s="32"/>
      <c r="C127" s="24" t="s">
        <v>54</v>
      </c>
      <c r="D127" s="27">
        <v>13</v>
      </c>
      <c r="E127" s="27">
        <v>3</v>
      </c>
      <c r="F127" s="30">
        <f t="shared" si="120"/>
        <v>60</v>
      </c>
      <c r="G127" s="30">
        <f t="shared" si="120"/>
        <v>23</v>
      </c>
      <c r="H127" s="30">
        <f t="shared" si="120"/>
        <v>37</v>
      </c>
      <c r="I127" s="30">
        <f t="shared" si="121"/>
        <v>20</v>
      </c>
      <c r="J127" s="27">
        <v>7</v>
      </c>
      <c r="K127" s="27">
        <v>13</v>
      </c>
      <c r="L127" s="30">
        <f>SUM(M127:N127)</f>
        <v>17</v>
      </c>
      <c r="M127" s="27">
        <v>7</v>
      </c>
      <c r="N127" s="27">
        <v>10</v>
      </c>
      <c r="O127" s="30">
        <f>SUM(P127:Q127)</f>
        <v>23</v>
      </c>
      <c r="P127" s="27">
        <v>9</v>
      </c>
      <c r="Q127" s="27">
        <v>14</v>
      </c>
    </row>
    <row r="128" spans="1:17" s="33" customFormat="1" ht="14.1" customHeight="1" x14ac:dyDescent="0.15">
      <c r="A128" s="32"/>
      <c r="B128" s="32"/>
      <c r="C128" s="24" t="s">
        <v>55</v>
      </c>
      <c r="D128" s="37">
        <v>32</v>
      </c>
      <c r="E128" s="37">
        <v>6</v>
      </c>
      <c r="F128" s="60">
        <f t="shared" si="120"/>
        <v>172</v>
      </c>
      <c r="G128" s="60">
        <f t="shared" si="120"/>
        <v>94</v>
      </c>
      <c r="H128" s="60">
        <f t="shared" si="120"/>
        <v>78</v>
      </c>
      <c r="I128" s="60">
        <f t="shared" si="121"/>
        <v>60</v>
      </c>
      <c r="J128" s="37">
        <v>33</v>
      </c>
      <c r="K128" s="37">
        <v>27</v>
      </c>
      <c r="L128" s="60">
        <f>SUM(M128:N128)</f>
        <v>57</v>
      </c>
      <c r="M128" s="37">
        <v>33</v>
      </c>
      <c r="N128" s="37">
        <v>24</v>
      </c>
      <c r="O128" s="60">
        <f>SUM(P128:Q128)</f>
        <v>55</v>
      </c>
      <c r="P128" s="37">
        <v>28</v>
      </c>
      <c r="Q128" s="37">
        <v>27</v>
      </c>
    </row>
    <row r="129" spans="1:17" s="33" customFormat="1" ht="14.1" customHeight="1" x14ac:dyDescent="0.15">
      <c r="A129" s="32"/>
      <c r="B129" s="32"/>
      <c r="C129" s="26" t="s">
        <v>56</v>
      </c>
      <c r="D129" s="53">
        <v>26</v>
      </c>
      <c r="E129" s="53">
        <v>6</v>
      </c>
      <c r="F129" s="60">
        <f t="shared" ref="F129:F130" si="122">I129+L129+O129</f>
        <v>161</v>
      </c>
      <c r="G129" s="60">
        <f t="shared" ref="G129:G130" si="123">J129+M129+P129</f>
        <v>82</v>
      </c>
      <c r="H129" s="60">
        <f t="shared" ref="H129:H130" si="124">K129+N129+Q129</f>
        <v>79</v>
      </c>
      <c r="I129" s="60">
        <f t="shared" ref="I129:I130" si="125">SUM(J129:K129)</f>
        <v>52</v>
      </c>
      <c r="J129" s="53">
        <v>32</v>
      </c>
      <c r="K129" s="53">
        <v>20</v>
      </c>
      <c r="L129" s="60">
        <f t="shared" ref="L129:L130" si="126">SUM(M129:N129)</f>
        <v>54</v>
      </c>
      <c r="M129" s="53">
        <v>25</v>
      </c>
      <c r="N129" s="53">
        <v>29</v>
      </c>
      <c r="O129" s="60">
        <f t="shared" ref="O129:O130" si="127">SUM(P129:Q129)</f>
        <v>55</v>
      </c>
      <c r="P129" s="53">
        <v>25</v>
      </c>
      <c r="Q129" s="53">
        <v>30</v>
      </c>
    </row>
    <row r="130" spans="1:17" s="33" customFormat="1" ht="14.1" customHeight="1" x14ac:dyDescent="0.15">
      <c r="A130" s="32"/>
      <c r="B130" s="32"/>
      <c r="C130" s="26" t="s">
        <v>131</v>
      </c>
      <c r="D130" s="53">
        <v>26</v>
      </c>
      <c r="E130" s="53">
        <v>3</v>
      </c>
      <c r="F130" s="60">
        <f t="shared" si="122"/>
        <v>83</v>
      </c>
      <c r="G130" s="60">
        <f t="shared" si="123"/>
        <v>50</v>
      </c>
      <c r="H130" s="60">
        <f t="shared" si="124"/>
        <v>33</v>
      </c>
      <c r="I130" s="60">
        <f t="shared" si="125"/>
        <v>29</v>
      </c>
      <c r="J130" s="53">
        <v>14</v>
      </c>
      <c r="K130" s="53">
        <v>15</v>
      </c>
      <c r="L130" s="60">
        <f t="shared" si="126"/>
        <v>27</v>
      </c>
      <c r="M130" s="53">
        <v>18</v>
      </c>
      <c r="N130" s="53">
        <v>9</v>
      </c>
      <c r="O130" s="60">
        <f t="shared" si="127"/>
        <v>27</v>
      </c>
      <c r="P130" s="53">
        <v>18</v>
      </c>
      <c r="Q130" s="53">
        <v>9</v>
      </c>
    </row>
    <row r="131" spans="1:17" s="67" customFormat="1" ht="14.1" customHeight="1" x14ac:dyDescent="0.15">
      <c r="A131" s="66"/>
      <c r="B131" s="66"/>
      <c r="C131" s="25" t="s">
        <v>163</v>
      </c>
      <c r="D131" s="44">
        <f>SUM(D132)</f>
        <v>18</v>
      </c>
      <c r="E131" s="44">
        <f>SUM(E132)</f>
        <v>4</v>
      </c>
      <c r="F131" s="44">
        <f t="shared" ref="F131:Q131" si="128">SUM(F132)</f>
        <v>80</v>
      </c>
      <c r="G131" s="44">
        <f t="shared" si="128"/>
        <v>47</v>
      </c>
      <c r="H131" s="44">
        <f t="shared" si="128"/>
        <v>33</v>
      </c>
      <c r="I131" s="44">
        <f t="shared" si="128"/>
        <v>33</v>
      </c>
      <c r="J131" s="44">
        <f t="shared" si="128"/>
        <v>20</v>
      </c>
      <c r="K131" s="44">
        <f t="shared" si="128"/>
        <v>13</v>
      </c>
      <c r="L131" s="44">
        <f t="shared" si="128"/>
        <v>23</v>
      </c>
      <c r="M131" s="44">
        <f t="shared" si="128"/>
        <v>10</v>
      </c>
      <c r="N131" s="44">
        <f t="shared" si="128"/>
        <v>13</v>
      </c>
      <c r="O131" s="44">
        <f t="shared" si="128"/>
        <v>24</v>
      </c>
      <c r="P131" s="44">
        <f t="shared" si="128"/>
        <v>17</v>
      </c>
      <c r="Q131" s="44">
        <f t="shared" si="128"/>
        <v>7</v>
      </c>
    </row>
    <row r="132" spans="1:17" s="67" customFormat="1" ht="14.1" customHeight="1" x14ac:dyDescent="0.15">
      <c r="A132" s="66"/>
      <c r="B132" s="66"/>
      <c r="C132" s="24" t="s">
        <v>164</v>
      </c>
      <c r="D132" s="36">
        <v>18</v>
      </c>
      <c r="E132" s="36">
        <v>4</v>
      </c>
      <c r="F132" s="59">
        <f>I132+L132+O132</f>
        <v>80</v>
      </c>
      <c r="G132" s="59">
        <f>J132+M132+P132</f>
        <v>47</v>
      </c>
      <c r="H132" s="59">
        <f>K132+N132+Q132</f>
        <v>33</v>
      </c>
      <c r="I132" s="59">
        <f>SUM(J132:K132)</f>
        <v>33</v>
      </c>
      <c r="J132" s="36">
        <v>20</v>
      </c>
      <c r="K132" s="36">
        <v>13</v>
      </c>
      <c r="L132" s="59">
        <f>SUM(M132:N132)</f>
        <v>23</v>
      </c>
      <c r="M132" s="36">
        <v>10</v>
      </c>
      <c r="N132" s="36">
        <v>13</v>
      </c>
      <c r="O132" s="59">
        <f>SUM(P132:Q132)</f>
        <v>24</v>
      </c>
      <c r="P132" s="36">
        <v>17</v>
      </c>
      <c r="Q132" s="36">
        <v>7</v>
      </c>
    </row>
    <row r="133" spans="1:17" s="33" customFormat="1" ht="14.1" customHeight="1" x14ac:dyDescent="0.15">
      <c r="A133" s="32"/>
      <c r="B133" s="32"/>
      <c r="C133" s="25" t="s">
        <v>57</v>
      </c>
      <c r="D133" s="44">
        <f t="shared" ref="D133:Q133" si="129">SUM(D134:D136)</f>
        <v>87</v>
      </c>
      <c r="E133" s="44">
        <f t="shared" si="129"/>
        <v>19</v>
      </c>
      <c r="F133" s="44">
        <f t="shared" si="129"/>
        <v>467</v>
      </c>
      <c r="G133" s="44">
        <f t="shared" si="129"/>
        <v>240</v>
      </c>
      <c r="H133" s="44">
        <f t="shared" si="129"/>
        <v>227</v>
      </c>
      <c r="I133" s="44">
        <f t="shared" si="129"/>
        <v>135</v>
      </c>
      <c r="J133" s="44">
        <f t="shared" si="129"/>
        <v>76</v>
      </c>
      <c r="K133" s="44">
        <f t="shared" si="129"/>
        <v>59</v>
      </c>
      <c r="L133" s="44">
        <f t="shared" si="129"/>
        <v>171</v>
      </c>
      <c r="M133" s="44">
        <f t="shared" si="129"/>
        <v>82</v>
      </c>
      <c r="N133" s="44">
        <f t="shared" si="129"/>
        <v>89</v>
      </c>
      <c r="O133" s="44">
        <f t="shared" si="129"/>
        <v>161</v>
      </c>
      <c r="P133" s="44">
        <f t="shared" si="129"/>
        <v>82</v>
      </c>
      <c r="Q133" s="44">
        <f t="shared" si="129"/>
        <v>79</v>
      </c>
    </row>
    <row r="134" spans="1:17" s="33" customFormat="1" ht="14.1" customHeight="1" x14ac:dyDescent="0.15">
      <c r="A134" s="32"/>
      <c r="B134" s="32"/>
      <c r="C134" s="24" t="s">
        <v>58</v>
      </c>
      <c r="D134" s="57">
        <v>22</v>
      </c>
      <c r="E134" s="57">
        <v>7</v>
      </c>
      <c r="F134" s="56">
        <f t="shared" ref="F134:H135" si="130">I134+L134+O134</f>
        <v>150</v>
      </c>
      <c r="G134" s="56">
        <f t="shared" si="130"/>
        <v>72</v>
      </c>
      <c r="H134" s="56">
        <f t="shared" si="130"/>
        <v>78</v>
      </c>
      <c r="I134" s="56">
        <f t="shared" ref="I134:I135" si="131">SUM(J134:K134)</f>
        <v>42</v>
      </c>
      <c r="J134" s="53">
        <v>19</v>
      </c>
      <c r="K134" s="53">
        <v>23</v>
      </c>
      <c r="L134" s="56">
        <f>SUM(M134:N134)</f>
        <v>42</v>
      </c>
      <c r="M134" s="53">
        <v>21</v>
      </c>
      <c r="N134" s="53">
        <v>21</v>
      </c>
      <c r="O134" s="56">
        <f>SUM(P134:Q134)</f>
        <v>66</v>
      </c>
      <c r="P134" s="53">
        <v>32</v>
      </c>
      <c r="Q134" s="53">
        <v>34</v>
      </c>
    </row>
    <row r="135" spans="1:17" s="33" customFormat="1" ht="14.1" customHeight="1" x14ac:dyDescent="0.15">
      <c r="A135" s="32"/>
      <c r="B135" s="32"/>
      <c r="C135" s="24" t="s">
        <v>133</v>
      </c>
      <c r="D135" s="57">
        <v>34</v>
      </c>
      <c r="E135" s="57">
        <v>6</v>
      </c>
      <c r="F135" s="56">
        <f t="shared" si="130"/>
        <v>124</v>
      </c>
      <c r="G135" s="56">
        <f t="shared" si="130"/>
        <v>60</v>
      </c>
      <c r="H135" s="56">
        <f t="shared" si="130"/>
        <v>64</v>
      </c>
      <c r="I135" s="56">
        <f t="shared" si="131"/>
        <v>34</v>
      </c>
      <c r="J135" s="53">
        <v>15</v>
      </c>
      <c r="K135" s="53">
        <v>19</v>
      </c>
      <c r="L135" s="56">
        <f>SUM(M135:N135)</f>
        <v>58</v>
      </c>
      <c r="M135" s="53">
        <v>25</v>
      </c>
      <c r="N135" s="53">
        <v>33</v>
      </c>
      <c r="O135" s="56">
        <f>SUM(P135:Q135)</f>
        <v>32</v>
      </c>
      <c r="P135" s="53">
        <v>20</v>
      </c>
      <c r="Q135" s="53">
        <v>12</v>
      </c>
    </row>
    <row r="136" spans="1:17" s="33" customFormat="1" ht="14.1" customHeight="1" x14ac:dyDescent="0.15">
      <c r="A136" s="32"/>
      <c r="B136" s="32"/>
      <c r="C136" s="24" t="s">
        <v>159</v>
      </c>
      <c r="D136" s="57">
        <v>31</v>
      </c>
      <c r="E136" s="57">
        <v>6</v>
      </c>
      <c r="F136" s="56">
        <f t="shared" ref="F136" si="132">I136+L136+O136</f>
        <v>193</v>
      </c>
      <c r="G136" s="56">
        <f t="shared" ref="G136" si="133">J136+M136+P136</f>
        <v>108</v>
      </c>
      <c r="H136" s="56">
        <f t="shared" ref="H136" si="134">K136+N136+Q136</f>
        <v>85</v>
      </c>
      <c r="I136" s="56">
        <f t="shared" ref="I136" si="135">SUM(J136:K136)</f>
        <v>59</v>
      </c>
      <c r="J136" s="53">
        <v>42</v>
      </c>
      <c r="K136" s="53">
        <v>17</v>
      </c>
      <c r="L136" s="56">
        <f>SUM(M136:N136)</f>
        <v>71</v>
      </c>
      <c r="M136" s="53">
        <v>36</v>
      </c>
      <c r="N136" s="53">
        <v>35</v>
      </c>
      <c r="O136" s="56">
        <f>SUM(P136:Q136)</f>
        <v>63</v>
      </c>
      <c r="P136" s="53">
        <v>30</v>
      </c>
      <c r="Q136" s="53">
        <v>33</v>
      </c>
    </row>
    <row r="137" spans="1:17" s="33" customFormat="1" ht="14.1" customHeight="1" x14ac:dyDescent="0.15">
      <c r="A137" s="32"/>
      <c r="B137" s="32"/>
      <c r="C137" s="25" t="s">
        <v>85</v>
      </c>
      <c r="D137" s="44">
        <f t="shared" ref="D137:Q137" si="136">SUM(D138:D141)</f>
        <v>81</v>
      </c>
      <c r="E137" s="44">
        <f t="shared" si="136"/>
        <v>18</v>
      </c>
      <c r="F137" s="44">
        <f>SUM(F138:F141)</f>
        <v>370</v>
      </c>
      <c r="G137" s="44">
        <f t="shared" si="136"/>
        <v>191</v>
      </c>
      <c r="H137" s="44">
        <f t="shared" si="136"/>
        <v>179</v>
      </c>
      <c r="I137" s="44">
        <f t="shared" si="136"/>
        <v>112</v>
      </c>
      <c r="J137" s="44">
        <f t="shared" si="136"/>
        <v>56</v>
      </c>
      <c r="K137" s="44">
        <f t="shared" si="136"/>
        <v>56</v>
      </c>
      <c r="L137" s="44">
        <f t="shared" si="136"/>
        <v>128</v>
      </c>
      <c r="M137" s="44">
        <f t="shared" si="136"/>
        <v>63</v>
      </c>
      <c r="N137" s="44">
        <f t="shared" si="136"/>
        <v>65</v>
      </c>
      <c r="O137" s="44">
        <f t="shared" si="136"/>
        <v>130</v>
      </c>
      <c r="P137" s="44">
        <f t="shared" si="136"/>
        <v>72</v>
      </c>
      <c r="Q137" s="44">
        <f t="shared" si="136"/>
        <v>58</v>
      </c>
    </row>
    <row r="138" spans="1:17" s="33" customFormat="1" ht="14.1" customHeight="1" x14ac:dyDescent="0.15">
      <c r="A138" s="32"/>
      <c r="B138" s="32"/>
      <c r="C138" s="26" t="s">
        <v>153</v>
      </c>
      <c r="D138" s="43">
        <v>17</v>
      </c>
      <c r="E138" s="43">
        <v>6</v>
      </c>
      <c r="F138" s="30">
        <f t="shared" si="120"/>
        <v>138</v>
      </c>
      <c r="G138" s="30">
        <f t="shared" si="120"/>
        <v>64</v>
      </c>
      <c r="H138" s="30">
        <f t="shared" si="120"/>
        <v>74</v>
      </c>
      <c r="I138" s="30">
        <f t="shared" si="121"/>
        <v>32</v>
      </c>
      <c r="J138" s="43">
        <v>15</v>
      </c>
      <c r="K138" s="43">
        <v>17</v>
      </c>
      <c r="L138" s="30">
        <f>SUM(M138:N138)</f>
        <v>51</v>
      </c>
      <c r="M138" s="43">
        <v>23</v>
      </c>
      <c r="N138" s="43">
        <v>28</v>
      </c>
      <c r="O138" s="30">
        <f>SUM(P138:Q138)</f>
        <v>55</v>
      </c>
      <c r="P138" s="43">
        <v>26</v>
      </c>
      <c r="Q138" s="43">
        <v>29</v>
      </c>
    </row>
    <row r="139" spans="1:17" s="33" customFormat="1" ht="14.1" customHeight="1" x14ac:dyDescent="0.15">
      <c r="A139" s="32"/>
      <c r="B139" s="32"/>
      <c r="C139" s="26" t="s">
        <v>113</v>
      </c>
      <c r="D139" s="43">
        <v>17</v>
      </c>
      <c r="E139" s="43">
        <v>3</v>
      </c>
      <c r="F139" s="30">
        <f t="shared" si="120"/>
        <v>42</v>
      </c>
      <c r="G139" s="30">
        <f t="shared" si="120"/>
        <v>20</v>
      </c>
      <c r="H139" s="30">
        <f t="shared" si="120"/>
        <v>22</v>
      </c>
      <c r="I139" s="30">
        <f t="shared" si="121"/>
        <v>14</v>
      </c>
      <c r="J139" s="43">
        <v>7</v>
      </c>
      <c r="K139" s="43">
        <v>7</v>
      </c>
      <c r="L139" s="30">
        <f>SUM(M139:N139)</f>
        <v>15</v>
      </c>
      <c r="M139" s="43">
        <v>7</v>
      </c>
      <c r="N139" s="43">
        <v>8</v>
      </c>
      <c r="O139" s="30">
        <f>SUM(P139:Q139)</f>
        <v>13</v>
      </c>
      <c r="P139" s="43">
        <v>6</v>
      </c>
      <c r="Q139" s="43">
        <v>7</v>
      </c>
    </row>
    <row r="140" spans="1:17" s="33" customFormat="1" ht="14.1" customHeight="1" x14ac:dyDescent="0.15">
      <c r="A140" s="32"/>
      <c r="B140" s="32"/>
      <c r="C140" s="26" t="s">
        <v>126</v>
      </c>
      <c r="D140" s="43">
        <v>22</v>
      </c>
      <c r="E140" s="43">
        <v>6</v>
      </c>
      <c r="F140" s="30">
        <f t="shared" ref="F140" si="137">I140+L140+O140</f>
        <v>116</v>
      </c>
      <c r="G140" s="30">
        <f t="shared" ref="G140" si="138">J140+M140+P140</f>
        <v>61</v>
      </c>
      <c r="H140" s="30">
        <f t="shared" ref="H140" si="139">K140+N140+Q140</f>
        <v>55</v>
      </c>
      <c r="I140" s="30">
        <f t="shared" ref="I140" si="140">SUM(J140:K140)</f>
        <v>38</v>
      </c>
      <c r="J140" s="43">
        <v>21</v>
      </c>
      <c r="K140" s="43">
        <v>17</v>
      </c>
      <c r="L140" s="30">
        <f>SUM(M140:N140)</f>
        <v>40</v>
      </c>
      <c r="M140" s="43">
        <v>19</v>
      </c>
      <c r="N140" s="43">
        <v>21</v>
      </c>
      <c r="O140" s="30">
        <f>SUM(P140:Q140)</f>
        <v>38</v>
      </c>
      <c r="P140" s="43">
        <v>21</v>
      </c>
      <c r="Q140" s="43">
        <v>17</v>
      </c>
    </row>
    <row r="141" spans="1:17" s="33" customFormat="1" ht="14.1" customHeight="1" x14ac:dyDescent="0.15">
      <c r="A141" s="32"/>
      <c r="B141" s="32"/>
      <c r="C141" s="26" t="s">
        <v>154</v>
      </c>
      <c r="D141" s="43">
        <v>25</v>
      </c>
      <c r="E141" s="43">
        <v>3</v>
      </c>
      <c r="F141" s="30">
        <f t="shared" ref="F141" si="141">I141+L141+O141</f>
        <v>74</v>
      </c>
      <c r="G141" s="30">
        <f t="shared" ref="G141" si="142">J141+M141+P141</f>
        <v>46</v>
      </c>
      <c r="H141" s="30">
        <f t="shared" ref="H141" si="143">K141+N141+Q141</f>
        <v>28</v>
      </c>
      <c r="I141" s="30">
        <f t="shared" ref="I141" si="144">SUM(J141:K141)</f>
        <v>28</v>
      </c>
      <c r="J141" s="43">
        <v>13</v>
      </c>
      <c r="K141" s="43">
        <v>15</v>
      </c>
      <c r="L141" s="30">
        <f>SUM(M141:N141)</f>
        <v>22</v>
      </c>
      <c r="M141" s="43">
        <v>14</v>
      </c>
      <c r="N141" s="43">
        <v>8</v>
      </c>
      <c r="O141" s="30">
        <f>SUM(P141:Q141)</f>
        <v>24</v>
      </c>
      <c r="P141" s="43">
        <v>19</v>
      </c>
      <c r="Q141" s="43">
        <v>5</v>
      </c>
    </row>
    <row r="142" spans="1:17" s="33" customFormat="1" ht="14.1" customHeight="1" x14ac:dyDescent="0.15">
      <c r="C142" s="25" t="s">
        <v>59</v>
      </c>
      <c r="D142" s="23">
        <f t="shared" ref="D142:Q142" si="145">SUM(D143:D148)</f>
        <v>105</v>
      </c>
      <c r="E142" s="23">
        <f t="shared" si="145"/>
        <v>27</v>
      </c>
      <c r="F142" s="23">
        <f t="shared" si="145"/>
        <v>494</v>
      </c>
      <c r="G142" s="23">
        <f t="shared" si="145"/>
        <v>273</v>
      </c>
      <c r="H142" s="23">
        <f t="shared" si="145"/>
        <v>221</v>
      </c>
      <c r="I142" s="23">
        <f>SUM(I143:I148)</f>
        <v>157</v>
      </c>
      <c r="J142" s="23">
        <f t="shared" si="145"/>
        <v>91</v>
      </c>
      <c r="K142" s="23">
        <f t="shared" si="145"/>
        <v>66</v>
      </c>
      <c r="L142" s="23">
        <f t="shared" si="145"/>
        <v>195</v>
      </c>
      <c r="M142" s="23">
        <f t="shared" si="145"/>
        <v>100</v>
      </c>
      <c r="N142" s="23">
        <f t="shared" si="145"/>
        <v>95</v>
      </c>
      <c r="O142" s="23">
        <f t="shared" si="145"/>
        <v>142</v>
      </c>
      <c r="P142" s="23">
        <f t="shared" si="145"/>
        <v>82</v>
      </c>
      <c r="Q142" s="23">
        <f t="shared" si="145"/>
        <v>60</v>
      </c>
    </row>
    <row r="143" spans="1:17" s="33" customFormat="1" ht="14.1" customHeight="1" x14ac:dyDescent="0.15">
      <c r="C143" s="24" t="s">
        <v>60</v>
      </c>
      <c r="D143" s="61">
        <v>10</v>
      </c>
      <c r="E143" s="61">
        <v>4</v>
      </c>
      <c r="F143" s="62">
        <f t="shared" ref="F143:H148" si="146">I143+L143+O143</f>
        <v>79</v>
      </c>
      <c r="G143" s="62">
        <f t="shared" si="146"/>
        <v>45</v>
      </c>
      <c r="H143" s="62">
        <f t="shared" si="146"/>
        <v>34</v>
      </c>
      <c r="I143" s="62">
        <f t="shared" ref="I143:I148" si="147">SUM(J143:K143)</f>
        <v>20</v>
      </c>
      <c r="J143" s="61">
        <v>14</v>
      </c>
      <c r="K143" s="61">
        <v>6</v>
      </c>
      <c r="L143" s="62">
        <f t="shared" ref="L143:L148" si="148">SUM(M143:N143)</f>
        <v>33</v>
      </c>
      <c r="M143" s="61">
        <v>16</v>
      </c>
      <c r="N143" s="61">
        <v>17</v>
      </c>
      <c r="O143" s="62">
        <f t="shared" ref="O143:O148" si="149">SUM(P143:Q143)</f>
        <v>26</v>
      </c>
      <c r="P143" s="61">
        <v>15</v>
      </c>
      <c r="Q143" s="61">
        <v>11</v>
      </c>
    </row>
    <row r="144" spans="1:17" s="33" customFormat="1" ht="14.1" customHeight="1" x14ac:dyDescent="0.15">
      <c r="C144" s="24" t="s">
        <v>61</v>
      </c>
      <c r="D144" s="61">
        <v>18</v>
      </c>
      <c r="E144" s="61">
        <v>3</v>
      </c>
      <c r="F144" s="62">
        <f t="shared" si="146"/>
        <v>69</v>
      </c>
      <c r="G144" s="62">
        <f t="shared" si="146"/>
        <v>39</v>
      </c>
      <c r="H144" s="62">
        <f t="shared" si="146"/>
        <v>30</v>
      </c>
      <c r="I144" s="62">
        <f t="shared" si="147"/>
        <v>26</v>
      </c>
      <c r="J144" s="61">
        <v>15</v>
      </c>
      <c r="K144" s="61">
        <v>11</v>
      </c>
      <c r="L144" s="62">
        <f t="shared" si="148"/>
        <v>24</v>
      </c>
      <c r="M144" s="61">
        <v>14</v>
      </c>
      <c r="N144" s="61">
        <v>10</v>
      </c>
      <c r="O144" s="62">
        <f t="shared" si="149"/>
        <v>19</v>
      </c>
      <c r="P144" s="61">
        <v>10</v>
      </c>
      <c r="Q144" s="61">
        <v>9</v>
      </c>
    </row>
    <row r="145" spans="1:17" s="33" customFormat="1" ht="14.1" customHeight="1" x14ac:dyDescent="0.15">
      <c r="C145" s="24" t="s">
        <v>114</v>
      </c>
      <c r="D145" s="61">
        <v>15</v>
      </c>
      <c r="E145" s="61">
        <v>5</v>
      </c>
      <c r="F145" s="62">
        <f t="shared" si="146"/>
        <v>72</v>
      </c>
      <c r="G145" s="62">
        <f t="shared" si="146"/>
        <v>38</v>
      </c>
      <c r="H145" s="62">
        <f t="shared" si="146"/>
        <v>34</v>
      </c>
      <c r="I145" s="62">
        <f t="shared" si="147"/>
        <v>25</v>
      </c>
      <c r="J145" s="61">
        <v>17</v>
      </c>
      <c r="K145" s="61">
        <v>8</v>
      </c>
      <c r="L145" s="62">
        <f t="shared" si="148"/>
        <v>35</v>
      </c>
      <c r="M145" s="61">
        <v>15</v>
      </c>
      <c r="N145" s="61">
        <v>20</v>
      </c>
      <c r="O145" s="62">
        <f t="shared" si="149"/>
        <v>12</v>
      </c>
      <c r="P145" s="61">
        <v>6</v>
      </c>
      <c r="Q145" s="61">
        <v>6</v>
      </c>
    </row>
    <row r="146" spans="1:17" s="33" customFormat="1" ht="14.1" customHeight="1" x14ac:dyDescent="0.15">
      <c r="C146" s="24" t="s">
        <v>62</v>
      </c>
      <c r="D146" s="61">
        <v>25</v>
      </c>
      <c r="E146" s="61">
        <v>5</v>
      </c>
      <c r="F146" s="62">
        <f t="shared" si="146"/>
        <v>108</v>
      </c>
      <c r="G146" s="62">
        <f t="shared" si="146"/>
        <v>57</v>
      </c>
      <c r="H146" s="62">
        <f t="shared" si="146"/>
        <v>51</v>
      </c>
      <c r="I146" s="62">
        <f t="shared" si="147"/>
        <v>32</v>
      </c>
      <c r="J146" s="61">
        <v>15</v>
      </c>
      <c r="K146" s="61">
        <v>17</v>
      </c>
      <c r="L146" s="62">
        <f t="shared" si="148"/>
        <v>42</v>
      </c>
      <c r="M146" s="61">
        <v>22</v>
      </c>
      <c r="N146" s="61">
        <v>20</v>
      </c>
      <c r="O146" s="62">
        <f t="shared" si="149"/>
        <v>34</v>
      </c>
      <c r="P146" s="61">
        <v>20</v>
      </c>
      <c r="Q146" s="61">
        <v>14</v>
      </c>
    </row>
    <row r="147" spans="1:17" s="33" customFormat="1" ht="14.1" customHeight="1" x14ac:dyDescent="0.15">
      <c r="C147" s="24" t="s">
        <v>63</v>
      </c>
      <c r="D147" s="61">
        <v>22</v>
      </c>
      <c r="E147" s="61">
        <v>7</v>
      </c>
      <c r="F147" s="62">
        <f t="shared" si="146"/>
        <v>107</v>
      </c>
      <c r="G147" s="62">
        <f t="shared" si="146"/>
        <v>60</v>
      </c>
      <c r="H147" s="62">
        <f t="shared" si="146"/>
        <v>47</v>
      </c>
      <c r="I147" s="62">
        <f t="shared" si="147"/>
        <v>34</v>
      </c>
      <c r="J147" s="61">
        <v>21</v>
      </c>
      <c r="K147" s="61">
        <v>13</v>
      </c>
      <c r="L147" s="62">
        <f t="shared" si="148"/>
        <v>39</v>
      </c>
      <c r="M147" s="61">
        <v>19</v>
      </c>
      <c r="N147" s="61">
        <v>20</v>
      </c>
      <c r="O147" s="62">
        <f t="shared" si="149"/>
        <v>34</v>
      </c>
      <c r="P147" s="61">
        <v>20</v>
      </c>
      <c r="Q147" s="61">
        <v>14</v>
      </c>
    </row>
    <row r="148" spans="1:17" s="33" customFormat="1" ht="14.1" customHeight="1" x14ac:dyDescent="0.15">
      <c r="C148" s="24" t="s">
        <v>64</v>
      </c>
      <c r="D148" s="61">
        <v>15</v>
      </c>
      <c r="E148" s="61">
        <v>3</v>
      </c>
      <c r="F148" s="62">
        <f t="shared" si="146"/>
        <v>59</v>
      </c>
      <c r="G148" s="62">
        <f t="shared" si="146"/>
        <v>34</v>
      </c>
      <c r="H148" s="62">
        <f t="shared" si="146"/>
        <v>25</v>
      </c>
      <c r="I148" s="62">
        <f t="shared" si="147"/>
        <v>20</v>
      </c>
      <c r="J148" s="61">
        <v>9</v>
      </c>
      <c r="K148" s="61">
        <v>11</v>
      </c>
      <c r="L148" s="62">
        <f t="shared" si="148"/>
        <v>22</v>
      </c>
      <c r="M148" s="61">
        <v>14</v>
      </c>
      <c r="N148" s="61">
        <v>8</v>
      </c>
      <c r="O148" s="62">
        <f t="shared" si="149"/>
        <v>17</v>
      </c>
      <c r="P148" s="61">
        <v>11</v>
      </c>
      <c r="Q148" s="61">
        <v>6</v>
      </c>
    </row>
    <row r="149" spans="1:17" s="33" customFormat="1" ht="14.1" customHeight="1" x14ac:dyDescent="0.15">
      <c r="C149" s="25" t="s">
        <v>65</v>
      </c>
      <c r="D149" s="23">
        <f>SUM(D150:D155)</f>
        <v>126</v>
      </c>
      <c r="E149" s="23">
        <f t="shared" ref="E149:Q149" si="150">SUM(E150:E155)</f>
        <v>25</v>
      </c>
      <c r="F149" s="23">
        <f t="shared" si="150"/>
        <v>526</v>
      </c>
      <c r="G149" s="23">
        <f t="shared" si="150"/>
        <v>256</v>
      </c>
      <c r="H149" s="23">
        <f t="shared" si="150"/>
        <v>270</v>
      </c>
      <c r="I149" s="23">
        <f>SUM(I150:I155)</f>
        <v>175</v>
      </c>
      <c r="J149" s="23">
        <f t="shared" si="150"/>
        <v>81</v>
      </c>
      <c r="K149" s="23">
        <f t="shared" si="150"/>
        <v>94</v>
      </c>
      <c r="L149" s="23">
        <f t="shared" si="150"/>
        <v>175</v>
      </c>
      <c r="M149" s="23">
        <f t="shared" si="150"/>
        <v>87</v>
      </c>
      <c r="N149" s="23">
        <f t="shared" si="150"/>
        <v>88</v>
      </c>
      <c r="O149" s="23">
        <f t="shared" si="150"/>
        <v>176</v>
      </c>
      <c r="P149" s="23">
        <f t="shared" si="150"/>
        <v>88</v>
      </c>
      <c r="Q149" s="23">
        <f t="shared" si="150"/>
        <v>88</v>
      </c>
    </row>
    <row r="150" spans="1:17" s="33" customFormat="1" ht="14.1" customHeight="1" x14ac:dyDescent="0.15">
      <c r="C150" s="24" t="s">
        <v>66</v>
      </c>
      <c r="D150" s="63">
        <v>14</v>
      </c>
      <c r="E150" s="63">
        <v>3</v>
      </c>
      <c r="F150" s="64">
        <f t="shared" ref="F150:H155" si="151">I150+L150+O150</f>
        <v>50</v>
      </c>
      <c r="G150" s="64">
        <f t="shared" si="151"/>
        <v>27</v>
      </c>
      <c r="H150" s="64">
        <f t="shared" si="151"/>
        <v>23</v>
      </c>
      <c r="I150" s="64">
        <f t="shared" ref="I150:I155" si="152">SUM(J150:K150)</f>
        <v>15</v>
      </c>
      <c r="J150" s="63">
        <v>6</v>
      </c>
      <c r="K150" s="63">
        <v>9</v>
      </c>
      <c r="L150" s="64">
        <f>SUM(M150:N150)</f>
        <v>18</v>
      </c>
      <c r="M150" s="63">
        <v>11</v>
      </c>
      <c r="N150" s="63">
        <v>7</v>
      </c>
      <c r="O150" s="64">
        <f>SUM(P150:Q150)</f>
        <v>17</v>
      </c>
      <c r="P150" s="63">
        <v>10</v>
      </c>
      <c r="Q150" s="63">
        <v>7</v>
      </c>
    </row>
    <row r="151" spans="1:17" s="33" customFormat="1" ht="14.1" customHeight="1" x14ac:dyDescent="0.15">
      <c r="C151" s="24" t="s">
        <v>67</v>
      </c>
      <c r="D151" s="63">
        <v>18</v>
      </c>
      <c r="E151" s="63">
        <v>6</v>
      </c>
      <c r="F151" s="64">
        <f t="shared" si="151"/>
        <v>114</v>
      </c>
      <c r="G151" s="64">
        <f t="shared" si="151"/>
        <v>54</v>
      </c>
      <c r="H151" s="64">
        <f t="shared" si="151"/>
        <v>60</v>
      </c>
      <c r="I151" s="64">
        <f t="shared" si="152"/>
        <v>38</v>
      </c>
      <c r="J151" s="63">
        <v>16</v>
      </c>
      <c r="K151" s="63">
        <v>22</v>
      </c>
      <c r="L151" s="64">
        <f>SUM(M151:N151)</f>
        <v>38</v>
      </c>
      <c r="M151" s="63">
        <v>19</v>
      </c>
      <c r="N151" s="63">
        <v>19</v>
      </c>
      <c r="O151" s="64">
        <f>SUM(P151:Q151)</f>
        <v>38</v>
      </c>
      <c r="P151" s="63">
        <v>19</v>
      </c>
      <c r="Q151" s="63">
        <v>19</v>
      </c>
    </row>
    <row r="152" spans="1:17" s="33" customFormat="1" ht="14.1" customHeight="1" x14ac:dyDescent="0.15">
      <c r="C152" s="24" t="s">
        <v>75</v>
      </c>
      <c r="D152" s="63">
        <v>25</v>
      </c>
      <c r="E152" s="63">
        <v>4</v>
      </c>
      <c r="F152" s="64">
        <f t="shared" si="151"/>
        <v>92</v>
      </c>
      <c r="G152" s="64">
        <f t="shared" si="151"/>
        <v>43</v>
      </c>
      <c r="H152" s="64">
        <f t="shared" si="151"/>
        <v>49</v>
      </c>
      <c r="I152" s="64">
        <f t="shared" si="152"/>
        <v>31</v>
      </c>
      <c r="J152" s="63">
        <v>13</v>
      </c>
      <c r="K152" s="63">
        <v>18</v>
      </c>
      <c r="L152" s="64">
        <f>SUM(M152:N152)</f>
        <v>29</v>
      </c>
      <c r="M152" s="63">
        <v>14</v>
      </c>
      <c r="N152" s="63">
        <v>15</v>
      </c>
      <c r="O152" s="64">
        <f>SUM(P152:Q152)</f>
        <v>32</v>
      </c>
      <c r="P152" s="63">
        <v>16</v>
      </c>
      <c r="Q152" s="63">
        <v>16</v>
      </c>
    </row>
    <row r="153" spans="1:17" s="33" customFormat="1" ht="14.1" customHeight="1" x14ac:dyDescent="0.15">
      <c r="C153" s="24" t="s">
        <v>97</v>
      </c>
      <c r="D153" s="43">
        <v>22</v>
      </c>
      <c r="E153" s="43">
        <v>3</v>
      </c>
      <c r="F153" s="30">
        <f t="shared" si="151"/>
        <v>69</v>
      </c>
      <c r="G153" s="30">
        <f t="shared" si="151"/>
        <v>32</v>
      </c>
      <c r="H153" s="30">
        <f t="shared" si="151"/>
        <v>37</v>
      </c>
      <c r="I153" s="30">
        <f t="shared" si="152"/>
        <v>24</v>
      </c>
      <c r="J153" s="43">
        <v>12</v>
      </c>
      <c r="K153" s="43">
        <v>12</v>
      </c>
      <c r="L153" s="30">
        <f t="shared" ref="L153:L154" si="153">SUM(M153:N153)</f>
        <v>23</v>
      </c>
      <c r="M153" s="43">
        <v>10</v>
      </c>
      <c r="N153" s="43">
        <v>13</v>
      </c>
      <c r="O153" s="30">
        <f t="shared" ref="O153:O154" si="154">SUM(P153:Q153)</f>
        <v>22</v>
      </c>
      <c r="P153" s="43">
        <v>10</v>
      </c>
      <c r="Q153" s="43">
        <v>12</v>
      </c>
    </row>
    <row r="154" spans="1:17" s="33" customFormat="1" ht="14.1" customHeight="1" x14ac:dyDescent="0.15">
      <c r="C154" s="24" t="s">
        <v>127</v>
      </c>
      <c r="D154" s="43">
        <v>25</v>
      </c>
      <c r="E154" s="43">
        <v>6</v>
      </c>
      <c r="F154" s="30">
        <f t="shared" si="151"/>
        <v>109</v>
      </c>
      <c r="G154" s="30">
        <f t="shared" si="151"/>
        <v>58</v>
      </c>
      <c r="H154" s="30">
        <f t="shared" si="151"/>
        <v>51</v>
      </c>
      <c r="I154" s="30">
        <f t="shared" si="152"/>
        <v>39</v>
      </c>
      <c r="J154" s="43">
        <v>23</v>
      </c>
      <c r="K154" s="43">
        <v>16</v>
      </c>
      <c r="L154" s="30">
        <f t="shared" si="153"/>
        <v>33</v>
      </c>
      <c r="M154" s="43">
        <v>16</v>
      </c>
      <c r="N154" s="43">
        <v>17</v>
      </c>
      <c r="O154" s="30">
        <f t="shared" si="154"/>
        <v>37</v>
      </c>
      <c r="P154" s="43">
        <v>19</v>
      </c>
      <c r="Q154" s="43">
        <v>18</v>
      </c>
    </row>
    <row r="155" spans="1:17" s="33" customFormat="1" ht="14.1" customHeight="1" x14ac:dyDescent="0.15">
      <c r="C155" s="24" t="s">
        <v>128</v>
      </c>
      <c r="D155" s="63">
        <v>22</v>
      </c>
      <c r="E155" s="63">
        <v>3</v>
      </c>
      <c r="F155" s="64">
        <f t="shared" si="151"/>
        <v>92</v>
      </c>
      <c r="G155" s="64">
        <f t="shared" si="151"/>
        <v>42</v>
      </c>
      <c r="H155" s="64">
        <f t="shared" si="151"/>
        <v>50</v>
      </c>
      <c r="I155" s="64">
        <f t="shared" si="152"/>
        <v>28</v>
      </c>
      <c r="J155" s="63">
        <v>11</v>
      </c>
      <c r="K155" s="63">
        <v>17</v>
      </c>
      <c r="L155" s="64">
        <f>SUM(M155:N155)</f>
        <v>34</v>
      </c>
      <c r="M155" s="63">
        <v>17</v>
      </c>
      <c r="N155" s="63">
        <v>17</v>
      </c>
      <c r="O155" s="64">
        <f>SUM(P155:Q155)</f>
        <v>30</v>
      </c>
      <c r="P155" s="63">
        <v>14</v>
      </c>
      <c r="Q155" s="63">
        <v>16</v>
      </c>
    </row>
    <row r="156" spans="1:17" s="33" customFormat="1" ht="14.1" customHeight="1" x14ac:dyDescent="0.15">
      <c r="A156" s="32"/>
      <c r="B156" s="32"/>
      <c r="C156" s="25" t="s">
        <v>68</v>
      </c>
      <c r="D156" s="44">
        <f t="shared" ref="D156:Q156" si="155">SUM(D157:D159)</f>
        <v>57</v>
      </c>
      <c r="E156" s="44">
        <f t="shared" si="155"/>
        <v>9</v>
      </c>
      <c r="F156" s="44">
        <f t="shared" si="155"/>
        <v>172</v>
      </c>
      <c r="G156" s="44">
        <f t="shared" si="155"/>
        <v>84</v>
      </c>
      <c r="H156" s="44">
        <f t="shared" si="155"/>
        <v>88</v>
      </c>
      <c r="I156" s="44">
        <f t="shared" si="155"/>
        <v>59</v>
      </c>
      <c r="J156" s="23">
        <f t="shared" si="155"/>
        <v>26</v>
      </c>
      <c r="K156" s="23">
        <f t="shared" si="155"/>
        <v>33</v>
      </c>
      <c r="L156" s="44">
        <f t="shared" si="155"/>
        <v>53</v>
      </c>
      <c r="M156" s="44">
        <f t="shared" si="155"/>
        <v>31</v>
      </c>
      <c r="N156" s="44">
        <f t="shared" si="155"/>
        <v>22</v>
      </c>
      <c r="O156" s="44">
        <f t="shared" si="155"/>
        <v>60</v>
      </c>
      <c r="P156" s="44">
        <f t="shared" si="155"/>
        <v>27</v>
      </c>
      <c r="Q156" s="44">
        <f t="shared" si="155"/>
        <v>33</v>
      </c>
    </row>
    <row r="157" spans="1:17" s="33" customFormat="1" ht="14.1" customHeight="1" x14ac:dyDescent="0.15">
      <c r="A157" s="32"/>
      <c r="B157" s="32"/>
      <c r="C157" s="24" t="s">
        <v>69</v>
      </c>
      <c r="D157" s="57">
        <v>17</v>
      </c>
      <c r="E157" s="57">
        <v>3</v>
      </c>
      <c r="F157" s="56">
        <f t="shared" ref="F157:H158" si="156">I157+L157+O157</f>
        <v>62</v>
      </c>
      <c r="G157" s="56">
        <f t="shared" si="156"/>
        <v>26</v>
      </c>
      <c r="H157" s="56">
        <f t="shared" si="156"/>
        <v>36</v>
      </c>
      <c r="I157" s="56">
        <f t="shared" ref="I157:I158" si="157">SUM(J157:K157)</f>
        <v>20</v>
      </c>
      <c r="J157" s="65">
        <v>8</v>
      </c>
      <c r="K157" s="65">
        <v>12</v>
      </c>
      <c r="L157" s="56">
        <f>SUM(M157:N157)</f>
        <v>20</v>
      </c>
      <c r="M157" s="57">
        <v>10</v>
      </c>
      <c r="N157" s="57">
        <v>10</v>
      </c>
      <c r="O157" s="56">
        <f>SUM(P157:Q157)</f>
        <v>22</v>
      </c>
      <c r="P157" s="57">
        <v>8</v>
      </c>
      <c r="Q157" s="57">
        <v>14</v>
      </c>
    </row>
    <row r="158" spans="1:17" s="33" customFormat="1" ht="15" customHeight="1" x14ac:dyDescent="0.15">
      <c r="C158" s="31" t="s">
        <v>115</v>
      </c>
      <c r="D158" s="57">
        <v>27</v>
      </c>
      <c r="E158" s="57">
        <v>3</v>
      </c>
      <c r="F158" s="56">
        <f t="shared" si="156"/>
        <v>69</v>
      </c>
      <c r="G158" s="56">
        <f t="shared" si="156"/>
        <v>37</v>
      </c>
      <c r="H158" s="56">
        <f t="shared" si="156"/>
        <v>32</v>
      </c>
      <c r="I158" s="56">
        <f t="shared" si="157"/>
        <v>25</v>
      </c>
      <c r="J158" s="65">
        <v>13</v>
      </c>
      <c r="K158" s="65">
        <v>12</v>
      </c>
      <c r="L158" s="56">
        <f>SUM(M158:N158)</f>
        <v>20</v>
      </c>
      <c r="M158" s="57">
        <v>13</v>
      </c>
      <c r="N158" s="57">
        <v>7</v>
      </c>
      <c r="O158" s="56">
        <f>SUM(P158:Q158)</f>
        <v>24</v>
      </c>
      <c r="P158" s="57">
        <v>11</v>
      </c>
      <c r="Q158" s="57">
        <v>13</v>
      </c>
    </row>
    <row r="159" spans="1:17" s="33" customFormat="1" ht="15" customHeight="1" x14ac:dyDescent="0.15">
      <c r="C159" s="31" t="s">
        <v>132</v>
      </c>
      <c r="D159" s="33">
        <v>13</v>
      </c>
      <c r="E159" s="33">
        <v>3</v>
      </c>
      <c r="F159" s="56">
        <f t="shared" ref="F159" si="158">I159+L159+O159</f>
        <v>41</v>
      </c>
      <c r="G159" s="56">
        <f t="shared" ref="G159" si="159">J159+M159+P159</f>
        <v>21</v>
      </c>
      <c r="H159" s="56">
        <f t="shared" ref="H159" si="160">K159+N159+Q159</f>
        <v>20</v>
      </c>
      <c r="I159" s="56">
        <f t="shared" ref="I159" si="161">SUM(J159:K159)</f>
        <v>14</v>
      </c>
      <c r="J159" s="65">
        <v>5</v>
      </c>
      <c r="K159" s="65">
        <v>9</v>
      </c>
      <c r="L159" s="56">
        <f>SUM(M159:N159)</f>
        <v>13</v>
      </c>
      <c r="M159" s="57">
        <v>8</v>
      </c>
      <c r="N159" s="57">
        <v>5</v>
      </c>
      <c r="O159" s="56">
        <f>SUM(P159:Q159)</f>
        <v>14</v>
      </c>
      <c r="P159" s="57">
        <v>8</v>
      </c>
      <c r="Q159" s="57">
        <v>6</v>
      </c>
    </row>
    <row r="160" spans="1:17" s="33" customFormat="1" ht="15" customHeight="1" x14ac:dyDescent="0.15">
      <c r="C160" s="8"/>
    </row>
    <row r="161" spans="3:3" s="33" customFormat="1" ht="15" customHeight="1" x14ac:dyDescent="0.15">
      <c r="C161" s="8"/>
    </row>
    <row r="162" spans="3:3" s="33" customFormat="1" ht="15" customHeight="1" x14ac:dyDescent="0.15">
      <c r="C162" s="8"/>
    </row>
    <row r="163" spans="3:3" s="33" customFormat="1" ht="15" customHeight="1" x14ac:dyDescent="0.15">
      <c r="C163" s="8"/>
    </row>
    <row r="164" spans="3:3" s="33" customFormat="1" ht="15" customHeight="1" x14ac:dyDescent="0.15">
      <c r="C164" s="8"/>
    </row>
    <row r="165" spans="3:3" s="33" customFormat="1" ht="15" customHeight="1" x14ac:dyDescent="0.15">
      <c r="C165" s="8"/>
    </row>
    <row r="166" spans="3:3" s="33" customFormat="1" ht="15" customHeight="1" x14ac:dyDescent="0.15">
      <c r="C166" s="8"/>
    </row>
    <row r="167" spans="3:3" s="33" customFormat="1" ht="15" customHeight="1" x14ac:dyDescent="0.15">
      <c r="C167" s="8"/>
    </row>
    <row r="168" spans="3:3" s="33" customFormat="1" ht="15" customHeight="1" x14ac:dyDescent="0.15">
      <c r="C168" s="8"/>
    </row>
    <row r="169" spans="3:3" s="33" customFormat="1" ht="15" customHeight="1" x14ac:dyDescent="0.15">
      <c r="C169" s="8"/>
    </row>
    <row r="170" spans="3:3" s="33" customFormat="1" ht="15" customHeight="1" x14ac:dyDescent="0.15">
      <c r="C170" s="8"/>
    </row>
    <row r="171" spans="3:3" s="33" customFormat="1" ht="15" customHeight="1" x14ac:dyDescent="0.15">
      <c r="C171" s="8"/>
    </row>
    <row r="172" spans="3:3" s="33" customFormat="1" ht="15" customHeight="1" x14ac:dyDescent="0.15">
      <c r="C172" s="8"/>
    </row>
    <row r="173" spans="3:3" s="33" customFormat="1" ht="15" customHeight="1" x14ac:dyDescent="0.15">
      <c r="C173" s="8"/>
    </row>
    <row r="174" spans="3:3" s="33" customFormat="1" ht="15" customHeight="1" x14ac:dyDescent="0.15">
      <c r="C174" s="8"/>
    </row>
    <row r="175" spans="3:3" s="33" customFormat="1" ht="15" customHeight="1" x14ac:dyDescent="0.15">
      <c r="C175" s="8"/>
    </row>
    <row r="176" spans="3:3" s="33" customFormat="1" ht="15" customHeight="1" x14ac:dyDescent="0.15">
      <c r="C176" s="8"/>
    </row>
    <row r="177" spans="3:3" s="33" customFormat="1" ht="15" customHeight="1" x14ac:dyDescent="0.15">
      <c r="C177" s="8"/>
    </row>
    <row r="178" spans="3:3" s="33" customFormat="1" ht="15" customHeight="1" x14ac:dyDescent="0.15">
      <c r="C178" s="8"/>
    </row>
    <row r="179" spans="3:3" s="33" customFormat="1" ht="15" customHeight="1" x14ac:dyDescent="0.15">
      <c r="C179" s="8"/>
    </row>
    <row r="180" spans="3:3" s="33" customFormat="1" ht="15" customHeight="1" x14ac:dyDescent="0.15">
      <c r="C180" s="8"/>
    </row>
    <row r="181" spans="3:3" s="33" customFormat="1" ht="15" customHeight="1" x14ac:dyDescent="0.15">
      <c r="C181" s="8"/>
    </row>
    <row r="182" spans="3:3" s="33" customFormat="1" ht="15" customHeight="1" x14ac:dyDescent="0.15">
      <c r="C182" s="8"/>
    </row>
    <row r="183" spans="3:3" s="33" customFormat="1" ht="15" customHeight="1" x14ac:dyDescent="0.15">
      <c r="C183" s="8"/>
    </row>
    <row r="184" spans="3:3" s="33" customFormat="1" ht="15" customHeight="1" x14ac:dyDescent="0.15">
      <c r="C184" s="8"/>
    </row>
    <row r="185" spans="3:3" s="33" customFormat="1" ht="15" customHeight="1" x14ac:dyDescent="0.15">
      <c r="C185" s="8"/>
    </row>
    <row r="186" spans="3:3" s="33" customFormat="1" ht="15" customHeight="1" x14ac:dyDescent="0.15">
      <c r="C186" s="8"/>
    </row>
    <row r="187" spans="3:3" s="33" customFormat="1" ht="15" customHeight="1" x14ac:dyDescent="0.15">
      <c r="C187" s="8"/>
    </row>
    <row r="188" spans="3:3" s="33" customFormat="1" ht="15" customHeight="1" x14ac:dyDescent="0.15">
      <c r="C188" s="8"/>
    </row>
    <row r="189" spans="3:3" s="33" customFormat="1" ht="15" customHeight="1" x14ac:dyDescent="0.15">
      <c r="C189" s="8"/>
    </row>
    <row r="190" spans="3:3" s="33" customFormat="1" ht="15" customHeight="1" x14ac:dyDescent="0.15">
      <c r="C190" s="8"/>
    </row>
    <row r="191" spans="3:3" s="33" customFormat="1" ht="15" customHeight="1" x14ac:dyDescent="0.15">
      <c r="C191" s="8"/>
    </row>
    <row r="192" spans="3:3" s="33" customFormat="1" ht="15" customHeight="1" x14ac:dyDescent="0.15">
      <c r="C192" s="8"/>
    </row>
    <row r="193" spans="3:3" s="33" customFormat="1" ht="15" customHeight="1" x14ac:dyDescent="0.15">
      <c r="C193" s="8"/>
    </row>
    <row r="194" spans="3:3" s="33" customFormat="1" ht="15" customHeight="1" x14ac:dyDescent="0.15">
      <c r="C194" s="8"/>
    </row>
    <row r="195" spans="3:3" s="33" customFormat="1" ht="15" customHeight="1" x14ac:dyDescent="0.15">
      <c r="C195" s="8"/>
    </row>
    <row r="196" spans="3:3" s="33" customFormat="1" ht="15" customHeight="1" x14ac:dyDescent="0.15">
      <c r="C196" s="8"/>
    </row>
    <row r="197" spans="3:3" s="33" customFormat="1" ht="15" customHeight="1" x14ac:dyDescent="0.15">
      <c r="C197" s="8"/>
    </row>
    <row r="198" spans="3:3" s="33" customFormat="1" ht="15" customHeight="1" x14ac:dyDescent="0.15">
      <c r="C198" s="8"/>
    </row>
    <row r="199" spans="3:3" s="33" customFormat="1" ht="15" customHeight="1" x14ac:dyDescent="0.15">
      <c r="C199" s="8"/>
    </row>
    <row r="200" spans="3:3" s="33" customFormat="1" ht="15" customHeight="1" x14ac:dyDescent="0.15">
      <c r="C200" s="8"/>
    </row>
    <row r="201" spans="3:3" s="33" customFormat="1" ht="15" customHeight="1" x14ac:dyDescent="0.15">
      <c r="C201" s="8"/>
    </row>
    <row r="202" spans="3:3" s="33" customFormat="1" ht="15" customHeight="1" x14ac:dyDescent="0.15">
      <c r="C202" s="8"/>
    </row>
    <row r="203" spans="3:3" s="33" customFormat="1" ht="15" customHeight="1" x14ac:dyDescent="0.15">
      <c r="C203" s="8"/>
    </row>
    <row r="204" spans="3:3" s="33" customFormat="1" ht="15" customHeight="1" x14ac:dyDescent="0.15">
      <c r="C204" s="8"/>
    </row>
    <row r="205" spans="3:3" s="33" customFormat="1" ht="15" customHeight="1" x14ac:dyDescent="0.15">
      <c r="C205" s="8"/>
    </row>
    <row r="206" spans="3:3" s="33" customFormat="1" ht="15" customHeight="1" x14ac:dyDescent="0.15">
      <c r="C206" s="8"/>
    </row>
    <row r="207" spans="3:3" s="33" customFormat="1" ht="15" customHeight="1" x14ac:dyDescent="0.15">
      <c r="C207" s="8"/>
    </row>
    <row r="208" spans="3:3" s="33" customFormat="1" ht="15" customHeight="1" x14ac:dyDescent="0.15">
      <c r="C208" s="8"/>
    </row>
    <row r="209" spans="3:3" s="33" customFormat="1" ht="15" customHeight="1" x14ac:dyDescent="0.15">
      <c r="C209" s="8"/>
    </row>
    <row r="210" spans="3:3" s="33" customFormat="1" ht="15" customHeight="1" x14ac:dyDescent="0.15">
      <c r="C210" s="8"/>
    </row>
    <row r="211" spans="3:3" s="33" customFormat="1" ht="15" customHeight="1" x14ac:dyDescent="0.15">
      <c r="C211" s="8"/>
    </row>
    <row r="212" spans="3:3" s="33" customFormat="1" ht="15" customHeight="1" x14ac:dyDescent="0.15">
      <c r="C212" s="8"/>
    </row>
    <row r="213" spans="3:3" s="33" customFormat="1" ht="15" customHeight="1" x14ac:dyDescent="0.15">
      <c r="C213" s="8"/>
    </row>
    <row r="214" spans="3:3" s="33" customFormat="1" ht="15" customHeight="1" x14ac:dyDescent="0.15">
      <c r="C214" s="8"/>
    </row>
    <row r="215" spans="3:3" s="33" customFormat="1" ht="15" customHeight="1" x14ac:dyDescent="0.15">
      <c r="C215" s="8"/>
    </row>
    <row r="216" spans="3:3" s="33" customFormat="1" ht="15" customHeight="1" x14ac:dyDescent="0.15">
      <c r="C216" s="8"/>
    </row>
    <row r="217" spans="3:3" s="33" customFormat="1" ht="15" customHeight="1" x14ac:dyDescent="0.15">
      <c r="C217" s="8"/>
    </row>
    <row r="218" spans="3:3" s="33" customFormat="1" ht="15" customHeight="1" x14ac:dyDescent="0.15">
      <c r="C218" s="8"/>
    </row>
    <row r="219" spans="3:3" ht="15" customHeight="1" x14ac:dyDescent="0.15">
      <c r="C219" s="4"/>
    </row>
    <row r="220" spans="3:3" ht="15" customHeight="1" x14ac:dyDescent="0.15">
      <c r="C220" s="4"/>
    </row>
    <row r="221" spans="3:3" ht="15" customHeight="1" x14ac:dyDescent="0.15">
      <c r="C221" s="4"/>
    </row>
    <row r="222" spans="3:3" ht="15" customHeight="1" x14ac:dyDescent="0.15">
      <c r="C222" s="4"/>
    </row>
    <row r="223" spans="3:3" ht="15" customHeight="1" x14ac:dyDescent="0.15">
      <c r="C223" s="4"/>
    </row>
    <row r="224" spans="3:3" ht="15" customHeight="1" x14ac:dyDescent="0.15">
      <c r="C224" s="4"/>
    </row>
    <row r="225" spans="3:16" ht="15" customHeight="1" x14ac:dyDescent="0.15">
      <c r="C225" s="4"/>
    </row>
    <row r="226" spans="3:16" ht="15" customHeight="1" x14ac:dyDescent="0.15">
      <c r="C226" s="4"/>
    </row>
    <row r="227" spans="3:16" ht="15" customHeight="1" x14ac:dyDescent="0.15">
      <c r="C227" s="4"/>
    </row>
    <row r="228" spans="3:16" ht="15" customHeight="1" x14ac:dyDescent="0.15">
      <c r="C228" s="4"/>
    </row>
    <row r="229" spans="3:16" ht="15" customHeight="1" x14ac:dyDescent="0.15">
      <c r="C229" s="4"/>
    </row>
    <row r="230" spans="3:16" ht="15" customHeight="1" x14ac:dyDescent="0.15">
      <c r="C230" s="4"/>
    </row>
    <row r="231" spans="3:16" ht="15" customHeight="1" x14ac:dyDescent="0.1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3:16" ht="15" customHeight="1" x14ac:dyDescent="0.1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3:16" ht="15" customHeight="1" x14ac:dyDescent="0.1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3:16" ht="15" customHeight="1" x14ac:dyDescent="0.1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3:16" ht="15" customHeight="1" x14ac:dyDescent="0.1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3:16" ht="15" customHeight="1" x14ac:dyDescent="0.1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3:16" ht="15" customHeight="1" x14ac:dyDescent="0.1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3:16" ht="15" customHeight="1" x14ac:dyDescent="0.1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3:16" ht="15" customHeight="1" x14ac:dyDescent="0.1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3:16" ht="15" customHeight="1" x14ac:dyDescent="0.1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3:16" ht="15" customHeight="1" x14ac:dyDescent="0.1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3:16" ht="15" customHeight="1" x14ac:dyDescent="0.1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3:16" ht="15" customHeight="1" x14ac:dyDescent="0.1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3:16" ht="15" customHeight="1" x14ac:dyDescent="0.1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3:16" ht="15" customHeight="1" x14ac:dyDescent="0.1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3:16" ht="15" customHeight="1" x14ac:dyDescent="0.1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3:16" ht="15" customHeight="1" x14ac:dyDescent="0.1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3:16" ht="15" customHeight="1" x14ac:dyDescent="0.1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3:16" ht="15" customHeight="1" x14ac:dyDescent="0.1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3:16" ht="15" customHeight="1" x14ac:dyDescent="0.1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3:16" ht="15" customHeight="1" x14ac:dyDescent="0.1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3:16" ht="15" customHeight="1" x14ac:dyDescent="0.1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3:16" ht="15" customHeight="1" x14ac:dyDescent="0.1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3:16" ht="15" customHeight="1" x14ac:dyDescent="0.1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3:16" ht="15" customHeight="1" x14ac:dyDescent="0.1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3:16" ht="15" customHeight="1" x14ac:dyDescent="0.1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3:16" ht="15" customHeight="1" x14ac:dyDescent="0.1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3:16" ht="15" customHeight="1" x14ac:dyDescent="0.1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3:16" ht="15" customHeight="1" x14ac:dyDescent="0.1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3:16" ht="15" customHeight="1" x14ac:dyDescent="0.1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3:16" ht="15" customHeight="1" x14ac:dyDescent="0.1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3:16" ht="15" customHeight="1" x14ac:dyDescent="0.1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3:16" ht="15" customHeight="1" x14ac:dyDescent="0.1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3:16" ht="15" customHeight="1" x14ac:dyDescent="0.1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3:16" ht="15" customHeight="1" x14ac:dyDescent="0.1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3:16" ht="15" customHeight="1" x14ac:dyDescent="0.1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3:16" ht="15" customHeight="1" x14ac:dyDescent="0.1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3:16" ht="15" customHeight="1" x14ac:dyDescent="0.1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3:16" ht="15" customHeight="1" x14ac:dyDescent="0.1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3:16" ht="15" customHeight="1" x14ac:dyDescent="0.1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3:16" ht="15" customHeight="1" x14ac:dyDescent="0.1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3:16" ht="15" customHeight="1" x14ac:dyDescent="0.1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3:16" ht="15" customHeight="1" x14ac:dyDescent="0.1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3:16" ht="15" customHeight="1" x14ac:dyDescent="0.1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3:16" ht="15" customHeight="1" x14ac:dyDescent="0.1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3:16" ht="15" customHeight="1" x14ac:dyDescent="0.1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3:16" ht="15" customHeight="1" x14ac:dyDescent="0.1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3:16" ht="15" customHeight="1" x14ac:dyDescent="0.1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3:16" ht="15" customHeight="1" x14ac:dyDescent="0.1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3:16" ht="15" customHeight="1" x14ac:dyDescent="0.1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3:16" ht="15" customHeight="1" x14ac:dyDescent="0.1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3:16" ht="15" customHeight="1" x14ac:dyDescent="0.1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3:16" ht="15" customHeight="1" x14ac:dyDescent="0.1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3:16" ht="15" customHeight="1" x14ac:dyDescent="0.1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3:16" ht="15" customHeight="1" x14ac:dyDescent="0.1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3:16" ht="15" customHeight="1" x14ac:dyDescent="0.1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3:16" ht="15" customHeight="1" x14ac:dyDescent="0.1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3:16" ht="15" customHeight="1" x14ac:dyDescent="0.1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3:16" ht="15" customHeight="1" x14ac:dyDescent="0.1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3:16" ht="15" customHeight="1" x14ac:dyDescent="0.1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3:16" ht="15" customHeight="1" x14ac:dyDescent="0.1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3:16" ht="15" customHeight="1" x14ac:dyDescent="0.1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3:16" ht="15" customHeight="1" x14ac:dyDescent="0.1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3:16" ht="15" customHeight="1" x14ac:dyDescent="0.1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3:16" ht="15" customHeight="1" x14ac:dyDescent="0.1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3:16" ht="15" customHeight="1" x14ac:dyDescent="0.15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3:16" ht="15" customHeight="1" x14ac:dyDescent="0.15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3:16" ht="15" customHeight="1" x14ac:dyDescent="0.15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3:16" ht="15" customHeight="1" x14ac:dyDescent="0.15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3:16" ht="15" customHeight="1" x14ac:dyDescent="0.15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3:16" ht="15" customHeight="1" x14ac:dyDescent="0.15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3:16" ht="15" customHeight="1" x14ac:dyDescent="0.15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3:16" ht="15" customHeight="1" x14ac:dyDescent="0.15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3:16" ht="15" customHeight="1" x14ac:dyDescent="0.15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3:16" ht="15" customHeight="1" x14ac:dyDescent="0.15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3:16" ht="15" customHeight="1" x14ac:dyDescent="0.15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3:16" ht="15" customHeight="1" x14ac:dyDescent="0.15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3:16" ht="15" customHeight="1" x14ac:dyDescent="0.15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3:16" ht="15" customHeight="1" x14ac:dyDescent="0.15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3:16" ht="15" customHeight="1" x14ac:dyDescent="0.15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3:16" ht="15" customHeight="1" x14ac:dyDescent="0.15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3:16" ht="15" customHeight="1" x14ac:dyDescent="0.15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3:16" ht="15" customHeight="1" x14ac:dyDescent="0.15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3:16" ht="15" customHeight="1" x14ac:dyDescent="0.15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3:16" ht="15" customHeight="1" x14ac:dyDescent="0.1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3:16" ht="15" customHeight="1" x14ac:dyDescent="0.1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3:16" ht="15" customHeight="1" x14ac:dyDescent="0.1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3:16" ht="15" customHeight="1" x14ac:dyDescent="0.1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3:16" ht="15" customHeight="1" x14ac:dyDescent="0.1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3:16" x14ac:dyDescent="0.15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3:16" x14ac:dyDescent="0.15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3:16" x14ac:dyDescent="0.15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3:16" x14ac:dyDescent="0.15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3:16" x14ac:dyDescent="0.1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3:16" x14ac:dyDescent="0.1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3:16" x14ac:dyDescent="0.1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3:16" x14ac:dyDescent="0.1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3:16" x14ac:dyDescent="0.1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3:16" x14ac:dyDescent="0.15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</sheetData>
  <mergeCells count="5">
    <mergeCell ref="D3:D5"/>
    <mergeCell ref="F3:H3"/>
    <mergeCell ref="I3:K3"/>
    <mergeCell ref="L3:N3"/>
    <mergeCell ref="O3:Q3"/>
  </mergeCells>
  <phoneticPr fontId="7"/>
  <pageMargins left="0.59055118110236227" right="0.59055118110236227" top="0.59055118110236227" bottom="0.59055118110236227" header="0.31496062992125984" footer="0.31496062992125984"/>
  <pageSetup paperSize="9" scale="68" fitToHeight="3" orientation="landscape" r:id="rId1"/>
  <rowBreaks count="2" manualBreakCount="2">
    <brk id="54" min="2" max="16" man="1"/>
    <brk id="107" min="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幼保連携型認定こども園</vt:lpstr>
      <vt:lpstr>幼保連携型認定こども園!Print_Area</vt:lpstr>
      <vt:lpstr>幼保連携型認定こども園!Print_Titles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2023-12-14T05:38:21Z</dcterms:modified>
</cp:coreProperties>
</file>