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w01\EJ00$\30_調査・検査係\01_調査班\05_検査体制\24_5類移行に伴う医療機関の設備整備事業\01_外来対応医療機関設備整備事業\98_二次募集\01_要綱改正\03_HP掲載用\02_記入例\"/>
    </mc:Choice>
  </mc:AlternateContent>
  <xr:revisionPtr revIDLastSave="0" documentId="13_ncr:1_{655EF43C-E4C8-4B37-B6AC-46C86F9B87D7}" xr6:coauthVersionLast="47" xr6:coauthVersionMax="47" xr10:uidLastSave="{00000000-0000-0000-0000-000000000000}"/>
  <bookViews>
    <workbookView xWindow="-110" yWindow="-110" windowWidth="22780" windowHeight="14660" tabRatio="922" xr2:uid="{00000000-000D-0000-FFFF-FFFF00000000}"/>
  </bookViews>
  <sheets>
    <sheet name="様式第1号別紙1（経費所要額調）" sheetId="186" r:id="rId1"/>
    <sheet name="様式第1号別紙2" sheetId="195" r:id="rId2"/>
    <sheet name="様式第2号別紙1（経費変更所要額調）" sheetId="200" r:id="rId3"/>
    <sheet name="様式第2号別紙2" sheetId="201" r:id="rId4"/>
    <sheet name="様式第３号別紙１（経費所要額精算書）" sheetId="203" r:id="rId5"/>
    <sheet name="様式第３号別紙２" sheetId="202" r:id="rId6"/>
  </sheets>
  <externalReferences>
    <externalReference r:id="rId7"/>
  </externalReferences>
  <definedNames>
    <definedName name="_xlnm._FilterDatabase" localSheetId="1" hidden="1">様式第1号別紙2!$B$5:$B$10</definedName>
    <definedName name="_xlnm._FilterDatabase" localSheetId="3" hidden="1">様式第2号別紙2!$B$5:$B$10</definedName>
    <definedName name="_xlnm._FilterDatabase" localSheetId="5" hidden="1">様式第３号別紙２!$B$5:$B$10</definedName>
    <definedName name="_Key1" localSheetId="1" hidden="1">#REF!</definedName>
    <definedName name="_Key1" localSheetId="3" hidden="1">#REF!</definedName>
    <definedName name="_Key1" localSheetId="5" hidden="1">#REF!</definedName>
    <definedName name="_Key1" hidden="1">#REF!</definedName>
    <definedName name="_Key2" localSheetId="1" hidden="1">#REF!</definedName>
    <definedName name="_Key2" localSheetId="3" hidden="1">#REF!</definedName>
    <definedName name="_Key2" localSheetId="5" hidden="1">#REF!</definedName>
    <definedName name="_Key2" hidden="1">#REF!</definedName>
    <definedName name="_Key4" hidden="1">#REF!</definedName>
    <definedName name="_Order1" hidden="1">255</definedName>
    <definedName name="_Order2" hidden="1">255</definedName>
    <definedName name="_Sort" localSheetId="1" hidden="1">#REF!</definedName>
    <definedName name="_Sort" localSheetId="3" hidden="1">#REF!</definedName>
    <definedName name="_Sort" localSheetId="5" hidden="1">#REF!</definedName>
    <definedName name="_Sort" hidden="1">#REF!</definedName>
    <definedName name="aaaaaaaaaaaaaaaaaa" localSheetId="1" hidden="1">#REF!</definedName>
    <definedName name="aaaaaaaaaaaaaaaaaa" localSheetId="3" hidden="1">#REF!</definedName>
    <definedName name="aaaaaaaaaaaaaaaaaa" localSheetId="5" hidden="1">#REF!</definedName>
    <definedName name="aaaaaaaaaaaaaaaaaa" hidden="1">#REF!</definedName>
    <definedName name="E" localSheetId="1" hidden="1">#REF!</definedName>
    <definedName name="E" localSheetId="3" hidden="1">#REF!</definedName>
    <definedName name="E" localSheetId="5" hidden="1">#REF!</definedName>
    <definedName name="E" hidden="1">#REF!</definedName>
    <definedName name="ｌ" localSheetId="1" hidden="1">#REF!</definedName>
    <definedName name="ｌ" localSheetId="3" hidden="1">#REF!</definedName>
    <definedName name="ｌ" localSheetId="5" hidden="1">#REF!</definedName>
    <definedName name="ｌ" hidden="1">#REF!</definedName>
    <definedName name="_xlnm.Print_Area" localSheetId="0">'様式第1号別紙1（経費所要額調）'!$A$1:$K$21</definedName>
    <definedName name="_xlnm.Print_Area" localSheetId="1">様式第1号別紙2!$A$1:$J$22</definedName>
    <definedName name="_xlnm.Print_Area" localSheetId="2">'様式第2号別紙1（経費変更所要額調）'!$A$1:$K$21</definedName>
    <definedName name="_xlnm.Print_Area" localSheetId="3">様式第2号別紙2!$A$1:$J$22</definedName>
    <definedName name="_xlnm.Print_Area" localSheetId="4">'様式第３号別紙１（経費所要額精算書）'!$A$1:$L$22</definedName>
    <definedName name="_xlnm.Print_Area" localSheetId="5">様式第３号別紙２!$A$1:$I$20</definedName>
    <definedName name="あ" localSheetId="1" hidden="1">#REF!</definedName>
    <definedName name="あ" localSheetId="3" hidden="1">#REF!</definedName>
    <definedName name="あ" localSheetId="5" hidden="1">#REF!</definedName>
    <definedName name="あ" hidden="1">#REF!</definedName>
    <definedName name="い" localSheetId="1" hidden="1">#REF!</definedName>
    <definedName name="い" localSheetId="3" hidden="1">#REF!</definedName>
    <definedName name="い" localSheetId="5" hidden="1">#REF!</definedName>
    <definedName name="い" hidden="1">#REF!</definedName>
    <definedName name="こ" localSheetId="1" hidden="1">#REF!</definedName>
    <definedName name="こ" localSheetId="3" hidden="1">#REF!</definedName>
    <definedName name="こ" localSheetId="5" hidden="1">#REF!</definedName>
    <definedName name="こ" hidden="1">#REF!</definedName>
    <definedName name="こ」" localSheetId="1" hidden="1">#REF!</definedName>
    <definedName name="こ」" localSheetId="3" hidden="1">#REF!</definedName>
    <definedName name="こ」" localSheetId="5" hidden="1">#REF!</definedName>
    <definedName name="こ」" hidden="1">#REF!</definedName>
    <definedName name="事業分類">[1]事業分類・区分!$B$2:$H$2</definedName>
    <definedName name="別紙１７" localSheetId="1" hidden="1">#REF!</definedName>
    <definedName name="別紙１７" localSheetId="3" hidden="1">#REF!</definedName>
    <definedName name="別紙１７" localSheetId="5" hidden="1">#REF!</definedName>
    <definedName name="別紙１７" hidden="1">#REF!</definedName>
    <definedName name="別紙３１" localSheetId="1" hidden="1">#REF!</definedName>
    <definedName name="別紙３１" localSheetId="3" hidden="1">#REF!</definedName>
    <definedName name="別紙３１" localSheetId="5" hidden="1">#REF!</definedName>
    <definedName name="別紙３１"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200" l="1"/>
  <c r="F11" i="202"/>
  <c r="F11" i="201"/>
  <c r="F6" i="201"/>
  <c r="F11" i="195"/>
  <c r="F10" i="200"/>
  <c r="C10" i="200"/>
  <c r="B10" i="200"/>
  <c r="D9" i="200"/>
  <c r="E9" i="200" s="1"/>
  <c r="C10" i="186"/>
  <c r="F10" i="186"/>
  <c r="B10" i="186"/>
  <c r="K5" i="203" a="1"/>
  <c r="K5" i="203" s="1"/>
  <c r="J5" i="200" a="1"/>
  <c r="J5" i="200" s="1"/>
  <c r="J10" i="203"/>
  <c r="K10" i="203"/>
  <c r="F10" i="203"/>
  <c r="C10" i="203"/>
  <c r="B10" i="203"/>
  <c r="D9" i="203"/>
  <c r="E9" i="203" s="1"/>
  <c r="F10" i="202"/>
  <c r="F9" i="202"/>
  <c r="F8" i="202"/>
  <c r="F7" i="202"/>
  <c r="H2" i="202" a="1"/>
  <c r="H2" i="202" s="1"/>
  <c r="F10" i="201"/>
  <c r="F9" i="201"/>
  <c r="F8" i="201"/>
  <c r="F7" i="201"/>
  <c r="I2" i="201" a="1"/>
  <c r="I2" i="201" s="1"/>
  <c r="D9" i="186"/>
  <c r="E9" i="186" s="1"/>
  <c r="E10" i="186" s="1"/>
  <c r="D10" i="200" l="1"/>
  <c r="G9" i="200"/>
  <c r="E10" i="200"/>
  <c r="G9" i="186"/>
  <c r="G10" i="186" s="1"/>
  <c r="D10" i="186"/>
  <c r="E10" i="203"/>
  <c r="G9" i="203"/>
  <c r="H9" i="203" s="1"/>
  <c r="I9" i="203" s="1"/>
  <c r="L9" i="203" s="1"/>
  <c r="D10" i="203"/>
  <c r="F6" i="195"/>
  <c r="F7" i="195"/>
  <c r="F8" i="195"/>
  <c r="F9" i="195"/>
  <c r="F10" i="195"/>
  <c r="F5" i="195"/>
  <c r="I2" i="195" a="1"/>
  <c r="I2" i="195" s="1"/>
  <c r="H9" i="200" l="1"/>
  <c r="G10" i="200"/>
  <c r="H9" i="186"/>
  <c r="I9" i="186" s="1"/>
  <c r="I10" i="186" s="1"/>
  <c r="L10" i="203"/>
  <c r="G10" i="203"/>
  <c r="H10" i="200" l="1"/>
  <c r="I10" i="200"/>
  <c r="H10" i="186"/>
  <c r="H10" i="203"/>
  <c r="I10" i="20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9" authorId="0" shapeId="0" xr:uid="{605DB603-97F4-411A-BDD8-FED192D6418A}">
      <text>
        <r>
          <rPr>
            <sz val="9"/>
            <color indexed="81"/>
            <rFont val="MS P ゴシック"/>
            <family val="3"/>
            <charset val="128"/>
          </rPr>
          <t>様式第１号別紙２　事業計画書
の合計額をご記入ください。</t>
        </r>
      </text>
    </comment>
    <comment ref="F9" authorId="0" shapeId="0" xr:uid="{D1EE882D-94BF-42A3-9DA2-F74E09176FD6}">
      <text>
        <r>
          <rPr>
            <sz val="9"/>
            <color indexed="81"/>
            <rFont val="MS P ゴシック"/>
            <family val="3"/>
            <charset val="128"/>
          </rPr>
          <t xml:space="preserve">HEPAフィルター付き空気清浄機（陰圧対応可能なものに限る。）：905,000円
簡易ベッド：51,400円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9" authorId="0" shapeId="0" xr:uid="{66A2E7E5-45D5-4C08-B3A5-2608E9902777}">
      <text>
        <r>
          <rPr>
            <b/>
            <sz val="9"/>
            <color indexed="81"/>
            <rFont val="MS P ゴシック"/>
            <family val="3"/>
            <charset val="128"/>
          </rPr>
          <t>様式第３号別紙２　事業実績報告書
の合計額をご記入ください。</t>
        </r>
      </text>
    </comment>
    <comment ref="J9" authorId="0" shapeId="0" xr:uid="{9E10D0CE-EA65-4FF4-A11E-F6415DBF7CF4}">
      <text>
        <r>
          <rPr>
            <b/>
            <sz val="9"/>
            <color indexed="81"/>
            <rFont val="MS P ゴシック"/>
            <family val="3"/>
            <charset val="128"/>
          </rPr>
          <t>県からの交付決定通知に記載されている金額をご記入ください。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<sst xmlns="http://schemas.openxmlformats.org/spreadsheetml/2006/main" count="224" uniqueCount="92">
  <si>
    <t>経　　費　　所　　要　　額　　調</t>
    <phoneticPr fontId="4"/>
  </si>
  <si>
    <t>総事業費</t>
  </si>
  <si>
    <t>寄付金その
他の収入額</t>
    <phoneticPr fontId="4"/>
  </si>
  <si>
    <t>差引額</t>
  </si>
  <si>
    <t>対象経費の
支出予定額</t>
    <phoneticPr fontId="4"/>
  </si>
  <si>
    <t>基 準 額</t>
  </si>
  <si>
    <t>選 定 額</t>
  </si>
  <si>
    <t>県 補 助
基 本 額</t>
    <rPh sb="6" eb="7">
      <t>モト</t>
    </rPh>
    <rPh sb="8" eb="9">
      <t>ホン</t>
    </rPh>
    <rPh sb="10" eb="11">
      <t>ガク</t>
    </rPh>
    <phoneticPr fontId="4"/>
  </si>
  <si>
    <t>県 補 助
所 要 額</t>
    <rPh sb="6" eb="7">
      <t>ショ</t>
    </rPh>
    <rPh sb="8" eb="9">
      <t>カナメ</t>
    </rPh>
    <rPh sb="10" eb="11">
      <t>ガク</t>
    </rPh>
    <phoneticPr fontId="4"/>
  </si>
  <si>
    <t>国庫補助
所 要 額</t>
    <phoneticPr fontId="4"/>
  </si>
  <si>
    <t>備　　　考</t>
  </si>
  <si>
    <t>(Ａ)</t>
    <phoneticPr fontId="4"/>
  </si>
  <si>
    <t>(Ｂ)</t>
    <phoneticPr fontId="4"/>
  </si>
  <si>
    <t>(A)-(B)=(C)</t>
  </si>
  <si>
    <t>（Ｄ)</t>
    <phoneticPr fontId="4"/>
  </si>
  <si>
    <t>（Ｅ)</t>
    <phoneticPr fontId="4"/>
  </si>
  <si>
    <t>（Ｆ)</t>
    <phoneticPr fontId="4"/>
  </si>
  <si>
    <t>（Ｇ)</t>
    <phoneticPr fontId="4"/>
  </si>
  <si>
    <t>（Ｈ)</t>
    <phoneticPr fontId="4"/>
  </si>
  <si>
    <t>（Ｉ)</t>
    <phoneticPr fontId="4"/>
  </si>
  <si>
    <t xml:space="preserve">         円</t>
  </si>
  <si>
    <t>　　　　円</t>
  </si>
  <si>
    <t xml:space="preserve">       円</t>
  </si>
  <si>
    <t>合計</t>
    <rPh sb="0" eb="2">
      <t>ゴウケイ</t>
    </rPh>
    <phoneticPr fontId="4"/>
  </si>
  <si>
    <t>県 補 助
交付決定額</t>
    <rPh sb="0" eb="1">
      <t>ケン</t>
    </rPh>
    <rPh sb="2" eb="3">
      <t>ホ</t>
    </rPh>
    <rPh sb="4" eb="5">
      <t>スケ</t>
    </rPh>
    <rPh sb="6" eb="8">
      <t>コウフ</t>
    </rPh>
    <rPh sb="8" eb="10">
      <t>ケッテイ</t>
    </rPh>
    <rPh sb="10" eb="11">
      <t>ガク</t>
    </rPh>
    <phoneticPr fontId="4"/>
  </si>
  <si>
    <t>県 補 助
受入済額</t>
    <rPh sb="0" eb="1">
      <t>ケン</t>
    </rPh>
    <rPh sb="2" eb="3">
      <t>ホ</t>
    </rPh>
    <rPh sb="4" eb="5">
      <t>スケ</t>
    </rPh>
    <rPh sb="6" eb="8">
      <t>ウケイ</t>
    </rPh>
    <rPh sb="8" eb="9">
      <t>ス</t>
    </rPh>
    <rPh sb="9" eb="10">
      <t>ガク</t>
    </rPh>
    <phoneticPr fontId="7"/>
  </si>
  <si>
    <t>医療機関名：</t>
    <rPh sb="0" eb="2">
      <t>イリョウ</t>
    </rPh>
    <rPh sb="2" eb="4">
      <t>キカン</t>
    </rPh>
    <rPh sb="4" eb="5">
      <t>メイ</t>
    </rPh>
    <phoneticPr fontId="4"/>
  </si>
  <si>
    <t>備考</t>
    <rPh sb="0" eb="2">
      <t>ビコウ</t>
    </rPh>
    <phoneticPr fontId="9"/>
  </si>
  <si>
    <t>【記入要領】</t>
    <rPh sb="1" eb="3">
      <t>キニュウ</t>
    </rPh>
    <rPh sb="3" eb="5">
      <t>ヨウリョウ</t>
    </rPh>
    <phoneticPr fontId="9"/>
  </si>
  <si>
    <t>合計</t>
    <rPh sb="0" eb="2">
      <t>ゴウケイ</t>
    </rPh>
    <phoneticPr fontId="7"/>
  </si>
  <si>
    <t>整備
種別</t>
    <rPh sb="0" eb="2">
      <t>セイビ</t>
    </rPh>
    <rPh sb="3" eb="5">
      <t>シュベツ</t>
    </rPh>
    <phoneticPr fontId="9"/>
  </si>
  <si>
    <t>設備区分</t>
    <rPh sb="0" eb="2">
      <t>セツビ</t>
    </rPh>
    <rPh sb="2" eb="4">
      <t>クブン</t>
    </rPh>
    <phoneticPr fontId="9"/>
  </si>
  <si>
    <t>数量</t>
    <rPh sb="0" eb="1">
      <t>スウ</t>
    </rPh>
    <rPh sb="1" eb="2">
      <t>リョウ</t>
    </rPh>
    <phoneticPr fontId="9"/>
  </si>
  <si>
    <t>医療機関名：</t>
    <phoneticPr fontId="7"/>
  </si>
  <si>
    <t>HEPAフィルター付き空気清浄機（陰圧対応可能なものに限る。）</t>
  </si>
  <si>
    <t>設備の詳細</t>
    <rPh sb="0" eb="2">
      <t>セツビ</t>
    </rPh>
    <rPh sb="3" eb="5">
      <t>ショウサイ</t>
    </rPh>
    <phoneticPr fontId="9"/>
  </si>
  <si>
    <t>２．設備の詳細：整備する設備の機種や品名を記入してください。</t>
    <rPh sb="2" eb="4">
      <t>セツビ</t>
    </rPh>
    <rPh sb="5" eb="7">
      <t>ショウサイ</t>
    </rPh>
    <rPh sb="8" eb="10">
      <t>セイビ</t>
    </rPh>
    <rPh sb="12" eb="14">
      <t>セツビ</t>
    </rPh>
    <rPh sb="15" eb="17">
      <t>キシュ</t>
    </rPh>
    <rPh sb="18" eb="20">
      <t>ヒンメイ</t>
    </rPh>
    <rPh sb="21" eb="23">
      <t>キニュウ</t>
    </rPh>
    <phoneticPr fontId="9"/>
  </si>
  <si>
    <t>新規購入</t>
  </si>
  <si>
    <t>６．整備種別：「新規購入」「レンタル・リース」「その他」から選択してください。「その他」を選択した場合は具体的な内容を備考欄に記載してください。</t>
    <rPh sb="2" eb="4">
      <t>セイビ</t>
    </rPh>
    <rPh sb="4" eb="6">
      <t>シュベツ</t>
    </rPh>
    <rPh sb="8" eb="10">
      <t>シンキ</t>
    </rPh>
    <rPh sb="10" eb="12">
      <t>コウニュウ</t>
    </rPh>
    <rPh sb="26" eb="27">
      <t>タ</t>
    </rPh>
    <rPh sb="30" eb="32">
      <t>センタク</t>
    </rPh>
    <rPh sb="56" eb="58">
      <t>ナイヨウ</t>
    </rPh>
    <rPh sb="59" eb="61">
      <t>ビコウ</t>
    </rPh>
    <rPh sb="61" eb="62">
      <t>ラン</t>
    </rPh>
    <phoneticPr fontId="9"/>
  </si>
  <si>
    <t>対象設備の単価
税込
(円)</t>
    <rPh sb="0" eb="2">
      <t>タイショウ</t>
    </rPh>
    <rPh sb="2" eb="4">
      <t>セツビ</t>
    </rPh>
    <rPh sb="5" eb="7">
      <t>タンカ</t>
    </rPh>
    <rPh sb="8" eb="10">
      <t>ゼイコ</t>
    </rPh>
    <rPh sb="12" eb="13">
      <t>エン</t>
    </rPh>
    <phoneticPr fontId="9"/>
  </si>
  <si>
    <t>対象経費の
支出予定額
税込
(円)</t>
    <rPh sb="0" eb="2">
      <t>タイショウ</t>
    </rPh>
    <rPh sb="2" eb="4">
      <t>ケイヒ</t>
    </rPh>
    <rPh sb="6" eb="8">
      <t>シシュツ</t>
    </rPh>
    <rPh sb="8" eb="10">
      <t>ヨテイ</t>
    </rPh>
    <rPh sb="10" eb="11">
      <t>ガク</t>
    </rPh>
    <rPh sb="12" eb="14">
      <t>ゼイコ</t>
    </rPh>
    <rPh sb="16" eb="17">
      <t>エン</t>
    </rPh>
    <phoneticPr fontId="9"/>
  </si>
  <si>
    <t>（注）１　「選定額」欄は、（Ｄ）と（Ｅ）とを比較して少ない方の額を記入すること。</t>
    <rPh sb="6" eb="8">
      <t>センテイ</t>
    </rPh>
    <rPh sb="8" eb="9">
      <t>ガク</t>
    </rPh>
    <rPh sb="10" eb="11">
      <t>ラン</t>
    </rPh>
    <rPh sb="22" eb="24">
      <t>ヒカク</t>
    </rPh>
    <rPh sb="26" eb="27">
      <t>スク</t>
    </rPh>
    <rPh sb="29" eb="30">
      <t>ホウ</t>
    </rPh>
    <rPh sb="31" eb="32">
      <t>ガク</t>
    </rPh>
    <rPh sb="33" eb="35">
      <t>キニュウ</t>
    </rPh>
    <phoneticPr fontId="4"/>
  </si>
  <si>
    <t>　　　２　「県補助基本額」欄は、（Ｃ）と（Ｆ）とを比較して少ない方の額を記入すること。ただし、算出された額に1,000円未満の端数が生じた場合にはこれを切り捨てるものとする。</t>
    <rPh sb="6" eb="7">
      <t>ケン</t>
    </rPh>
    <rPh sb="7" eb="9">
      <t>ホジョ</t>
    </rPh>
    <rPh sb="9" eb="11">
      <t>キホン</t>
    </rPh>
    <rPh sb="11" eb="12">
      <t>ガク</t>
    </rPh>
    <rPh sb="13" eb="14">
      <t>ラン</t>
    </rPh>
    <rPh sb="36" eb="38">
      <t>キニュウ</t>
    </rPh>
    <rPh sb="47" eb="49">
      <t>サンシュツ</t>
    </rPh>
    <rPh sb="52" eb="53">
      <t>ガク</t>
    </rPh>
    <rPh sb="59" eb="60">
      <t>エン</t>
    </rPh>
    <rPh sb="60" eb="62">
      <t>ミマン</t>
    </rPh>
    <rPh sb="63" eb="65">
      <t>ハスウ</t>
    </rPh>
    <rPh sb="66" eb="67">
      <t>ショウ</t>
    </rPh>
    <rPh sb="69" eb="71">
      <t>バアイ</t>
    </rPh>
    <rPh sb="76" eb="77">
      <t>キ</t>
    </rPh>
    <rPh sb="78" eb="79">
      <t>ス</t>
    </rPh>
    <phoneticPr fontId="4"/>
  </si>
  <si>
    <t>　　　５　「寄付金その他の収入額」欄は、対象設備の購入等に対し、当該補助を除いた他の補助等がある場合に記入すること。</t>
    <rPh sb="6" eb="9">
      <t>キフキン</t>
    </rPh>
    <rPh sb="11" eb="12">
      <t>タ</t>
    </rPh>
    <rPh sb="13" eb="15">
      <t>シュウニュウ</t>
    </rPh>
    <rPh sb="15" eb="16">
      <t>ガク</t>
    </rPh>
    <rPh sb="17" eb="18">
      <t>ラン</t>
    </rPh>
    <rPh sb="20" eb="22">
      <t>タイショウ</t>
    </rPh>
    <rPh sb="22" eb="24">
      <t>セツビ</t>
    </rPh>
    <rPh sb="25" eb="27">
      <t>コウニュウ</t>
    </rPh>
    <rPh sb="27" eb="28">
      <t>トウ</t>
    </rPh>
    <rPh sb="29" eb="30">
      <t>タイ</t>
    </rPh>
    <rPh sb="32" eb="34">
      <t>トウガイ</t>
    </rPh>
    <rPh sb="34" eb="36">
      <t>ホジョ</t>
    </rPh>
    <rPh sb="37" eb="38">
      <t>ノゾ</t>
    </rPh>
    <rPh sb="40" eb="41">
      <t>ホカ</t>
    </rPh>
    <rPh sb="42" eb="44">
      <t>ホジョ</t>
    </rPh>
    <rPh sb="44" eb="45">
      <t>トウ</t>
    </rPh>
    <rPh sb="48" eb="50">
      <t>バアイ</t>
    </rPh>
    <rPh sb="51" eb="53">
      <t>キニュウ</t>
    </rPh>
    <phoneticPr fontId="4"/>
  </si>
  <si>
    <r>
      <t>　　　　　・HEPAフィルター付きパーテーション：</t>
    </r>
    <r>
      <rPr>
        <u/>
        <sz val="9"/>
        <color rgb="FF000000"/>
        <rFont val="ＭＳ Ｐゴシック"/>
        <family val="3"/>
        <charset val="128"/>
      </rPr>
      <t>205,000円×台数</t>
    </r>
    <rPh sb="32" eb="33">
      <t>エン</t>
    </rPh>
    <rPh sb="34" eb="36">
      <t>ダイスウ</t>
    </rPh>
    <phoneticPr fontId="4"/>
  </si>
  <si>
    <r>
      <t>　　　　　・簡易ベッド：</t>
    </r>
    <r>
      <rPr>
        <u/>
        <sz val="9"/>
        <color rgb="FF000000"/>
        <rFont val="ＭＳ Ｐゴシック"/>
        <family val="3"/>
        <charset val="128"/>
      </rPr>
      <t>51,400円×台数</t>
    </r>
    <rPh sb="6" eb="8">
      <t>カンイ</t>
    </rPh>
    <rPh sb="18" eb="19">
      <t>エン</t>
    </rPh>
    <rPh sb="20" eb="22">
      <t>ダイスウ</t>
    </rPh>
    <phoneticPr fontId="4"/>
  </si>
  <si>
    <t>　　　４　「総事業費」欄は、実費相当額（税込）を記入すること。</t>
    <rPh sb="6" eb="10">
      <t>ソウジギョウヒ</t>
    </rPh>
    <rPh sb="11" eb="12">
      <t>ラン</t>
    </rPh>
    <rPh sb="14" eb="16">
      <t>ジッピ</t>
    </rPh>
    <rPh sb="16" eb="18">
      <t>ソウトウ</t>
    </rPh>
    <rPh sb="18" eb="19">
      <t>ガク</t>
    </rPh>
    <rPh sb="20" eb="22">
      <t>ゼイコ</t>
    </rPh>
    <rPh sb="24" eb="26">
      <t>キニュウ</t>
    </rPh>
    <phoneticPr fontId="4"/>
  </si>
  <si>
    <r>
      <t>　　　　　・簡易診療室及び付帯する備品：</t>
    </r>
    <r>
      <rPr>
        <u/>
        <sz val="9"/>
        <color rgb="FF000000"/>
        <rFont val="ＭＳ Ｐゴシック"/>
        <family val="3"/>
        <charset val="128"/>
      </rPr>
      <t>実費相当額（税込）</t>
    </r>
    <rPh sb="6" eb="11">
      <t>カンイシンリョウシツ</t>
    </rPh>
    <rPh sb="11" eb="19">
      <t>オヨビフタイスルビヒン</t>
    </rPh>
    <rPh sb="20" eb="22">
      <t>ジッピ</t>
    </rPh>
    <rPh sb="22" eb="24">
      <t>ソウトウ</t>
    </rPh>
    <rPh sb="24" eb="25">
      <t>ガク</t>
    </rPh>
    <rPh sb="26" eb="28">
      <t>ゼイコ</t>
    </rPh>
    <phoneticPr fontId="4"/>
  </si>
  <si>
    <t>経　　費　　変　　更　　所　　要　　額　　調</t>
    <rPh sb="6" eb="7">
      <t>ヘン</t>
    </rPh>
    <rPh sb="9" eb="10">
      <t>サラ</t>
    </rPh>
    <phoneticPr fontId="4"/>
  </si>
  <si>
    <t>様式第２号（別紙１）</t>
    <rPh sb="0" eb="2">
      <t>ヨウシキ</t>
    </rPh>
    <rPh sb="2" eb="3">
      <t>ダイ</t>
    </rPh>
    <rPh sb="4" eb="5">
      <t>ゴウ</t>
    </rPh>
    <rPh sb="6" eb="8">
      <t>ベッシ</t>
    </rPh>
    <phoneticPr fontId="4"/>
  </si>
  <si>
    <t>様式第２号（別紙２）　事業計画書</t>
    <rPh sb="0" eb="2">
      <t>ヨウシキ</t>
    </rPh>
    <rPh sb="2" eb="3">
      <t>ダイ</t>
    </rPh>
    <rPh sb="4" eb="5">
      <t>ゴウ</t>
    </rPh>
    <rPh sb="6" eb="8">
      <t>ベッシ</t>
    </rPh>
    <rPh sb="11" eb="13">
      <t>ジギョウ</t>
    </rPh>
    <rPh sb="13" eb="16">
      <t>ケイカクショ</t>
    </rPh>
    <phoneticPr fontId="4"/>
  </si>
  <si>
    <t>様式第１号（別紙２）　事業計画書</t>
    <rPh sb="0" eb="2">
      <t>ヨウシキ</t>
    </rPh>
    <rPh sb="2" eb="3">
      <t>ダイ</t>
    </rPh>
    <rPh sb="4" eb="5">
      <t>ゴウ</t>
    </rPh>
    <rPh sb="6" eb="8">
      <t>ベッシ</t>
    </rPh>
    <rPh sb="11" eb="13">
      <t>ジギョウ</t>
    </rPh>
    <rPh sb="13" eb="16">
      <t>ケイカクショ</t>
    </rPh>
    <phoneticPr fontId="4"/>
  </si>
  <si>
    <t>様式第１号（別紙１）</t>
    <rPh sb="0" eb="2">
      <t>ヨウシキ</t>
    </rPh>
    <rPh sb="2" eb="3">
      <t>ダイ</t>
    </rPh>
    <rPh sb="4" eb="5">
      <t>ゴウ</t>
    </rPh>
    <rPh sb="6" eb="8">
      <t>ベッシ</t>
    </rPh>
    <phoneticPr fontId="4"/>
  </si>
  <si>
    <t>様式第３号（別紙２）　事業実績報告書</t>
    <rPh sb="0" eb="2">
      <t>ヨウシキ</t>
    </rPh>
    <rPh sb="2" eb="3">
      <t>ダイ</t>
    </rPh>
    <rPh sb="4" eb="5">
      <t>ゴウ</t>
    </rPh>
    <rPh sb="6" eb="8">
      <t>ベッシ</t>
    </rPh>
    <rPh sb="11" eb="13">
      <t>ジギョウ</t>
    </rPh>
    <rPh sb="13" eb="15">
      <t>ジッセキ</t>
    </rPh>
    <rPh sb="15" eb="17">
      <t>ホウコク</t>
    </rPh>
    <rPh sb="17" eb="18">
      <t>ショ</t>
    </rPh>
    <phoneticPr fontId="4"/>
  </si>
  <si>
    <t>対象経費の支出額
税込
(円)</t>
    <rPh sb="0" eb="2">
      <t>タイショウ</t>
    </rPh>
    <rPh sb="2" eb="4">
      <t>ケイヒ</t>
    </rPh>
    <rPh sb="5" eb="7">
      <t>シシュツ</t>
    </rPh>
    <rPh sb="7" eb="8">
      <t>ガク</t>
    </rPh>
    <rPh sb="9" eb="11">
      <t>ゼイコ</t>
    </rPh>
    <rPh sb="13" eb="14">
      <t>エン</t>
    </rPh>
    <phoneticPr fontId="9"/>
  </si>
  <si>
    <r>
      <t>５．対象経費の支出額(円)：実際に支出した金額を記入してください。</t>
    </r>
    <r>
      <rPr>
        <u/>
        <sz val="11"/>
        <color theme="1"/>
        <rFont val="ＭＳ ゴシック"/>
        <family val="3"/>
        <charset val="128"/>
      </rPr>
      <t>（別添として、納品書や請求書、写真等を添付してください。）</t>
    </r>
    <phoneticPr fontId="7"/>
  </si>
  <si>
    <t>２．設備の詳細：整備した設備の機種や品名を記入してください。</t>
    <rPh sb="2" eb="4">
      <t>セツビ</t>
    </rPh>
    <rPh sb="5" eb="7">
      <t>ショウサイ</t>
    </rPh>
    <rPh sb="8" eb="10">
      <t>セイビ</t>
    </rPh>
    <rPh sb="12" eb="14">
      <t>セツビ</t>
    </rPh>
    <rPh sb="15" eb="17">
      <t>キシュ</t>
    </rPh>
    <rPh sb="18" eb="20">
      <t>ヒンメイ</t>
    </rPh>
    <rPh sb="21" eb="23">
      <t>キニュウ</t>
    </rPh>
    <phoneticPr fontId="9"/>
  </si>
  <si>
    <t>様式第３号（別紙１）</t>
    <rPh sb="0" eb="2">
      <t>ヨウシキ</t>
    </rPh>
    <rPh sb="2" eb="3">
      <t>ダイ</t>
    </rPh>
    <rPh sb="4" eb="5">
      <t>ゴウ</t>
    </rPh>
    <rPh sb="6" eb="8">
      <t>ベッシ</t>
    </rPh>
    <phoneticPr fontId="4"/>
  </si>
  <si>
    <t>経　　費　　所　　要　　額　　精　　算　　書</t>
    <rPh sb="15" eb="16">
      <t>セイ</t>
    </rPh>
    <rPh sb="18" eb="19">
      <t>サン</t>
    </rPh>
    <rPh sb="21" eb="22">
      <t>カ</t>
    </rPh>
    <phoneticPr fontId="4"/>
  </si>
  <si>
    <t>対象経費の
実支出額</t>
    <rPh sb="6" eb="7">
      <t>ジツ</t>
    </rPh>
    <phoneticPr fontId="4"/>
  </si>
  <si>
    <t>（Ｉ)</t>
  </si>
  <si>
    <t>(J)</t>
  </si>
  <si>
    <t>　　　７　「県補助交付決定額」欄は、県からの交付決定通知の額を記入すること。</t>
    <rPh sb="6" eb="7">
      <t>ケン</t>
    </rPh>
    <rPh sb="7" eb="9">
      <t>ホジョ</t>
    </rPh>
    <rPh sb="9" eb="11">
      <t>コウフ</t>
    </rPh>
    <rPh sb="11" eb="13">
      <t>ケッテイ</t>
    </rPh>
    <rPh sb="13" eb="14">
      <t>ガク</t>
    </rPh>
    <rPh sb="15" eb="16">
      <t>ラン</t>
    </rPh>
    <rPh sb="18" eb="19">
      <t>ケン</t>
    </rPh>
    <rPh sb="22" eb="24">
      <t>コウフ</t>
    </rPh>
    <rPh sb="24" eb="26">
      <t>ケッテイ</t>
    </rPh>
    <rPh sb="26" eb="28">
      <t>ツウチ</t>
    </rPh>
    <rPh sb="29" eb="30">
      <t>ガク</t>
    </rPh>
    <rPh sb="31" eb="33">
      <t>キニュウ</t>
    </rPh>
    <phoneticPr fontId="4"/>
  </si>
  <si>
    <t>差引過
不足額</t>
    <rPh sb="0" eb="2">
      <t>サシヒ</t>
    </rPh>
    <rPh sb="2" eb="3">
      <t>カ</t>
    </rPh>
    <rPh sb="4" eb="6">
      <t>フソク</t>
    </rPh>
    <rPh sb="6" eb="7">
      <t>ガク</t>
    </rPh>
    <phoneticPr fontId="7"/>
  </si>
  <si>
    <t>(I)-(H)=(K)</t>
    <phoneticPr fontId="7"/>
  </si>
  <si>
    <t>　　　４　「総事業費」欄は、実際に支出した金額を記入すること。</t>
    <rPh sb="6" eb="10">
      <t>ソウジギョウヒ</t>
    </rPh>
    <rPh sb="11" eb="12">
      <t>ラン</t>
    </rPh>
    <rPh sb="14" eb="16">
      <t>ジッサイ</t>
    </rPh>
    <rPh sb="17" eb="19">
      <t>シシュツ</t>
    </rPh>
    <rPh sb="21" eb="23">
      <t>キンガク</t>
    </rPh>
    <rPh sb="24" eb="26">
      <t>キニュウ</t>
    </rPh>
    <phoneticPr fontId="4"/>
  </si>
  <si>
    <t>株式会社日立産機システム　FCE-10K</t>
    <rPh sb="0" eb="4">
      <t>カブシキガイシャ</t>
    </rPh>
    <rPh sb="4" eb="6">
      <t>ヒタチ</t>
    </rPh>
    <rPh sb="6" eb="8">
      <t>サンキ</t>
    </rPh>
    <phoneticPr fontId="9"/>
  </si>
  <si>
    <t>事　業　区　分</t>
    <rPh sb="0" eb="1">
      <t>コト</t>
    </rPh>
    <rPh sb="2" eb="3">
      <t>ゴウ</t>
    </rPh>
    <rPh sb="4" eb="5">
      <t>ク</t>
    </rPh>
    <rPh sb="6" eb="7">
      <t>ブン</t>
    </rPh>
    <phoneticPr fontId="4"/>
  </si>
  <si>
    <t>　　　６　「基準額」欄は、下記の計算に従って算出した合計額を記入すること。</t>
    <rPh sb="6" eb="8">
      <t>キジュン</t>
    </rPh>
    <rPh sb="8" eb="9">
      <t>ガク</t>
    </rPh>
    <rPh sb="10" eb="11">
      <t>ラン</t>
    </rPh>
    <rPh sb="13" eb="15">
      <t>カキ</t>
    </rPh>
    <rPh sb="16" eb="18">
      <t>ケイサン</t>
    </rPh>
    <rPh sb="19" eb="20">
      <t>シタガ</t>
    </rPh>
    <rPh sb="22" eb="24">
      <t>サンシュツ</t>
    </rPh>
    <rPh sb="26" eb="28">
      <t>ゴウケイ</t>
    </rPh>
    <rPh sb="28" eb="29">
      <t>ガク</t>
    </rPh>
    <rPh sb="30" eb="32">
      <t>キニュウ</t>
    </rPh>
    <phoneticPr fontId="4"/>
  </si>
  <si>
    <r>
      <t>　　　　　・HEPAフィルター付き空気清浄機（陰圧対応可能なものに限る。）：</t>
    </r>
    <r>
      <rPr>
        <u/>
        <sz val="9"/>
        <color rgb="FF000000"/>
        <rFont val="ＭＳ Ｐゴシック"/>
        <family val="3"/>
        <charset val="128"/>
      </rPr>
      <t>905,000円</t>
    </r>
    <r>
      <rPr>
        <sz val="9"/>
        <color rgb="FF000000"/>
        <rFont val="ＭＳ Ｐゴシック"/>
        <family val="3"/>
        <charset val="128"/>
      </rPr>
      <t>　　　（</t>
    </r>
    <r>
      <rPr>
        <u/>
        <sz val="9"/>
        <color rgb="FF000000"/>
        <rFont val="ＭＳ Ｐゴシック"/>
        <family val="3"/>
        <charset val="128"/>
      </rPr>
      <t>１施設あたり最大905,000円まで</t>
    </r>
    <r>
      <rPr>
        <sz val="9"/>
        <color rgb="FF000000"/>
        <rFont val="ＭＳ Ｐゴシック"/>
        <family val="3"/>
        <charset val="128"/>
      </rPr>
      <t>の補助であるため。</t>
    </r>
    <r>
      <rPr>
        <u/>
        <sz val="9"/>
        <color rgb="FF000000"/>
        <rFont val="ＭＳ Ｐゴシック"/>
        <family val="3"/>
        <charset val="128"/>
      </rPr>
      <t>905,000円×台数ではない</t>
    </r>
    <r>
      <rPr>
        <sz val="9"/>
        <color rgb="FF000000"/>
        <rFont val="ＭＳ Ｐゴシック"/>
        <family val="3"/>
        <charset val="128"/>
      </rPr>
      <t>ことに留意すること。）</t>
    </r>
    <rPh sb="45" eb="46">
      <t>エン</t>
    </rPh>
    <rPh sb="51" eb="53">
      <t>シセツ</t>
    </rPh>
    <rPh sb="56" eb="58">
      <t>サイダイ</t>
    </rPh>
    <rPh sb="65" eb="66">
      <t>エン</t>
    </rPh>
    <rPh sb="69" eb="71">
      <t>ホジョ</t>
    </rPh>
    <rPh sb="84" eb="85">
      <t>エン</t>
    </rPh>
    <rPh sb="86" eb="88">
      <t>ダイスウ</t>
    </rPh>
    <rPh sb="95" eb="97">
      <t>リュウイ</t>
    </rPh>
    <phoneticPr fontId="4"/>
  </si>
  <si>
    <t>外来対応医療機関
設備整備事業費</t>
    <rPh sb="0" eb="8">
      <t>ガイライタイオウイリョウキカン</t>
    </rPh>
    <rPh sb="9" eb="11">
      <t>セツビ</t>
    </rPh>
    <rPh sb="11" eb="13">
      <t>セイビ</t>
    </rPh>
    <rPh sb="13" eb="15">
      <t>ジギョウ</t>
    </rPh>
    <rPh sb="15" eb="16">
      <t>ヒ</t>
    </rPh>
    <phoneticPr fontId="7"/>
  </si>
  <si>
    <t>　　　３　「事業区分」欄は、外来対応医療機関設備整備事業費です。</t>
    <rPh sb="6" eb="8">
      <t>ジギョウ</t>
    </rPh>
    <rPh sb="8" eb="10">
      <t>クブン</t>
    </rPh>
    <rPh sb="11" eb="12">
      <t>ラン</t>
    </rPh>
    <rPh sb="14" eb="28">
      <t>ガイライタイオウイリョウキカンセツビセイビジギョウ</t>
    </rPh>
    <rPh sb="28" eb="29">
      <t>ヒ</t>
    </rPh>
    <phoneticPr fontId="4"/>
  </si>
  <si>
    <t>　　　３　「事業区分」欄は、外来対応医療機関設備整備事業費です。</t>
    <rPh sb="28" eb="29">
      <t>ヒ</t>
    </rPh>
    <phoneticPr fontId="4"/>
  </si>
  <si>
    <t>納品および工事等
完了予定日</t>
    <rPh sb="0" eb="2">
      <t>ノウヒン</t>
    </rPh>
    <rPh sb="5" eb="7">
      <t>コウジ</t>
    </rPh>
    <rPh sb="7" eb="8">
      <t>トウ</t>
    </rPh>
    <rPh sb="9" eb="11">
      <t>カンリョウ</t>
    </rPh>
    <rPh sb="11" eb="13">
      <t>ヨテイ</t>
    </rPh>
    <rPh sb="13" eb="14">
      <t>ビ</t>
    </rPh>
    <phoneticPr fontId="7"/>
  </si>
  <si>
    <t>７．整備種別：「新規購入」「レンタル・リース」「その他」から選択してください。「その他」を選択した場合は具体的な内容を備考欄に記入してください。</t>
    <rPh sb="2" eb="4">
      <t>セイビ</t>
    </rPh>
    <rPh sb="4" eb="6">
      <t>シュベツ</t>
    </rPh>
    <rPh sb="8" eb="10">
      <t>シンキ</t>
    </rPh>
    <rPh sb="10" eb="12">
      <t>コウニュウ</t>
    </rPh>
    <rPh sb="26" eb="27">
      <t>タ</t>
    </rPh>
    <rPh sb="30" eb="32">
      <t>センタク</t>
    </rPh>
    <rPh sb="56" eb="58">
      <t>ナイヨウ</t>
    </rPh>
    <rPh sb="59" eb="61">
      <t>ビコウ</t>
    </rPh>
    <rPh sb="61" eb="62">
      <t>ラン</t>
    </rPh>
    <rPh sb="64" eb="65">
      <t>イ</t>
    </rPh>
    <phoneticPr fontId="9"/>
  </si>
  <si>
    <t>５．対象経費の支出予定額(円)：自動計算されるので記入不要です。端数処理等の関係で必ずしも計算どおりにならない場合は直接記入してください。</t>
    <rPh sb="60" eb="62">
      <t>キニュウ</t>
    </rPh>
    <phoneticPr fontId="7"/>
  </si>
  <si>
    <t>〈外来対応医療機関設備整備事業〉</t>
    <rPh sb="1" eb="15">
      <t>ガイライタイオウイリョウキカンセツビセイビジギョウ</t>
    </rPh>
    <phoneticPr fontId="7"/>
  </si>
  <si>
    <t>３．数量：整備する設備の数量を記入してください。
　　簡易診療室及び付帯する備品については、一式として取り扱うことから「1」と記入してください。</t>
    <rPh sb="2" eb="4">
      <t>スウリョウ</t>
    </rPh>
    <rPh sb="5" eb="7">
      <t>セイビ</t>
    </rPh>
    <rPh sb="9" eb="11">
      <t>セツビ</t>
    </rPh>
    <rPh sb="12" eb="14">
      <t>スウリョウ</t>
    </rPh>
    <rPh sb="15" eb="17">
      <t>キニュウ</t>
    </rPh>
    <rPh sb="27" eb="29">
      <t>カンイ</t>
    </rPh>
    <rPh sb="29" eb="31">
      <t>シンリョウ</t>
    </rPh>
    <rPh sb="31" eb="32">
      <t>シツ</t>
    </rPh>
    <rPh sb="32" eb="33">
      <t>オヨ</t>
    </rPh>
    <rPh sb="34" eb="36">
      <t>フタイ</t>
    </rPh>
    <rPh sb="38" eb="40">
      <t>ビヒン</t>
    </rPh>
    <rPh sb="46" eb="48">
      <t>イッシキ</t>
    </rPh>
    <rPh sb="51" eb="52">
      <t>ト</t>
    </rPh>
    <rPh sb="53" eb="54">
      <t>アツカ</t>
    </rPh>
    <rPh sb="63" eb="65">
      <t>キニュウ</t>
    </rPh>
    <phoneticPr fontId="9"/>
  </si>
  <si>
    <t>１．設備区分：「HEPAフィルター付き空気清浄機（陰圧対応可能なものに限る。）」「HEPAフィルター付きパーテーション」
   「簡易ベッド」「簡易診療室及び付帯する備品」から選択してください。</t>
    <rPh sb="2" eb="4">
      <t>セツビ</t>
    </rPh>
    <rPh sb="4" eb="6">
      <t>クブン</t>
    </rPh>
    <rPh sb="88" eb="90">
      <t>センタク</t>
    </rPh>
    <phoneticPr fontId="9"/>
  </si>
  <si>
    <t>４．対象経費の単価(円)：整備する設備の単価を円単位で記入してください。付帯する備品や設置費用がある場合はそれも含めて記入してください。</t>
    <rPh sb="7" eb="9">
      <t>タンカ</t>
    </rPh>
    <rPh sb="13" eb="15">
      <t>セイビ</t>
    </rPh>
    <rPh sb="17" eb="19">
      <t>セツビ</t>
    </rPh>
    <rPh sb="20" eb="22">
      <t>タンカ</t>
    </rPh>
    <rPh sb="23" eb="24">
      <t>エン</t>
    </rPh>
    <rPh sb="24" eb="26">
      <t>タンイ</t>
    </rPh>
    <rPh sb="27" eb="29">
      <t>キニュウ</t>
    </rPh>
    <rPh sb="36" eb="38">
      <t>フタイ</t>
    </rPh>
    <rPh sb="40" eb="42">
      <t>ビヒン</t>
    </rPh>
    <rPh sb="43" eb="45">
      <t>セッチ</t>
    </rPh>
    <rPh sb="45" eb="47">
      <t>ヒヨウ</t>
    </rPh>
    <rPh sb="50" eb="52">
      <t>バアイ</t>
    </rPh>
    <rPh sb="56" eb="57">
      <t>フク</t>
    </rPh>
    <rPh sb="59" eb="61">
      <t>キニュウ</t>
    </rPh>
    <phoneticPr fontId="9"/>
  </si>
  <si>
    <t>８．備考：整備種別で「その他」を選択した場合の具体的な内容を記入してください。また、必要に応じて補足情報を記入してください。</t>
    <rPh sb="2" eb="4">
      <t>ビコウ</t>
    </rPh>
    <rPh sb="5" eb="7">
      <t>セイビ</t>
    </rPh>
    <rPh sb="7" eb="9">
      <t>シュベツ</t>
    </rPh>
    <rPh sb="13" eb="14">
      <t>タ</t>
    </rPh>
    <rPh sb="16" eb="18">
      <t>センタク</t>
    </rPh>
    <rPh sb="20" eb="22">
      <t>バアイ</t>
    </rPh>
    <rPh sb="23" eb="26">
      <t>グタイテキ</t>
    </rPh>
    <rPh sb="27" eb="29">
      <t>ナイヨウ</t>
    </rPh>
    <rPh sb="30" eb="32">
      <t>キニュウ</t>
    </rPh>
    <rPh sb="42" eb="44">
      <t>ヒツヨウ</t>
    </rPh>
    <rPh sb="45" eb="46">
      <t>オウ</t>
    </rPh>
    <rPh sb="48" eb="50">
      <t>ホソク</t>
    </rPh>
    <rPh sb="50" eb="52">
      <t>ジョウホウ</t>
    </rPh>
    <rPh sb="53" eb="55">
      <t>キニュウ</t>
    </rPh>
    <phoneticPr fontId="9"/>
  </si>
  <si>
    <t>１．設備区分：「HEPAフィルター付き空気清浄機（陰圧対応可能なものに限る。）」「HEPAフィルター付きパーテーション」
　　「簡易ベッド」「簡易診療室及び付帯する備品」から選択してください。</t>
    <rPh sb="2" eb="4">
      <t>セツビ</t>
    </rPh>
    <rPh sb="4" eb="6">
      <t>クブン</t>
    </rPh>
    <rPh sb="87" eb="89">
      <t>センタク</t>
    </rPh>
    <phoneticPr fontId="9"/>
  </si>
  <si>
    <t>３．数量：整備する設備の数量を記入してください。
　  簡易診療室及び付帯する備品については、一式として取り扱うことから「1」と記入してください。</t>
    <rPh sb="2" eb="4">
      <t>スウリョウ</t>
    </rPh>
    <rPh sb="5" eb="7">
      <t>セイビ</t>
    </rPh>
    <rPh sb="9" eb="11">
      <t>セツビ</t>
    </rPh>
    <rPh sb="12" eb="14">
      <t>スウリョウ</t>
    </rPh>
    <rPh sb="15" eb="17">
      <t>キニュウ</t>
    </rPh>
    <rPh sb="28" eb="30">
      <t>カンイ</t>
    </rPh>
    <rPh sb="30" eb="32">
      <t>シンリョウ</t>
    </rPh>
    <rPh sb="32" eb="33">
      <t>シツ</t>
    </rPh>
    <rPh sb="33" eb="34">
      <t>オヨ</t>
    </rPh>
    <rPh sb="35" eb="37">
      <t>フタイ</t>
    </rPh>
    <rPh sb="39" eb="41">
      <t>ビヒン</t>
    </rPh>
    <rPh sb="47" eb="49">
      <t>イッシキ</t>
    </rPh>
    <rPh sb="52" eb="53">
      <t>ト</t>
    </rPh>
    <rPh sb="54" eb="55">
      <t>アツカ</t>
    </rPh>
    <rPh sb="64" eb="66">
      <t>キニュウ</t>
    </rPh>
    <phoneticPr fontId="9"/>
  </si>
  <si>
    <t>３．数量：整備した設備の数量を記入してください。
　　簡易診療室及び付帯する備品については、一式として取り扱うことから「1」と記入してください。</t>
    <rPh sb="2" eb="4">
      <t>スウリョウ</t>
    </rPh>
    <rPh sb="5" eb="7">
      <t>セイビ</t>
    </rPh>
    <rPh sb="9" eb="11">
      <t>セツビ</t>
    </rPh>
    <rPh sb="12" eb="14">
      <t>スウリョウ</t>
    </rPh>
    <rPh sb="15" eb="17">
      <t>キニュウ</t>
    </rPh>
    <rPh sb="27" eb="29">
      <t>カンイ</t>
    </rPh>
    <rPh sb="29" eb="31">
      <t>シンリョウ</t>
    </rPh>
    <rPh sb="31" eb="32">
      <t>シツ</t>
    </rPh>
    <rPh sb="32" eb="33">
      <t>オヨ</t>
    </rPh>
    <rPh sb="34" eb="36">
      <t>フタイ</t>
    </rPh>
    <rPh sb="38" eb="40">
      <t>ビヒン</t>
    </rPh>
    <rPh sb="46" eb="48">
      <t>イッシキ</t>
    </rPh>
    <rPh sb="51" eb="52">
      <t>ト</t>
    </rPh>
    <rPh sb="53" eb="54">
      <t>アツカ</t>
    </rPh>
    <rPh sb="63" eb="65">
      <t>キニュウ</t>
    </rPh>
    <phoneticPr fontId="9"/>
  </si>
  <si>
    <t>４．対象経費の単価(円)：整備した設備の単価を円単位で記入してください。付帯する備品や設置費用がある場合はそれも含めて記入してください。</t>
    <rPh sb="7" eb="9">
      <t>タンカ</t>
    </rPh>
    <rPh sb="13" eb="15">
      <t>セイビ</t>
    </rPh>
    <rPh sb="17" eb="19">
      <t>セツビ</t>
    </rPh>
    <rPh sb="20" eb="22">
      <t>タンカ</t>
    </rPh>
    <rPh sb="23" eb="24">
      <t>エン</t>
    </rPh>
    <rPh sb="24" eb="26">
      <t>タンイ</t>
    </rPh>
    <rPh sb="27" eb="29">
      <t>キニュウ</t>
    </rPh>
    <rPh sb="36" eb="38">
      <t>フタイ</t>
    </rPh>
    <rPh sb="40" eb="42">
      <t>ビヒン</t>
    </rPh>
    <rPh sb="43" eb="45">
      <t>セッチ</t>
    </rPh>
    <rPh sb="45" eb="47">
      <t>ヒヨウ</t>
    </rPh>
    <rPh sb="50" eb="52">
      <t>バアイ</t>
    </rPh>
    <rPh sb="56" eb="57">
      <t>フク</t>
    </rPh>
    <rPh sb="59" eb="61">
      <t>キニュウ</t>
    </rPh>
    <phoneticPr fontId="9"/>
  </si>
  <si>
    <t>（記入例）</t>
    <rPh sb="1" eb="4">
      <t>キニュウレイ</t>
    </rPh>
    <phoneticPr fontId="7"/>
  </si>
  <si>
    <t>滋賀医院</t>
    <rPh sb="0" eb="2">
      <t>シガ</t>
    </rPh>
    <rPh sb="2" eb="4">
      <t>イイン</t>
    </rPh>
    <phoneticPr fontId="7"/>
  </si>
  <si>
    <t>簡易ベッド</t>
  </si>
  <si>
    <t>○○ベッド</t>
  </si>
  <si>
    <t>○○ベッド</t>
    <phoneticPr fontId="7"/>
  </si>
  <si>
    <t>新規購入</t>
    <phoneticPr fontId="7"/>
  </si>
  <si>
    <t>６．納品および工事等完了予定日：完了予定日を記入してください。令和６年２月20日までに完了するよう納期には十分ご留意ください。</t>
    <rPh sb="16" eb="18">
      <t>カンリョウ</t>
    </rPh>
    <rPh sb="18" eb="20">
      <t>ヨテイ</t>
    </rPh>
    <rPh sb="20" eb="21">
      <t>ビ</t>
    </rPh>
    <rPh sb="22" eb="24">
      <t>キニュウ</t>
    </rPh>
    <rPh sb="31" eb="32">
      <t>レイ</t>
    </rPh>
    <rPh sb="32" eb="33">
      <t>ワ</t>
    </rPh>
    <rPh sb="34" eb="35">
      <t>ネン</t>
    </rPh>
    <rPh sb="36" eb="37">
      <t>ツキ</t>
    </rPh>
    <rPh sb="39" eb="40">
      <t>ニチ</t>
    </rPh>
    <rPh sb="43" eb="45">
      <t>カンリョウ</t>
    </rPh>
    <rPh sb="49" eb="51">
      <t>ノウキ</t>
    </rPh>
    <rPh sb="53" eb="55">
      <t>ジュウブン</t>
    </rPh>
    <rPh sb="56" eb="58">
      <t>リュウイ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</si>
</sst>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ggge&quot;年&quot;m&quot;月&quot;d&quot;日&quot;;@" x16r2:formatCode16="[$-ja-JP-x-gannen]ggge&quot;年&quot;m&quot;月&quot;d&quot;日&quot;;@"/>
  </numFmts>
  <fonts count="4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2"/>
      <name val="ＭＳ Ｐゴシック"/>
      <family val="3"/>
      <charset val="128"/>
      <scheme val="minor"/>
    </font>
    <font>
      <sz val="6"/>
      <name val="ＭＳ Ｐゴシック"/>
      <family val="2"/>
      <charset val="128"/>
      <scheme val="minor"/>
    </font>
    <font>
      <sz val="11"/>
      <name val="平成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sz val="12"/>
      <name val="明朝"/>
      <family val="1"/>
      <charset val="128"/>
    </font>
    <font>
      <sz val="11"/>
      <name val="明朝"/>
      <family val="3"/>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2"/>
      <scheme val="minor"/>
    </font>
    <font>
      <sz val="11"/>
      <name val="ＭＳ Ｐ明朝"/>
      <family val="1"/>
      <charset val="128"/>
    </font>
    <font>
      <sz val="14"/>
      <name val="ＭＳ 明朝"/>
      <family val="1"/>
      <charset val="128"/>
    </font>
    <font>
      <sz val="11"/>
      <color rgb="FF000000"/>
      <name val="ＭＳ ゴシック"/>
      <family val="3"/>
      <charset val="128"/>
    </font>
    <font>
      <sz val="9"/>
      <color rgb="FF000000"/>
      <name val="ＭＳ Ｐゴシック"/>
      <family val="3"/>
      <charset val="128"/>
    </font>
    <font>
      <sz val="11"/>
      <color theme="1"/>
      <name val="ＭＳ Ｐゴシック"/>
      <family val="3"/>
      <charset val="128"/>
    </font>
    <font>
      <sz val="11"/>
      <color rgb="FF000000"/>
      <name val="ＭＳ Ｐゴシック"/>
      <family val="3"/>
      <charset val="128"/>
    </font>
    <font>
      <sz val="9"/>
      <color theme="1"/>
      <name val="ＭＳ Ｐゴシック"/>
      <family val="3"/>
      <charset val="128"/>
    </font>
    <font>
      <sz val="11"/>
      <color theme="1"/>
      <name val="ＭＳ ゴシック"/>
      <family val="3"/>
      <charset val="128"/>
    </font>
    <font>
      <b/>
      <sz val="11"/>
      <color theme="1"/>
      <name val="ＭＳ ゴシック"/>
      <family val="3"/>
      <charset val="128"/>
    </font>
    <font>
      <sz val="10"/>
      <color theme="1"/>
      <name val="ＭＳ ゴシック"/>
      <family val="3"/>
      <charset val="128"/>
    </font>
    <font>
      <b/>
      <sz val="10"/>
      <color theme="1"/>
      <name val="ＭＳ ゴシック"/>
      <family val="3"/>
      <charset val="128"/>
    </font>
    <font>
      <u/>
      <sz val="11"/>
      <color theme="1"/>
      <name val="ＭＳ ゴシック"/>
      <family val="3"/>
      <charset val="128"/>
    </font>
    <font>
      <sz val="9"/>
      <name val="ＭＳ Ｐゴシック"/>
      <family val="3"/>
      <charset val="128"/>
    </font>
    <font>
      <u/>
      <sz val="9"/>
      <color rgb="FF000000"/>
      <name val="ＭＳ Ｐゴシック"/>
      <family val="3"/>
      <charset val="128"/>
    </font>
    <font>
      <sz val="9"/>
      <color indexed="81"/>
      <name val="MS P ゴシック"/>
      <family val="3"/>
      <charset val="128"/>
    </font>
    <font>
      <b/>
      <sz val="9"/>
      <color indexed="81"/>
      <name val="MS P ゴシック"/>
      <family val="3"/>
      <charset val="128"/>
    </font>
  </fonts>
  <fills count="34">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indexed="26"/>
        <bgColor indexed="64"/>
      </patternFill>
    </fill>
    <fill>
      <patternFill patternType="solid">
        <fgColor rgb="FFFFC7CE"/>
        <bgColor indexed="64"/>
      </patternFill>
    </fill>
    <fill>
      <patternFill patternType="solid">
        <fgColor rgb="FFF2F2F2"/>
        <bgColor indexed="64"/>
      </patternFill>
    </fill>
    <fill>
      <patternFill patternType="solid">
        <fgColor indexed="47"/>
        <bgColor indexed="64"/>
      </patternFill>
    </fill>
    <fill>
      <patternFill patternType="solid">
        <fgColor rgb="FFC6EFCE"/>
        <bgColor indexed="64"/>
      </patternFill>
    </fill>
    <fill>
      <patternFill patternType="solid">
        <fgColor theme="9"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right/>
      <top/>
      <bottom style="thick">
        <color rgb="FF000000"/>
      </bottom>
      <diagonal/>
    </border>
    <border>
      <left style="thick">
        <color rgb="FF000000"/>
      </left>
      <right style="medium">
        <color rgb="FF000000"/>
      </right>
      <top style="thick">
        <color rgb="FF000000"/>
      </top>
      <bottom/>
      <diagonal/>
    </border>
    <border>
      <left style="medium">
        <color rgb="FF000000"/>
      </left>
      <right style="medium">
        <color rgb="FF000000"/>
      </right>
      <top style="thick">
        <color rgb="FF000000"/>
      </top>
      <bottom/>
      <diagonal/>
    </border>
    <border>
      <left style="medium">
        <color rgb="FF000000"/>
      </left>
      <right style="thick">
        <color rgb="FF000000"/>
      </right>
      <top style="thick">
        <color rgb="FF000000"/>
      </top>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thick">
        <color rgb="FF000000"/>
      </right>
      <top/>
      <bottom style="medium">
        <color rgb="FF000000"/>
      </bottom>
      <diagonal/>
    </border>
    <border>
      <left style="thick">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thick">
        <color rgb="FF000000"/>
      </right>
      <top style="medium">
        <color rgb="FF000000"/>
      </top>
      <bottom/>
      <diagonal/>
    </border>
    <border>
      <left style="thick">
        <color rgb="FF000000"/>
      </left>
      <right style="medium">
        <color rgb="FF000000"/>
      </right>
      <top/>
      <bottom style="double">
        <color indexed="64"/>
      </bottom>
      <diagonal/>
    </border>
    <border>
      <left style="medium">
        <color rgb="FF000000"/>
      </left>
      <right style="medium">
        <color rgb="FF000000"/>
      </right>
      <top/>
      <bottom style="double">
        <color indexed="64"/>
      </bottom>
      <diagonal/>
    </border>
    <border>
      <left style="medium">
        <color rgb="FF000000"/>
      </left>
      <right style="thick">
        <color rgb="FF000000"/>
      </right>
      <top/>
      <bottom style="double">
        <color indexed="64"/>
      </bottom>
      <diagonal/>
    </border>
    <border>
      <left style="thick">
        <color rgb="FF000000"/>
      </left>
      <right style="medium">
        <color rgb="FF000000"/>
      </right>
      <top/>
      <bottom style="thick">
        <color rgb="FF000000"/>
      </bottom>
      <diagonal/>
    </border>
    <border>
      <left style="medium">
        <color rgb="FF000000"/>
      </left>
      <right style="medium">
        <color rgb="FF000000"/>
      </right>
      <top/>
      <bottom style="thick">
        <color rgb="FF000000"/>
      </bottom>
      <diagonal/>
    </border>
    <border>
      <left style="medium">
        <color rgb="FF000000"/>
      </left>
      <right style="thick">
        <color rgb="FF000000"/>
      </right>
      <top/>
      <bottom style="thick">
        <color rgb="FF000000"/>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82">
    <xf numFmtId="0" fontId="0" fillId="0" borderId="0">
      <alignment vertical="center"/>
    </xf>
    <xf numFmtId="0" fontId="5" fillId="0" borderId="0">
      <alignment vertical="center"/>
    </xf>
    <xf numFmtId="0" fontId="6" fillId="0" borderId="0">
      <alignment vertical="center"/>
    </xf>
    <xf numFmtId="0" fontId="3" fillId="0" borderId="0">
      <alignment vertical="center"/>
    </xf>
    <xf numFmtId="0" fontId="10" fillId="0" borderId="0"/>
    <xf numFmtId="38" fontId="5" fillId="0" borderId="0" applyFont="0" applyFill="0" applyBorder="0" applyAlignment="0" applyProtection="0">
      <alignment vertical="center"/>
    </xf>
    <xf numFmtId="0" fontId="6" fillId="0" borderId="0">
      <alignment vertical="center"/>
    </xf>
    <xf numFmtId="0" fontId="5" fillId="0" borderId="0">
      <alignment vertical="center"/>
    </xf>
    <xf numFmtId="0" fontId="5" fillId="0" borderId="0">
      <alignment vertical="center"/>
    </xf>
    <xf numFmtId="0" fontId="10" fillId="0" borderId="0"/>
    <xf numFmtId="0" fontId="12"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4" fillId="0" borderId="0" applyNumberFormat="0" applyFill="0" applyBorder="0" applyAlignment="0" applyProtection="0">
      <alignment vertical="center"/>
    </xf>
    <xf numFmtId="0" fontId="15" fillId="26" borderId="10" applyNumberFormat="0" applyAlignment="0" applyProtection="0">
      <alignment vertical="center"/>
    </xf>
    <xf numFmtId="0" fontId="16" fillId="27" borderId="0" applyNumberFormat="0" applyBorder="0" applyAlignment="0" applyProtection="0">
      <alignment vertical="center"/>
    </xf>
    <xf numFmtId="9" fontId="5" fillId="0" borderId="0" applyFont="0" applyFill="0" applyBorder="0" applyAlignment="0" applyProtection="0">
      <alignment vertical="center"/>
    </xf>
    <xf numFmtId="0" fontId="12" fillId="28" borderId="11" applyNumberFormat="0" applyAlignment="0" applyProtection="0">
      <alignment vertical="center"/>
    </xf>
    <xf numFmtId="0" fontId="17" fillId="0" borderId="9" applyNumberFormat="0" applyFill="0" applyAlignment="0" applyProtection="0">
      <alignment vertical="center"/>
    </xf>
    <xf numFmtId="0" fontId="18" fillId="29" borderId="0" applyNumberFormat="0" applyBorder="0" applyAlignment="0" applyProtection="0">
      <alignment vertical="center"/>
    </xf>
    <xf numFmtId="0" fontId="19" fillId="30" borderId="7" applyNumberFormat="0" applyAlignment="0" applyProtection="0">
      <alignment vertical="center"/>
    </xf>
    <xf numFmtId="0" fontId="20" fillId="0" borderId="0" applyNumberFormat="0" applyFill="0" applyBorder="0" applyAlignment="0" applyProtection="0">
      <alignment vertical="center"/>
    </xf>
    <xf numFmtId="38" fontId="12" fillId="0" borderId="0" applyFill="0" applyBorder="0" applyAlignment="0" applyProtection="0">
      <alignment vertical="center"/>
    </xf>
    <xf numFmtId="38" fontId="11" fillId="0" borderId="0" applyFont="0" applyFill="0" applyBorder="0" applyAlignment="0" applyProtection="0"/>
    <xf numFmtId="38" fontId="21" fillId="0" borderId="0" applyFont="0" applyFill="0" applyBorder="0" applyAlignment="0" applyProtection="0"/>
    <xf numFmtId="38" fontId="22" fillId="0" borderId="0" applyFont="0" applyFill="0" applyBorder="0" applyAlignment="0" applyProtection="0"/>
    <xf numFmtId="38" fontId="6" fillId="0" borderId="0" applyFont="0" applyFill="0" applyBorder="0" applyAlignment="0" applyProtection="0">
      <alignment vertical="center"/>
    </xf>
    <xf numFmtId="0" fontId="23" fillId="0" borderId="5" applyNumberFormat="0" applyFill="0" applyAlignment="0" applyProtection="0">
      <alignment vertical="center"/>
    </xf>
    <xf numFmtId="0" fontId="24" fillId="0" borderId="13" applyNumberFormat="0" applyFill="0" applyAlignment="0" applyProtection="0">
      <alignment vertical="center"/>
    </xf>
    <xf numFmtId="0" fontId="25" fillId="0" borderId="6" applyNumberFormat="0" applyFill="0" applyAlignment="0" applyProtection="0">
      <alignment vertical="center"/>
    </xf>
    <xf numFmtId="0" fontId="25" fillId="0" borderId="0" applyNumberFormat="0" applyFill="0" applyBorder="0" applyAlignment="0" applyProtection="0">
      <alignment vertical="center"/>
    </xf>
    <xf numFmtId="0" fontId="26" fillId="0" borderId="12" applyNumberFormat="0" applyFill="0" applyAlignment="0" applyProtection="0">
      <alignment vertical="center"/>
    </xf>
    <xf numFmtId="0" fontId="27" fillId="30" borderId="8" applyNumberFormat="0" applyAlignment="0" applyProtection="0">
      <alignment vertical="center"/>
    </xf>
    <xf numFmtId="0" fontId="28" fillId="0" borderId="0" applyNumberFormat="0" applyFill="0" applyBorder="0" applyAlignment="0" applyProtection="0">
      <alignment vertical="center"/>
    </xf>
    <xf numFmtId="0" fontId="29" fillId="31" borderId="7" applyNumberFormat="0" applyAlignment="0" applyProtection="0">
      <alignment vertical="center"/>
    </xf>
    <xf numFmtId="0" fontId="12" fillId="0" borderId="0"/>
    <xf numFmtId="0" fontId="12" fillId="0" borderId="0">
      <alignment vertical="center"/>
    </xf>
    <xf numFmtId="0" fontId="6" fillId="0" borderId="0">
      <alignment vertical="center"/>
    </xf>
    <xf numFmtId="0" fontId="30" fillId="32" borderId="0" applyNumberFormat="0" applyBorder="0" applyAlignment="0" applyProtection="0">
      <alignment vertical="center"/>
    </xf>
    <xf numFmtId="0" fontId="5" fillId="0" borderId="0"/>
    <xf numFmtId="38" fontId="5" fillId="0" borderId="0" applyFont="0" applyFill="0" applyBorder="0" applyAlignment="0" applyProtection="0"/>
    <xf numFmtId="0" fontId="5" fillId="0" borderId="0"/>
    <xf numFmtId="0" fontId="11" fillId="0" borderId="0"/>
    <xf numFmtId="0" fontId="21" fillId="0" borderId="0"/>
    <xf numFmtId="0" fontId="22" fillId="0" borderId="0"/>
    <xf numFmtId="0" fontId="31" fillId="0" borderId="0"/>
    <xf numFmtId="0" fontId="32" fillId="0" borderId="0"/>
    <xf numFmtId="0" fontId="5" fillId="0" borderId="0">
      <alignment vertical="center"/>
    </xf>
    <xf numFmtId="0" fontId="5" fillId="0" borderId="0">
      <alignment vertical="center"/>
    </xf>
    <xf numFmtId="38" fontId="6" fillId="0" borderId="0" applyFont="0" applyFill="0" applyBorder="0" applyAlignment="0" applyProtection="0">
      <alignment vertical="center"/>
    </xf>
    <xf numFmtId="0" fontId="5" fillId="0" borderId="0"/>
    <xf numFmtId="38" fontId="5" fillId="0" borderId="0" applyFont="0" applyFill="0" applyBorder="0" applyAlignment="0" applyProtection="0"/>
    <xf numFmtId="0" fontId="32" fillId="0" borderId="0"/>
    <xf numFmtId="1" fontId="33" fillId="0" borderId="0"/>
    <xf numFmtId="0" fontId="34" fillId="0" borderId="0"/>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38" fontId="6" fillId="0" borderId="0" applyFont="0" applyFill="0" applyBorder="0" applyAlignment="0" applyProtection="0">
      <alignment vertical="center"/>
    </xf>
  </cellStyleXfs>
  <cellXfs count="70">
    <xf numFmtId="0" fontId="0" fillId="0" borderId="0" xfId="0">
      <alignment vertical="center"/>
    </xf>
    <xf numFmtId="0" fontId="8" fillId="0" borderId="0" xfId="0" applyFont="1">
      <alignment vertical="center"/>
    </xf>
    <xf numFmtId="0" fontId="8" fillId="0" borderId="0" xfId="0" applyFont="1" applyAlignment="1">
      <alignment vertical="center"/>
    </xf>
    <xf numFmtId="0" fontId="35" fillId="0" borderId="0" xfId="0" applyFont="1">
      <alignment vertical="center"/>
    </xf>
    <xf numFmtId="0" fontId="36" fillId="0" borderId="0" xfId="0" applyFont="1">
      <alignment vertical="center"/>
    </xf>
    <xf numFmtId="0" fontId="37" fillId="0" borderId="0" xfId="0" applyFont="1" applyAlignment="1">
      <alignment horizontal="center" vertical="center"/>
    </xf>
    <xf numFmtId="0" fontId="38" fillId="0" borderId="14" xfId="0" applyFont="1" applyBorder="1" applyAlignment="1">
      <alignment horizontal="right" vertical="center"/>
    </xf>
    <xf numFmtId="0" fontId="35" fillId="0" borderId="16" xfId="0" applyFont="1" applyBorder="1" applyAlignment="1">
      <alignment horizontal="center" vertical="center" wrapText="1"/>
    </xf>
    <xf numFmtId="0" fontId="38" fillId="0" borderId="19"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1" xfId="0" applyFont="1" applyBorder="1" applyAlignment="1">
      <alignment vertical="top" wrapText="1"/>
    </xf>
    <xf numFmtId="0" fontId="35" fillId="0" borderId="22" xfId="0" applyFont="1" applyBorder="1" applyAlignment="1">
      <alignment horizontal="right" vertical="top" wrapText="1"/>
    </xf>
    <xf numFmtId="0" fontId="35" fillId="0" borderId="23" xfId="0" applyFont="1" applyBorder="1" applyAlignment="1">
      <alignment vertical="top" wrapText="1"/>
    </xf>
    <xf numFmtId="0" fontId="35" fillId="0" borderId="27" xfId="0" applyFont="1" applyBorder="1" applyAlignment="1">
      <alignment horizontal="right" vertical="center" shrinkToFit="1"/>
    </xf>
    <xf numFmtId="176" fontId="35" fillId="0" borderId="28" xfId="0" applyNumberFormat="1" applyFont="1" applyBorder="1" applyAlignment="1">
      <alignment vertical="center" shrinkToFit="1"/>
    </xf>
    <xf numFmtId="0" fontId="35" fillId="0" borderId="29" xfId="0" applyFont="1" applyBorder="1" applyAlignment="1">
      <alignment vertical="center" wrapText="1"/>
    </xf>
    <xf numFmtId="0" fontId="39" fillId="0" borderId="0" xfId="0" applyFont="1">
      <alignment vertical="center"/>
    </xf>
    <xf numFmtId="38" fontId="39" fillId="0" borderId="0" xfId="81" applyFont="1">
      <alignment vertical="center"/>
    </xf>
    <xf numFmtId="0" fontId="39" fillId="0" borderId="0" xfId="0" applyFont="1" applyAlignment="1">
      <alignment horizontal="right" vertical="center"/>
    </xf>
    <xf numFmtId="0" fontId="39" fillId="0" borderId="0" xfId="0" applyFont="1" applyAlignment="1">
      <alignment vertical="center" wrapText="1"/>
    </xf>
    <xf numFmtId="0" fontId="41" fillId="0" borderId="1" xfId="0" applyFont="1" applyFill="1" applyBorder="1" applyAlignment="1">
      <alignment vertical="center" wrapText="1"/>
    </xf>
    <xf numFmtId="38" fontId="41" fillId="0" borderId="1" xfId="81" applyFont="1" applyFill="1" applyBorder="1" applyAlignment="1">
      <alignment vertical="center" wrapText="1"/>
    </xf>
    <xf numFmtId="0" fontId="39" fillId="0" borderId="3" xfId="81" applyNumberFormat="1" applyFont="1" applyBorder="1" applyAlignment="1" applyProtection="1">
      <alignment horizontal="right" vertical="center"/>
    </xf>
    <xf numFmtId="0" fontId="41" fillId="33" borderId="1" xfId="0" applyFont="1" applyFill="1" applyBorder="1" applyAlignment="1">
      <alignment vertical="center" wrapText="1"/>
    </xf>
    <xf numFmtId="38" fontId="41" fillId="33" borderId="1" xfId="81" applyFont="1" applyFill="1" applyBorder="1" applyAlignment="1">
      <alignment vertical="center" wrapText="1"/>
    </xf>
    <xf numFmtId="0" fontId="39" fillId="0" borderId="3" xfId="81" applyNumberFormat="1" applyFont="1" applyFill="1" applyBorder="1" applyAlignment="1" applyProtection="1">
      <alignment vertical="center" shrinkToFit="1"/>
    </xf>
    <xf numFmtId="0" fontId="41" fillId="33" borderId="1" xfId="0" applyFont="1" applyFill="1" applyBorder="1" applyAlignment="1">
      <alignment horizontal="left" vertical="center" wrapText="1"/>
    </xf>
    <xf numFmtId="0" fontId="37" fillId="0" borderId="0" xfId="0" applyFont="1" applyAlignment="1">
      <alignment horizontal="center" vertical="center"/>
    </xf>
    <xf numFmtId="0" fontId="42" fillId="0" borderId="1" xfId="0" applyFont="1" applyFill="1" applyBorder="1" applyAlignment="1">
      <alignment horizontal="center" vertical="center" wrapText="1"/>
    </xf>
    <xf numFmtId="38" fontId="35" fillId="0" borderId="28" xfId="81" applyFont="1" applyBorder="1" applyAlignment="1">
      <alignment vertical="center" shrinkToFit="1"/>
    </xf>
    <xf numFmtId="38" fontId="35" fillId="0" borderId="25" xfId="81" applyFont="1" applyFill="1" applyBorder="1" applyAlignment="1">
      <alignment horizontal="right" vertical="center" wrapText="1"/>
    </xf>
    <xf numFmtId="38" fontId="35" fillId="0" borderId="26" xfId="81" applyFont="1" applyFill="1" applyBorder="1" applyAlignment="1">
      <alignment vertical="center" wrapText="1"/>
    </xf>
    <xf numFmtId="38" fontId="35" fillId="0" borderId="29" xfId="81" applyFont="1" applyBorder="1" applyAlignment="1">
      <alignment vertical="center" wrapText="1"/>
    </xf>
    <xf numFmtId="38" fontId="39" fillId="0" borderId="2" xfId="81" applyFont="1" applyFill="1" applyBorder="1" applyAlignment="1">
      <alignment vertical="center" wrapText="1"/>
    </xf>
    <xf numFmtId="38" fontId="11" fillId="0" borderId="2" xfId="81" applyFont="1" applyFill="1" applyBorder="1" applyAlignment="1">
      <alignment vertical="center" wrapText="1"/>
    </xf>
    <xf numFmtId="0" fontId="39" fillId="0" borderId="2" xfId="0" applyFont="1" applyFill="1" applyBorder="1" applyAlignment="1">
      <alignment vertical="center" wrapText="1"/>
    </xf>
    <xf numFmtId="0" fontId="41" fillId="33" borderId="30" xfId="0" applyFont="1" applyFill="1" applyBorder="1" applyAlignment="1">
      <alignment vertical="center" wrapText="1"/>
    </xf>
    <xf numFmtId="38" fontId="41" fillId="33" borderId="30" xfId="81" applyFont="1" applyFill="1" applyBorder="1" applyAlignment="1">
      <alignment vertical="center" wrapText="1"/>
    </xf>
    <xf numFmtId="38" fontId="41" fillId="0" borderId="30" xfId="81" applyFont="1" applyFill="1" applyBorder="1" applyAlignment="1">
      <alignment vertical="center" wrapText="1"/>
    </xf>
    <xf numFmtId="0" fontId="41" fillId="33" borderId="30" xfId="0" applyFont="1" applyFill="1" applyBorder="1" applyAlignment="1">
      <alignment horizontal="left" vertical="center" wrapText="1"/>
    </xf>
    <xf numFmtId="0" fontId="35" fillId="0" borderId="24" xfId="0" applyFont="1" applyFill="1" applyBorder="1" applyAlignment="1">
      <alignment horizontal="left" vertical="center" wrapText="1"/>
    </xf>
    <xf numFmtId="38" fontId="35" fillId="33" borderId="25" xfId="81" applyFont="1" applyFill="1" applyBorder="1" applyAlignment="1">
      <alignment horizontal="right" vertical="center" wrapText="1"/>
    </xf>
    <xf numFmtId="38" fontId="35" fillId="0" borderId="25" xfId="81" applyFont="1" applyBorder="1" applyAlignment="1">
      <alignment horizontal="right" vertical="center" wrapText="1"/>
    </xf>
    <xf numFmtId="0" fontId="35" fillId="0" borderId="25" xfId="0" applyFont="1" applyBorder="1" applyAlignment="1">
      <alignment horizontal="right" vertical="top" wrapText="1"/>
    </xf>
    <xf numFmtId="0" fontId="35" fillId="33" borderId="26" xfId="0" applyFont="1" applyFill="1" applyBorder="1" applyAlignment="1">
      <alignment vertical="top" wrapText="1"/>
    </xf>
    <xf numFmtId="177" fontId="41" fillId="0" borderId="1" xfId="81" applyNumberFormat="1" applyFont="1" applyFill="1" applyBorder="1" applyAlignment="1">
      <alignment vertical="center" wrapText="1"/>
    </xf>
    <xf numFmtId="177" fontId="41" fillId="33" borderId="1" xfId="81" applyNumberFormat="1" applyFont="1" applyFill="1" applyBorder="1" applyAlignment="1">
      <alignment vertical="center" wrapText="1"/>
    </xf>
    <xf numFmtId="177" fontId="41" fillId="33" borderId="30" xfId="81" applyNumberFormat="1" applyFont="1" applyFill="1" applyBorder="1" applyAlignment="1">
      <alignment vertical="center" wrapText="1"/>
    </xf>
    <xf numFmtId="0" fontId="41" fillId="0" borderId="1" xfId="0" applyFont="1" applyFill="1" applyBorder="1" applyAlignment="1">
      <alignment horizontal="left" vertical="center" wrapText="1"/>
    </xf>
    <xf numFmtId="0" fontId="35" fillId="0" borderId="0" xfId="0" applyFont="1" applyAlignment="1">
      <alignment horizontal="left" vertical="center"/>
    </xf>
    <xf numFmtId="0" fontId="36" fillId="0" borderId="0" xfId="0" applyFont="1" applyAlignment="1">
      <alignment horizontal="left" vertical="center"/>
    </xf>
    <xf numFmtId="0" fontId="35" fillId="0" borderId="0" xfId="0" applyFont="1" applyAlignment="1">
      <alignment horizontal="left" vertical="center" wrapText="1"/>
    </xf>
    <xf numFmtId="0" fontId="37" fillId="0" borderId="0" xfId="0" applyFont="1" applyAlignment="1">
      <alignment horizontal="center" vertical="center"/>
    </xf>
    <xf numFmtId="0" fontId="38" fillId="33" borderId="14" xfId="0" applyFont="1" applyFill="1" applyBorder="1" applyAlignment="1">
      <alignment horizontal="left" vertical="center" shrinkToFit="1"/>
    </xf>
    <xf numFmtId="0" fontId="44" fillId="0" borderId="15"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20" xfId="0" applyFont="1" applyBorder="1" applyAlignment="1">
      <alignment horizontal="center" vertical="center" wrapText="1"/>
    </xf>
    <xf numFmtId="0" fontId="39" fillId="0" borderId="4" xfId="0" applyFont="1" applyBorder="1" applyAlignment="1">
      <alignment horizontal="center" vertical="center"/>
    </xf>
    <xf numFmtId="0" fontId="39" fillId="0" borderId="2" xfId="0" applyFont="1" applyBorder="1" applyAlignment="1">
      <alignment horizontal="center" vertical="center"/>
    </xf>
    <xf numFmtId="0" fontId="39" fillId="0" borderId="0" xfId="0" applyFont="1" applyAlignment="1">
      <alignment horizontal="left" vertical="center" wrapText="1"/>
    </xf>
    <xf numFmtId="0" fontId="39" fillId="0" borderId="0" xfId="0" applyFont="1" applyAlignment="1">
      <alignment horizontal="left" vertical="center"/>
    </xf>
    <xf numFmtId="0" fontId="40" fillId="0" borderId="31" xfId="0" applyFont="1" applyFill="1" applyBorder="1" applyAlignment="1">
      <alignment horizontal="center" vertical="center" wrapText="1"/>
    </xf>
    <xf numFmtId="0" fontId="40" fillId="0" borderId="32" xfId="0" applyFont="1" applyFill="1" applyBorder="1" applyAlignment="1">
      <alignment horizontal="center" vertical="center" wrapText="1"/>
    </xf>
    <xf numFmtId="38" fontId="39" fillId="0" borderId="4" xfId="81" applyFont="1" applyBorder="1" applyAlignment="1">
      <alignment horizontal="center" vertical="center" wrapText="1"/>
    </xf>
    <xf numFmtId="38" fontId="39" fillId="0" borderId="2" xfId="81" applyFont="1" applyBorder="1" applyAlignment="1">
      <alignment horizontal="center" vertical="center" wrapText="1"/>
    </xf>
    <xf numFmtId="0" fontId="39" fillId="0" borderId="4" xfId="0" applyFont="1" applyBorder="1" applyAlignment="1">
      <alignment horizontal="center" vertical="center" wrapText="1"/>
    </xf>
    <xf numFmtId="38" fontId="39" fillId="0" borderId="4" xfId="81" applyFont="1" applyBorder="1" applyAlignment="1">
      <alignment horizontal="center" vertical="center"/>
    </xf>
    <xf numFmtId="38" fontId="39" fillId="0" borderId="2" xfId="81" applyFont="1" applyBorder="1" applyAlignment="1">
      <alignment horizontal="center" vertical="center"/>
    </xf>
    <xf numFmtId="0" fontId="38" fillId="0" borderId="14" xfId="0" applyFont="1" applyFill="1" applyBorder="1" applyAlignment="1">
      <alignment horizontal="left" vertical="center" shrinkToFit="1"/>
    </xf>
  </cellXfs>
  <cellStyles count="82">
    <cellStyle name="20% - アクセント 1 2" xfId="11" xr:uid="{00000000-0005-0000-0000-000000000000}"/>
    <cellStyle name="20% - アクセント 2 2" xfId="12" xr:uid="{00000000-0005-0000-0000-000001000000}"/>
    <cellStyle name="20% - アクセント 3 2" xfId="13" xr:uid="{00000000-0005-0000-0000-000002000000}"/>
    <cellStyle name="20% - アクセント 4 2" xfId="14" xr:uid="{00000000-0005-0000-0000-000003000000}"/>
    <cellStyle name="20% - アクセント 5 2" xfId="15" xr:uid="{00000000-0005-0000-0000-000004000000}"/>
    <cellStyle name="20% - アクセント 6 2" xfId="16" xr:uid="{00000000-0005-0000-0000-000005000000}"/>
    <cellStyle name="40% - アクセント 1 2" xfId="17" xr:uid="{00000000-0005-0000-0000-000006000000}"/>
    <cellStyle name="40% - アクセント 2 2" xfId="18" xr:uid="{00000000-0005-0000-0000-000007000000}"/>
    <cellStyle name="40% - アクセント 3 2" xfId="19" xr:uid="{00000000-0005-0000-0000-000008000000}"/>
    <cellStyle name="40% - アクセント 4 2" xfId="20" xr:uid="{00000000-0005-0000-0000-000009000000}"/>
    <cellStyle name="40% - アクセント 5 2" xfId="21" xr:uid="{00000000-0005-0000-0000-00000A000000}"/>
    <cellStyle name="40% - アクセント 6 2" xfId="22" xr:uid="{00000000-0005-0000-0000-00000B000000}"/>
    <cellStyle name="60% - アクセント 1 2" xfId="23" xr:uid="{00000000-0005-0000-0000-00000C000000}"/>
    <cellStyle name="60% - アクセント 2 2" xfId="24" xr:uid="{00000000-0005-0000-0000-00000D000000}"/>
    <cellStyle name="60% - アクセント 3 2" xfId="25" xr:uid="{00000000-0005-0000-0000-00000E000000}"/>
    <cellStyle name="60% - アクセント 4 2" xfId="26" xr:uid="{00000000-0005-0000-0000-00000F000000}"/>
    <cellStyle name="60% - アクセント 5 2" xfId="27" xr:uid="{00000000-0005-0000-0000-000010000000}"/>
    <cellStyle name="60% - アクセント 6 2" xfId="28" xr:uid="{00000000-0005-0000-0000-000011000000}"/>
    <cellStyle name="アクセント 1 2" xfId="29" xr:uid="{00000000-0005-0000-0000-000012000000}"/>
    <cellStyle name="アクセント 2 2" xfId="30" xr:uid="{00000000-0005-0000-0000-000013000000}"/>
    <cellStyle name="アクセント 3 2" xfId="31" xr:uid="{00000000-0005-0000-0000-000014000000}"/>
    <cellStyle name="アクセント 4 2" xfId="32" xr:uid="{00000000-0005-0000-0000-000015000000}"/>
    <cellStyle name="アクセント 5 2" xfId="33" xr:uid="{00000000-0005-0000-0000-000016000000}"/>
    <cellStyle name="アクセント 6 2" xfId="34" xr:uid="{00000000-0005-0000-0000-000017000000}"/>
    <cellStyle name="タイトル 2" xfId="35" xr:uid="{00000000-0005-0000-0000-000018000000}"/>
    <cellStyle name="チェック セル 2" xfId="36" xr:uid="{00000000-0005-0000-0000-000019000000}"/>
    <cellStyle name="どちらでもない 2" xfId="37" xr:uid="{00000000-0005-0000-0000-00001A000000}"/>
    <cellStyle name="パーセント 2" xfId="38" xr:uid="{00000000-0005-0000-0000-00001B000000}"/>
    <cellStyle name="メモ 2" xfId="39" xr:uid="{00000000-0005-0000-0000-00001C000000}"/>
    <cellStyle name="リンク セル 2" xfId="40" xr:uid="{00000000-0005-0000-0000-00001D000000}"/>
    <cellStyle name="悪い 2" xfId="41" xr:uid="{00000000-0005-0000-0000-00001E000000}"/>
    <cellStyle name="計算 2" xfId="42" xr:uid="{00000000-0005-0000-0000-00001F000000}"/>
    <cellStyle name="警告文 2" xfId="43" xr:uid="{00000000-0005-0000-0000-000020000000}"/>
    <cellStyle name="桁区切り" xfId="81" builtinId="6"/>
    <cellStyle name="桁区切り 2" xfId="5" xr:uid="{00000000-0005-0000-0000-000022000000}"/>
    <cellStyle name="桁区切り 2 2" xfId="44" xr:uid="{00000000-0005-0000-0000-000023000000}"/>
    <cellStyle name="桁区切り 2 3" xfId="62" xr:uid="{00000000-0005-0000-0000-000024000000}"/>
    <cellStyle name="桁区切り 3" xfId="45" xr:uid="{00000000-0005-0000-0000-000025000000}"/>
    <cellStyle name="桁区切り 3 2" xfId="71" xr:uid="{00000000-0005-0000-0000-000026000000}"/>
    <cellStyle name="桁区切り 4" xfId="46" xr:uid="{00000000-0005-0000-0000-000027000000}"/>
    <cellStyle name="桁区切り 4 2" xfId="73" xr:uid="{00000000-0005-0000-0000-000028000000}"/>
    <cellStyle name="桁区切り 5" xfId="47" xr:uid="{00000000-0005-0000-0000-000029000000}"/>
    <cellStyle name="桁区切り 6" xfId="48" xr:uid="{00000000-0005-0000-0000-00002A000000}"/>
    <cellStyle name="見出し 1 2" xfId="49" xr:uid="{00000000-0005-0000-0000-00002B000000}"/>
    <cellStyle name="見出し 2 2" xfId="50" xr:uid="{00000000-0005-0000-0000-00002C000000}"/>
    <cellStyle name="見出し 3 2" xfId="51" xr:uid="{00000000-0005-0000-0000-00002D000000}"/>
    <cellStyle name="見出し 4 2" xfId="52" xr:uid="{00000000-0005-0000-0000-00002E000000}"/>
    <cellStyle name="集計 2" xfId="53" xr:uid="{00000000-0005-0000-0000-00002F000000}"/>
    <cellStyle name="出力 2" xfId="54" xr:uid="{00000000-0005-0000-0000-000030000000}"/>
    <cellStyle name="説明文 2" xfId="55" xr:uid="{00000000-0005-0000-0000-000031000000}"/>
    <cellStyle name="入力 2" xfId="56" xr:uid="{00000000-0005-0000-0000-000032000000}"/>
    <cellStyle name="標準" xfId="0" builtinId="0"/>
    <cellStyle name="標準 10" xfId="67" xr:uid="{00000000-0005-0000-0000-000034000000}"/>
    <cellStyle name="標準 11" xfId="77" xr:uid="{00000000-0005-0000-0000-000035000000}"/>
    <cellStyle name="標準 11 2" xfId="78" xr:uid="{00000000-0005-0000-0000-000036000000}"/>
    <cellStyle name="標準 2" xfId="1" xr:uid="{00000000-0005-0000-0000-000037000000}"/>
    <cellStyle name="標準 2 2" xfId="57" xr:uid="{00000000-0005-0000-0000-000038000000}"/>
    <cellStyle name="標準 2 2 2" xfId="70" xr:uid="{00000000-0005-0000-0000-000039000000}"/>
    <cellStyle name="標準 2 3" xfId="58" xr:uid="{00000000-0005-0000-0000-00003A000000}"/>
    <cellStyle name="標準 2 3 2" xfId="79" xr:uid="{00000000-0005-0000-0000-00003B000000}"/>
    <cellStyle name="標準 2 4" xfId="59" xr:uid="{00000000-0005-0000-0000-00003C000000}"/>
    <cellStyle name="標準 2 5" xfId="63" xr:uid="{00000000-0005-0000-0000-00003D000000}"/>
    <cellStyle name="標準 2 6" xfId="74" xr:uid="{00000000-0005-0000-0000-00003E000000}"/>
    <cellStyle name="標準 2 7" xfId="76" xr:uid="{00000000-0005-0000-0000-00003F000000}"/>
    <cellStyle name="標準 3" xfId="2" xr:uid="{00000000-0005-0000-0000-000040000000}"/>
    <cellStyle name="標準 3 2" xfId="64" xr:uid="{00000000-0005-0000-0000-000041000000}"/>
    <cellStyle name="標準 4" xfId="3" xr:uid="{00000000-0005-0000-0000-000042000000}"/>
    <cellStyle name="標準 4 2" xfId="61" xr:uid="{00000000-0005-0000-0000-000043000000}"/>
    <cellStyle name="標準 4 3" xfId="65" xr:uid="{00000000-0005-0000-0000-000044000000}"/>
    <cellStyle name="標準 4 4" xfId="68" xr:uid="{00000000-0005-0000-0000-000045000000}"/>
    <cellStyle name="標準 4 5" xfId="80" xr:uid="{00000000-0005-0000-0000-000046000000}"/>
    <cellStyle name="標準 5" xfId="4" xr:uid="{00000000-0005-0000-0000-000047000000}"/>
    <cellStyle name="標準 5 2" xfId="66" xr:uid="{00000000-0005-0000-0000-000048000000}"/>
    <cellStyle name="標準 5 3" xfId="69" xr:uid="{00000000-0005-0000-0000-000049000000}"/>
    <cellStyle name="標準 6" xfId="6" xr:uid="{00000000-0005-0000-0000-00004A000000}"/>
    <cellStyle name="標準 6 2" xfId="9" xr:uid="{00000000-0005-0000-0000-00004B000000}"/>
    <cellStyle name="標準 7" xfId="7" xr:uid="{00000000-0005-0000-0000-00004C000000}"/>
    <cellStyle name="標準 7 2" xfId="10" xr:uid="{00000000-0005-0000-0000-00004D000000}"/>
    <cellStyle name="標準 8" xfId="8" xr:uid="{00000000-0005-0000-0000-00004E000000}"/>
    <cellStyle name="標準 9" xfId="72" xr:uid="{00000000-0005-0000-0000-00004F000000}"/>
    <cellStyle name="未定義" xfId="75" xr:uid="{00000000-0005-0000-0000-000050000000}"/>
    <cellStyle name="良い 2" xfId="60" xr:uid="{00000000-0005-0000-0000-00005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546100</xdr:colOff>
      <xdr:row>10</xdr:row>
      <xdr:rowOff>196850</xdr:rowOff>
    </xdr:from>
    <xdr:to>
      <xdr:col>11</xdr:col>
      <xdr:colOff>749525</xdr:colOff>
      <xdr:row>15</xdr:row>
      <xdr:rowOff>98891</xdr:rowOff>
    </xdr:to>
    <xdr:pic>
      <xdr:nvPicPr>
        <xdr:cNvPr id="2" name="図 1">
          <a:extLst>
            <a:ext uri="{FF2B5EF4-FFF2-40B4-BE49-F238E27FC236}">
              <a16:creationId xmlns:a16="http://schemas.microsoft.com/office/drawing/2014/main" id="{EDDA3371-DFC7-4920-8ABD-FCA81BA88626}"/>
            </a:ext>
          </a:extLst>
        </xdr:cNvPr>
        <xdr:cNvPicPr>
          <a:picLocks noChangeAspect="1"/>
        </xdr:cNvPicPr>
      </xdr:nvPicPr>
      <xdr:blipFill>
        <a:blip xmlns:r="http://schemas.openxmlformats.org/officeDocument/2006/relationships" r:embed="rId1"/>
        <a:stretch>
          <a:fillRect/>
        </a:stretch>
      </xdr:blipFill>
      <xdr:spPr>
        <a:xfrm>
          <a:off x="7816850" y="3822700"/>
          <a:ext cx="2591025" cy="9815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1\EA00$\&#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2:K22"/>
  <sheetViews>
    <sheetView tabSelected="1" view="pageBreakPreview" zoomScaleNormal="100" zoomScaleSheetLayoutView="100" workbookViewId="0">
      <selection activeCell="K9" sqref="K9"/>
    </sheetView>
  </sheetViews>
  <sheetFormatPr defaultColWidth="9" defaultRowHeight="13"/>
  <cols>
    <col min="1" max="1" width="22.6328125" style="4" customWidth="1"/>
    <col min="2" max="9" width="11.6328125" style="4" customWidth="1"/>
    <col min="10" max="10" width="11.26953125" style="4" hidden="1" customWidth="1"/>
    <col min="11" max="11" width="30.6328125" style="4" customWidth="1"/>
    <col min="12" max="16384" width="9" style="4"/>
  </cols>
  <sheetData>
    <row r="2" spans="1:11">
      <c r="A2" s="3" t="s">
        <v>52</v>
      </c>
    </row>
    <row r="3" spans="1:11">
      <c r="A3" s="52" t="s">
        <v>0</v>
      </c>
      <c r="B3" s="52"/>
      <c r="C3" s="52"/>
      <c r="D3" s="52"/>
      <c r="E3" s="52"/>
      <c r="F3" s="52"/>
      <c r="G3" s="52"/>
      <c r="H3" s="52"/>
      <c r="I3" s="52"/>
      <c r="J3" s="52"/>
      <c r="K3" s="52"/>
    </row>
    <row r="4" spans="1:11">
      <c r="A4" s="5"/>
      <c r="B4" s="5"/>
      <c r="C4" s="5"/>
      <c r="D4" s="5"/>
      <c r="E4" s="5"/>
      <c r="F4" s="5"/>
      <c r="G4" s="5"/>
      <c r="H4" s="5"/>
      <c r="I4" s="5"/>
      <c r="J4" s="5"/>
      <c r="K4" s="5"/>
    </row>
    <row r="5" spans="1:11" ht="13.5" thickBot="1">
      <c r="A5" s="3"/>
      <c r="I5" s="6" t="s">
        <v>26</v>
      </c>
      <c r="J5" s="53" t="s">
        <v>86</v>
      </c>
      <c r="K5" s="53"/>
    </row>
    <row r="6" spans="1:11" ht="22.5" thickTop="1">
      <c r="A6" s="54" t="s">
        <v>67</v>
      </c>
      <c r="B6" s="7" t="s">
        <v>1</v>
      </c>
      <c r="C6" s="7" t="s">
        <v>2</v>
      </c>
      <c r="D6" s="7" t="s">
        <v>3</v>
      </c>
      <c r="E6" s="7" t="s">
        <v>4</v>
      </c>
      <c r="F6" s="7" t="s">
        <v>5</v>
      </c>
      <c r="G6" s="7" t="s">
        <v>6</v>
      </c>
      <c r="H6" s="7" t="s">
        <v>7</v>
      </c>
      <c r="I6" s="7" t="s">
        <v>8</v>
      </c>
      <c r="J6" s="7" t="s">
        <v>9</v>
      </c>
      <c r="K6" s="56" t="s">
        <v>10</v>
      </c>
    </row>
    <row r="7" spans="1:11" ht="13.5" thickBot="1">
      <c r="A7" s="55"/>
      <c r="B7" s="8" t="s">
        <v>11</v>
      </c>
      <c r="C7" s="9" t="s">
        <v>12</v>
      </c>
      <c r="D7" s="8" t="s">
        <v>13</v>
      </c>
      <c r="E7" s="9" t="s">
        <v>14</v>
      </c>
      <c r="F7" s="8" t="s">
        <v>15</v>
      </c>
      <c r="G7" s="8" t="s">
        <v>16</v>
      </c>
      <c r="H7" s="9" t="s">
        <v>17</v>
      </c>
      <c r="I7" s="9" t="s">
        <v>18</v>
      </c>
      <c r="J7" s="9" t="s">
        <v>19</v>
      </c>
      <c r="K7" s="57"/>
    </row>
    <row r="8" spans="1:11">
      <c r="A8" s="10"/>
      <c r="B8" s="11" t="s">
        <v>20</v>
      </c>
      <c r="C8" s="11" t="s">
        <v>21</v>
      </c>
      <c r="D8" s="11" t="s">
        <v>20</v>
      </c>
      <c r="E8" s="11" t="s">
        <v>20</v>
      </c>
      <c r="F8" s="11" t="s">
        <v>22</v>
      </c>
      <c r="G8" s="11" t="s">
        <v>22</v>
      </c>
      <c r="H8" s="11" t="s">
        <v>22</v>
      </c>
      <c r="I8" s="11" t="s">
        <v>22</v>
      </c>
      <c r="J8" s="11" t="s">
        <v>22</v>
      </c>
      <c r="K8" s="12"/>
    </row>
    <row r="9" spans="1:11" ht="130" customHeight="1" thickBot="1">
      <c r="A9" s="40" t="s">
        <v>70</v>
      </c>
      <c r="B9" s="41">
        <v>886000</v>
      </c>
      <c r="C9" s="41">
        <v>0</v>
      </c>
      <c r="D9" s="42">
        <f>B9-C9</f>
        <v>886000</v>
      </c>
      <c r="E9" s="30">
        <f>D9</f>
        <v>886000</v>
      </c>
      <c r="F9" s="41">
        <v>956400</v>
      </c>
      <c r="G9" s="42">
        <f>IF(E9&lt;=F9,E9,F9)</f>
        <v>886000</v>
      </c>
      <c r="H9" s="42">
        <f>ROUNDDOWN(IF(G9&lt;=D9,G9,D9),-3)</f>
        <v>886000</v>
      </c>
      <c r="I9" s="42">
        <f>H9</f>
        <v>886000</v>
      </c>
      <c r="J9" s="43"/>
      <c r="K9" s="44"/>
    </row>
    <row r="10" spans="1:11" ht="41.25" customHeight="1" thickTop="1" thickBot="1">
      <c r="A10" s="13" t="s">
        <v>23</v>
      </c>
      <c r="B10" s="29">
        <f>B9</f>
        <v>886000</v>
      </c>
      <c r="C10" s="29">
        <f t="shared" ref="C10:H10" si="0">C9</f>
        <v>0</v>
      </c>
      <c r="D10" s="29">
        <f t="shared" si="0"/>
        <v>886000</v>
      </c>
      <c r="E10" s="29">
        <f t="shared" si="0"/>
        <v>886000</v>
      </c>
      <c r="F10" s="29">
        <f t="shared" si="0"/>
        <v>956400</v>
      </c>
      <c r="G10" s="29">
        <f t="shared" si="0"/>
        <v>886000</v>
      </c>
      <c r="H10" s="29">
        <f t="shared" si="0"/>
        <v>886000</v>
      </c>
      <c r="I10" s="29">
        <f>I9</f>
        <v>886000</v>
      </c>
      <c r="J10" s="14"/>
      <c r="K10" s="15"/>
    </row>
    <row r="11" spans="1:11" ht="13.5" thickTop="1">
      <c r="A11" s="3"/>
    </row>
    <row r="12" spans="1:11" ht="17.149999999999999" customHeight="1">
      <c r="A12" s="49" t="s">
        <v>41</v>
      </c>
      <c r="B12" s="49"/>
      <c r="C12" s="49"/>
      <c r="D12" s="49"/>
      <c r="E12" s="49"/>
      <c r="F12" s="49"/>
      <c r="G12" s="49"/>
      <c r="H12" s="49"/>
      <c r="I12" s="49"/>
      <c r="J12" s="49"/>
      <c r="K12" s="49"/>
    </row>
    <row r="13" spans="1:11" ht="17.149999999999999" customHeight="1">
      <c r="A13" s="49" t="s">
        <v>42</v>
      </c>
      <c r="B13" s="49"/>
      <c r="C13" s="49"/>
      <c r="D13" s="49"/>
      <c r="E13" s="49"/>
      <c r="F13" s="49"/>
      <c r="G13" s="49"/>
      <c r="H13" s="49"/>
      <c r="I13" s="49"/>
      <c r="J13" s="49"/>
      <c r="K13" s="49"/>
    </row>
    <row r="14" spans="1:11" ht="17.149999999999999" customHeight="1">
      <c r="A14" s="51" t="s">
        <v>71</v>
      </c>
      <c r="B14" s="49"/>
      <c r="C14" s="49"/>
      <c r="D14" s="49"/>
      <c r="E14" s="49"/>
      <c r="F14" s="49"/>
      <c r="G14" s="49"/>
      <c r="H14" s="49"/>
      <c r="I14" s="49"/>
      <c r="J14" s="49"/>
      <c r="K14" s="49"/>
    </row>
    <row r="15" spans="1:11" ht="17.149999999999999" customHeight="1">
      <c r="A15" s="49" t="s">
        <v>46</v>
      </c>
      <c r="B15" s="49"/>
      <c r="C15" s="49"/>
      <c r="D15" s="49"/>
      <c r="E15" s="49"/>
      <c r="F15" s="49"/>
      <c r="G15" s="49"/>
      <c r="H15" s="49"/>
      <c r="I15" s="49"/>
      <c r="J15" s="49"/>
      <c r="K15" s="49"/>
    </row>
    <row r="16" spans="1:11" ht="17.149999999999999" customHeight="1">
      <c r="A16" s="49" t="s">
        <v>43</v>
      </c>
      <c r="B16" s="49"/>
      <c r="C16" s="49"/>
      <c r="D16" s="49"/>
      <c r="E16" s="49"/>
      <c r="F16" s="49"/>
      <c r="G16" s="49"/>
      <c r="H16" s="49"/>
      <c r="I16" s="49"/>
      <c r="J16" s="49"/>
      <c r="K16" s="49"/>
    </row>
    <row r="17" spans="1:11" ht="17.149999999999999" customHeight="1">
      <c r="A17" s="49" t="s">
        <v>68</v>
      </c>
      <c r="B17" s="49"/>
      <c r="C17" s="49"/>
      <c r="D17" s="49"/>
      <c r="E17" s="49"/>
      <c r="F17" s="49"/>
      <c r="G17" s="49"/>
      <c r="H17" s="49"/>
      <c r="I17" s="49"/>
      <c r="J17" s="49"/>
      <c r="K17" s="49"/>
    </row>
    <row r="18" spans="1:11" ht="17.149999999999999" customHeight="1">
      <c r="A18" s="49" t="s">
        <v>69</v>
      </c>
      <c r="B18" s="49"/>
      <c r="C18" s="49"/>
      <c r="D18" s="49"/>
      <c r="E18" s="49"/>
      <c r="F18" s="49"/>
      <c r="G18" s="49"/>
      <c r="H18" s="49"/>
      <c r="I18" s="49"/>
      <c r="J18" s="49"/>
      <c r="K18" s="49"/>
    </row>
    <row r="19" spans="1:11" ht="17.149999999999999" customHeight="1">
      <c r="A19" s="49" t="s">
        <v>44</v>
      </c>
      <c r="B19" s="49"/>
      <c r="C19" s="49"/>
      <c r="D19" s="49"/>
      <c r="E19" s="49"/>
      <c r="F19" s="49"/>
      <c r="G19" s="49"/>
      <c r="H19" s="49"/>
      <c r="I19" s="49"/>
      <c r="J19" s="49"/>
      <c r="K19" s="49"/>
    </row>
    <row r="20" spans="1:11" ht="17.149999999999999" customHeight="1">
      <c r="A20" s="49" t="s">
        <v>45</v>
      </c>
      <c r="B20" s="49"/>
      <c r="C20" s="49"/>
      <c r="D20" s="49"/>
      <c r="E20" s="49"/>
      <c r="F20" s="49"/>
      <c r="G20" s="49"/>
      <c r="H20" s="49"/>
      <c r="I20" s="49"/>
      <c r="J20" s="49"/>
      <c r="K20" s="49"/>
    </row>
    <row r="21" spans="1:11" ht="17.149999999999999" customHeight="1">
      <c r="A21" s="49" t="s">
        <v>47</v>
      </c>
      <c r="B21" s="49"/>
      <c r="C21" s="49"/>
      <c r="D21" s="49"/>
      <c r="E21" s="49"/>
      <c r="F21" s="49"/>
      <c r="G21" s="49"/>
      <c r="H21" s="49"/>
      <c r="I21" s="49"/>
      <c r="J21" s="49"/>
      <c r="K21" s="49"/>
    </row>
    <row r="22" spans="1:11" ht="17.149999999999999" customHeight="1">
      <c r="A22" s="50"/>
      <c r="B22" s="50"/>
      <c r="C22" s="50"/>
      <c r="D22" s="50"/>
      <c r="E22" s="50"/>
      <c r="F22" s="50"/>
      <c r="G22" s="50"/>
      <c r="H22" s="50"/>
      <c r="I22" s="50"/>
      <c r="J22" s="50"/>
      <c r="K22" s="50"/>
    </row>
  </sheetData>
  <mergeCells count="15">
    <mergeCell ref="A13:K13"/>
    <mergeCell ref="A14:K14"/>
    <mergeCell ref="A3:K3"/>
    <mergeCell ref="J5:K5"/>
    <mergeCell ref="A6:A7"/>
    <mergeCell ref="K6:K7"/>
    <mergeCell ref="A12:K12"/>
    <mergeCell ref="A20:K20"/>
    <mergeCell ref="A21:K21"/>
    <mergeCell ref="A22:K22"/>
    <mergeCell ref="A15:K15"/>
    <mergeCell ref="A16:K16"/>
    <mergeCell ref="A17:K17"/>
    <mergeCell ref="A18:K18"/>
    <mergeCell ref="A19:K19"/>
  </mergeCells>
  <phoneticPr fontId="7"/>
  <pageMargins left="0.51181102362204722" right="0.51181102362204722" top="0.74803149606299213" bottom="0.74803149606299213" header="0.31496062992125984" footer="0.31496062992125984"/>
  <pageSetup paperSize="9" scale="92" orientation="landscape" blackAndWhite="1"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L23"/>
  <sheetViews>
    <sheetView view="pageBreakPreview" topLeftCell="A2" zoomScale="85" zoomScaleNormal="100" zoomScaleSheetLayoutView="85" workbookViewId="0">
      <selection activeCell="B19" sqref="B19:I19"/>
    </sheetView>
  </sheetViews>
  <sheetFormatPr defaultColWidth="9" defaultRowHeight="13"/>
  <cols>
    <col min="1" max="1" width="12.81640625" style="16" customWidth="1"/>
    <col min="2" max="2" width="25.6328125" style="16" customWidth="1"/>
    <col min="3" max="3" width="30.6328125" style="16" customWidth="1"/>
    <col min="4" max="4" width="8.6328125" style="16" customWidth="1"/>
    <col min="5" max="5" width="20.6328125" style="16" customWidth="1"/>
    <col min="6" max="6" width="25.6328125" style="16" customWidth="1"/>
    <col min="7" max="7" width="18.6328125" style="16" customWidth="1"/>
    <col min="8" max="8" width="20.6328125" style="17" customWidth="1"/>
    <col min="9" max="9" width="30.6328125" style="17" customWidth="1"/>
    <col min="10" max="10" width="1.90625" style="17" customWidth="1"/>
    <col min="11" max="11" width="12.6328125" style="16" customWidth="1"/>
    <col min="12" max="12" width="15.6328125" style="16" customWidth="1"/>
    <col min="13" max="16384" width="9" style="16"/>
  </cols>
  <sheetData>
    <row r="1" spans="1:12" s="1" customFormat="1" ht="20.149999999999999" customHeight="1">
      <c r="B1" s="2" t="s">
        <v>51</v>
      </c>
    </row>
    <row r="2" spans="1:12" ht="20.149999999999999" customHeight="1">
      <c r="B2" s="16" t="s">
        <v>76</v>
      </c>
      <c r="H2" s="22" t="s">
        <v>33</v>
      </c>
      <c r="I2" s="25" t="str" cm="1">
        <f t="array" ref="I2">'様式第1号別紙1（経費所要額調）'!J5:J5</f>
        <v>滋賀医院</v>
      </c>
      <c r="K2" s="18"/>
      <c r="L2" s="18"/>
    </row>
    <row r="3" spans="1:12" ht="40" customHeight="1">
      <c r="B3" s="58" t="s">
        <v>31</v>
      </c>
      <c r="C3" s="58" t="s">
        <v>35</v>
      </c>
      <c r="D3" s="67" t="s">
        <v>32</v>
      </c>
      <c r="E3" s="64" t="s">
        <v>39</v>
      </c>
      <c r="F3" s="64" t="s">
        <v>40</v>
      </c>
      <c r="G3" s="64" t="s">
        <v>73</v>
      </c>
      <c r="H3" s="66" t="s">
        <v>30</v>
      </c>
      <c r="I3" s="58" t="s">
        <v>27</v>
      </c>
      <c r="J3" s="16"/>
    </row>
    <row r="4" spans="1:12" ht="40" customHeight="1">
      <c r="B4" s="59"/>
      <c r="C4" s="59"/>
      <c r="D4" s="68"/>
      <c r="E4" s="65"/>
      <c r="F4" s="65"/>
      <c r="G4" s="65"/>
      <c r="H4" s="59"/>
      <c r="I4" s="59"/>
      <c r="J4" s="16"/>
    </row>
    <row r="5" spans="1:12" s="19" customFormat="1" ht="40" customHeight="1">
      <c r="A5" s="19" t="s">
        <v>85</v>
      </c>
      <c r="B5" s="20" t="s">
        <v>34</v>
      </c>
      <c r="C5" s="20" t="s">
        <v>66</v>
      </c>
      <c r="D5" s="21">
        <v>1</v>
      </c>
      <c r="E5" s="21">
        <v>836000</v>
      </c>
      <c r="F5" s="21">
        <f>D5*E5</f>
        <v>836000</v>
      </c>
      <c r="G5" s="45">
        <v>45274</v>
      </c>
      <c r="H5" s="20" t="s">
        <v>37</v>
      </c>
      <c r="I5" s="28"/>
    </row>
    <row r="6" spans="1:12" s="19" customFormat="1" ht="40" customHeight="1">
      <c r="A6" s="19" t="s">
        <v>85</v>
      </c>
      <c r="B6" s="20" t="s">
        <v>87</v>
      </c>
      <c r="C6" s="20" t="s">
        <v>89</v>
      </c>
      <c r="D6" s="21">
        <v>1</v>
      </c>
      <c r="E6" s="21">
        <v>50000</v>
      </c>
      <c r="F6" s="21">
        <f t="shared" ref="F6:F10" si="0">D6*E6</f>
        <v>50000</v>
      </c>
      <c r="G6" s="45">
        <v>45274</v>
      </c>
      <c r="H6" s="20" t="s">
        <v>37</v>
      </c>
      <c r="I6" s="48"/>
    </row>
    <row r="7" spans="1:12" s="19" customFormat="1" ht="40" customHeight="1">
      <c r="B7" s="23"/>
      <c r="C7" s="23"/>
      <c r="D7" s="24"/>
      <c r="E7" s="24"/>
      <c r="F7" s="21">
        <f t="shared" si="0"/>
        <v>0</v>
      </c>
      <c r="G7" s="46"/>
      <c r="H7" s="23"/>
      <c r="I7" s="26"/>
    </row>
    <row r="8" spans="1:12" s="19" customFormat="1" ht="40" customHeight="1">
      <c r="B8" s="23"/>
      <c r="C8" s="23"/>
      <c r="D8" s="24"/>
      <c r="E8" s="24"/>
      <c r="F8" s="21">
        <f t="shared" si="0"/>
        <v>0</v>
      </c>
      <c r="G8" s="46"/>
      <c r="H8" s="23"/>
      <c r="I8" s="26"/>
    </row>
    <row r="9" spans="1:12" s="19" customFormat="1" ht="40" customHeight="1">
      <c r="B9" s="23"/>
      <c r="C9" s="23"/>
      <c r="D9" s="24"/>
      <c r="E9" s="24"/>
      <c r="F9" s="21">
        <f t="shared" si="0"/>
        <v>0</v>
      </c>
      <c r="G9" s="46"/>
      <c r="H9" s="23"/>
      <c r="I9" s="26"/>
    </row>
    <row r="10" spans="1:12" s="19" customFormat="1" ht="40" customHeight="1" thickBot="1">
      <c r="B10" s="36"/>
      <c r="C10" s="36"/>
      <c r="D10" s="37"/>
      <c r="E10" s="37"/>
      <c r="F10" s="38">
        <f t="shared" si="0"/>
        <v>0</v>
      </c>
      <c r="G10" s="47"/>
      <c r="H10" s="36"/>
      <c r="I10" s="39"/>
    </row>
    <row r="11" spans="1:12" s="19" customFormat="1" ht="40" customHeight="1" thickTop="1">
      <c r="B11" s="62" t="s">
        <v>29</v>
      </c>
      <c r="C11" s="63"/>
      <c r="D11" s="33"/>
      <c r="E11" s="33"/>
      <c r="F11" s="34">
        <f>SUM(F5:F10)</f>
        <v>886000</v>
      </c>
      <c r="G11" s="34"/>
      <c r="H11" s="35"/>
      <c r="I11" s="35"/>
    </row>
    <row r="12" spans="1:12" ht="17.149999999999999" customHeight="1"/>
    <row r="13" spans="1:12" ht="17.149999999999999" customHeight="1">
      <c r="B13" s="16" t="s">
        <v>28</v>
      </c>
    </row>
    <row r="14" spans="1:12" ht="34" customHeight="1">
      <c r="B14" s="60" t="s">
        <v>78</v>
      </c>
      <c r="C14" s="60"/>
      <c r="D14" s="60"/>
      <c r="E14" s="60"/>
      <c r="F14" s="60"/>
      <c r="G14" s="60"/>
      <c r="H14" s="60"/>
      <c r="I14" s="60"/>
    </row>
    <row r="15" spans="1:12" ht="17.149999999999999" customHeight="1">
      <c r="B15" s="61" t="s">
        <v>36</v>
      </c>
      <c r="C15" s="61"/>
      <c r="D15" s="61"/>
      <c r="E15" s="61"/>
      <c r="F15" s="61"/>
      <c r="G15" s="61"/>
      <c r="H15" s="61"/>
      <c r="I15" s="61"/>
    </row>
    <row r="16" spans="1:12" ht="34" customHeight="1">
      <c r="B16" s="60" t="s">
        <v>77</v>
      </c>
      <c r="C16" s="61"/>
      <c r="D16" s="61"/>
      <c r="E16" s="61"/>
      <c r="F16" s="61"/>
      <c r="G16" s="61"/>
      <c r="H16" s="61"/>
      <c r="I16" s="61"/>
    </row>
    <row r="17" spans="2:9" ht="20.5" customHeight="1">
      <c r="B17" s="60" t="s">
        <v>79</v>
      </c>
      <c r="C17" s="60"/>
      <c r="D17" s="60"/>
      <c r="E17" s="60"/>
      <c r="F17" s="60"/>
      <c r="G17" s="60"/>
      <c r="H17" s="60"/>
      <c r="I17" s="60"/>
    </row>
    <row r="18" spans="2:9" ht="17.149999999999999" customHeight="1">
      <c r="B18" s="60" t="s">
        <v>75</v>
      </c>
      <c r="C18" s="61"/>
      <c r="D18" s="61"/>
      <c r="E18" s="61"/>
      <c r="F18" s="61"/>
      <c r="G18" s="61"/>
      <c r="H18" s="61"/>
      <c r="I18" s="61"/>
    </row>
    <row r="19" spans="2:9" ht="17.149999999999999" customHeight="1">
      <c r="B19" s="60" t="s">
        <v>91</v>
      </c>
      <c r="C19" s="60"/>
      <c r="D19" s="60"/>
      <c r="E19" s="60"/>
      <c r="F19" s="60"/>
      <c r="G19" s="60"/>
      <c r="H19" s="60"/>
      <c r="I19" s="60"/>
    </row>
    <row r="20" spans="2:9" ht="14.25" customHeight="1">
      <c r="B20" s="60" t="s">
        <v>74</v>
      </c>
      <c r="C20" s="60"/>
      <c r="D20" s="60"/>
      <c r="E20" s="60"/>
      <c r="F20" s="60"/>
      <c r="G20" s="60"/>
      <c r="H20" s="60"/>
      <c r="I20" s="60"/>
    </row>
    <row r="21" spans="2:9" ht="26.5" customHeight="1">
      <c r="B21" s="60" t="s">
        <v>80</v>
      </c>
      <c r="C21" s="61"/>
      <c r="D21" s="61"/>
      <c r="E21" s="61"/>
      <c r="F21" s="61"/>
      <c r="G21" s="61"/>
      <c r="H21" s="61"/>
      <c r="I21" s="61"/>
    </row>
    <row r="22" spans="2:9" ht="9" customHeight="1"/>
    <row r="23" spans="2:9" ht="14.25" customHeight="1"/>
  </sheetData>
  <mergeCells count="17">
    <mergeCell ref="B19:I19"/>
    <mergeCell ref="B20:I20"/>
    <mergeCell ref="B18:I18"/>
    <mergeCell ref="B21:I21"/>
    <mergeCell ref="B17:I17"/>
    <mergeCell ref="B3:B4"/>
    <mergeCell ref="B14:I14"/>
    <mergeCell ref="B15:I15"/>
    <mergeCell ref="B16:I16"/>
    <mergeCell ref="I3:I4"/>
    <mergeCell ref="B11:C11"/>
    <mergeCell ref="G3:G4"/>
    <mergeCell ref="H3:H4"/>
    <mergeCell ref="F3:F4"/>
    <mergeCell ref="E3:E4"/>
    <mergeCell ref="D3:D4"/>
    <mergeCell ref="C3:C4"/>
  </mergeCells>
  <phoneticPr fontId="7"/>
  <dataValidations count="2">
    <dataValidation type="list" allowBlank="1" showInputMessage="1" showErrorMessage="1" sqref="B5:B10" xr:uid="{01722179-AA61-4586-8ACC-5BD569BD2175}">
      <formula1>"HEPAフィルター付き空気清浄機（陰圧対応可能なものに限る。）,HEPAフィルター付きパーテーション,簡易ベッド,簡易診療室及び付帯する備品"</formula1>
    </dataValidation>
    <dataValidation type="list" allowBlank="1" showInputMessage="1" showErrorMessage="1" sqref="H5:H10" xr:uid="{AAAC3BD6-11E8-42A5-85A5-65C8D71C67B1}">
      <formula1>"新規購入,レンタル・リース"</formula1>
    </dataValidation>
  </dataValidations>
  <printOptions horizontalCentered="1"/>
  <pageMargins left="0.9055118110236221" right="0.51181102362204722" top="0.74803149606299213" bottom="0.74803149606299213" header="0.31496062992125984" footer="0.31496062992125984"/>
  <pageSetup paperSize="9" scale="68" fitToHeight="0"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D0597-C308-427B-B791-4CAC9AFA4810}">
  <sheetPr>
    <tabColor rgb="FF00B0F0"/>
  </sheetPr>
  <dimension ref="A2:K22"/>
  <sheetViews>
    <sheetView view="pageBreakPreview" zoomScaleNormal="100" zoomScaleSheetLayoutView="100" workbookViewId="0">
      <selection activeCell="I10" sqref="I10"/>
    </sheetView>
  </sheetViews>
  <sheetFormatPr defaultColWidth="9" defaultRowHeight="13"/>
  <cols>
    <col min="1" max="1" width="22.6328125" style="4" customWidth="1"/>
    <col min="2" max="9" width="11.6328125" style="4" customWidth="1"/>
    <col min="10" max="10" width="11.26953125" style="4" hidden="1" customWidth="1"/>
    <col min="11" max="11" width="30.6328125" style="4" customWidth="1"/>
    <col min="12" max="16384" width="9" style="4"/>
  </cols>
  <sheetData>
    <row r="2" spans="1:11">
      <c r="A2" s="3" t="s">
        <v>49</v>
      </c>
    </row>
    <row r="3" spans="1:11">
      <c r="A3" s="52" t="s">
        <v>48</v>
      </c>
      <c r="B3" s="52"/>
      <c r="C3" s="52"/>
      <c r="D3" s="52"/>
      <c r="E3" s="52"/>
      <c r="F3" s="52"/>
      <c r="G3" s="52"/>
      <c r="H3" s="52"/>
      <c r="I3" s="52"/>
      <c r="J3" s="52"/>
      <c r="K3" s="52"/>
    </row>
    <row r="4" spans="1:11">
      <c r="A4" s="27"/>
      <c r="B4" s="27"/>
      <c r="C4" s="27"/>
      <c r="D4" s="27"/>
      <c r="E4" s="27"/>
      <c r="F4" s="27"/>
      <c r="G4" s="27"/>
      <c r="H4" s="27"/>
      <c r="I4" s="27"/>
      <c r="J4" s="27"/>
      <c r="K4" s="27"/>
    </row>
    <row r="5" spans="1:11" ht="13.5" thickBot="1">
      <c r="A5" s="3"/>
      <c r="I5" s="6" t="s">
        <v>26</v>
      </c>
      <c r="J5" s="69" t="str" cm="1">
        <f t="array" ref="J5">'様式第1号別紙1（経費所要額調）'!J5:J5</f>
        <v>滋賀医院</v>
      </c>
      <c r="K5" s="69"/>
    </row>
    <row r="6" spans="1:11" ht="22.5" thickTop="1">
      <c r="A6" s="54" t="s">
        <v>67</v>
      </c>
      <c r="B6" s="7" t="s">
        <v>1</v>
      </c>
      <c r="C6" s="7" t="s">
        <v>2</v>
      </c>
      <c r="D6" s="7" t="s">
        <v>3</v>
      </c>
      <c r="E6" s="7" t="s">
        <v>4</v>
      </c>
      <c r="F6" s="7" t="s">
        <v>5</v>
      </c>
      <c r="G6" s="7" t="s">
        <v>6</v>
      </c>
      <c r="H6" s="7" t="s">
        <v>7</v>
      </c>
      <c r="I6" s="7" t="s">
        <v>8</v>
      </c>
      <c r="J6" s="7" t="s">
        <v>9</v>
      </c>
      <c r="K6" s="56" t="s">
        <v>10</v>
      </c>
    </row>
    <row r="7" spans="1:11" ht="13.5" thickBot="1">
      <c r="A7" s="55"/>
      <c r="B7" s="8" t="s">
        <v>11</v>
      </c>
      <c r="C7" s="9" t="s">
        <v>12</v>
      </c>
      <c r="D7" s="8" t="s">
        <v>13</v>
      </c>
      <c r="E7" s="9" t="s">
        <v>14</v>
      </c>
      <c r="F7" s="8" t="s">
        <v>15</v>
      </c>
      <c r="G7" s="8" t="s">
        <v>16</v>
      </c>
      <c r="H7" s="9" t="s">
        <v>17</v>
      </c>
      <c r="I7" s="9" t="s">
        <v>18</v>
      </c>
      <c r="J7" s="9" t="s">
        <v>19</v>
      </c>
      <c r="K7" s="57"/>
    </row>
    <row r="8" spans="1:11">
      <c r="A8" s="10"/>
      <c r="B8" s="11" t="s">
        <v>20</v>
      </c>
      <c r="C8" s="11" t="s">
        <v>21</v>
      </c>
      <c r="D8" s="11" t="s">
        <v>20</v>
      </c>
      <c r="E8" s="11" t="s">
        <v>20</v>
      </c>
      <c r="F8" s="11" t="s">
        <v>22</v>
      </c>
      <c r="G8" s="11" t="s">
        <v>22</v>
      </c>
      <c r="H8" s="11" t="s">
        <v>22</v>
      </c>
      <c r="I8" s="11" t="s">
        <v>22</v>
      </c>
      <c r="J8" s="11" t="s">
        <v>22</v>
      </c>
      <c r="K8" s="12"/>
    </row>
    <row r="9" spans="1:11" ht="130" customHeight="1" thickBot="1">
      <c r="A9" s="40" t="s">
        <v>70</v>
      </c>
      <c r="B9" s="41">
        <v>886000</v>
      </c>
      <c r="C9" s="41">
        <v>0</v>
      </c>
      <c r="D9" s="42">
        <f>B9-C9</f>
        <v>886000</v>
      </c>
      <c r="E9" s="30">
        <f>D9</f>
        <v>886000</v>
      </c>
      <c r="F9" s="41">
        <v>956400</v>
      </c>
      <c r="G9" s="42">
        <f>IF(E9&lt;=F9,E9,F9)</f>
        <v>886000</v>
      </c>
      <c r="H9" s="42">
        <f>ROUNDDOWN(IF(G9&lt;=D9,G9,D9),-3)</f>
        <v>886000</v>
      </c>
      <c r="I9" s="42">
        <f>H9</f>
        <v>886000</v>
      </c>
      <c r="J9" s="43"/>
      <c r="K9" s="44"/>
    </row>
    <row r="10" spans="1:11" ht="41.25" customHeight="1" thickTop="1" thickBot="1">
      <c r="A10" s="13" t="s">
        <v>23</v>
      </c>
      <c r="B10" s="29">
        <f>B9</f>
        <v>886000</v>
      </c>
      <c r="C10" s="29">
        <f t="shared" ref="C10:H10" si="0">C9</f>
        <v>0</v>
      </c>
      <c r="D10" s="29">
        <f t="shared" si="0"/>
        <v>886000</v>
      </c>
      <c r="E10" s="29">
        <f t="shared" si="0"/>
        <v>886000</v>
      </c>
      <c r="F10" s="29">
        <f t="shared" si="0"/>
        <v>956400</v>
      </c>
      <c r="G10" s="29">
        <f t="shared" si="0"/>
        <v>886000</v>
      </c>
      <c r="H10" s="29">
        <f t="shared" si="0"/>
        <v>886000</v>
      </c>
      <c r="I10" s="29">
        <f>I9</f>
        <v>886000</v>
      </c>
      <c r="J10" s="14"/>
      <c r="K10" s="15"/>
    </row>
    <row r="11" spans="1:11" ht="13.5" thickTop="1">
      <c r="A11" s="3"/>
    </row>
    <row r="12" spans="1:11" ht="17.149999999999999" customHeight="1">
      <c r="A12" s="49" t="s">
        <v>41</v>
      </c>
      <c r="B12" s="49"/>
      <c r="C12" s="49"/>
      <c r="D12" s="49"/>
      <c r="E12" s="49"/>
      <c r="F12" s="49"/>
      <c r="G12" s="49"/>
      <c r="H12" s="49"/>
      <c r="I12" s="49"/>
      <c r="J12" s="49"/>
      <c r="K12" s="49"/>
    </row>
    <row r="13" spans="1:11" ht="17.149999999999999" customHeight="1">
      <c r="A13" s="49" t="s">
        <v>42</v>
      </c>
      <c r="B13" s="49"/>
      <c r="C13" s="49"/>
      <c r="D13" s="49"/>
      <c r="E13" s="49"/>
      <c r="F13" s="49"/>
      <c r="G13" s="49"/>
      <c r="H13" s="49"/>
      <c r="I13" s="49"/>
      <c r="J13" s="49"/>
      <c r="K13" s="49"/>
    </row>
    <row r="14" spans="1:11" ht="17.149999999999999" customHeight="1">
      <c r="A14" s="51" t="s">
        <v>71</v>
      </c>
      <c r="B14" s="49"/>
      <c r="C14" s="49"/>
      <c r="D14" s="49"/>
      <c r="E14" s="49"/>
      <c r="F14" s="49"/>
      <c r="G14" s="49"/>
      <c r="H14" s="49"/>
      <c r="I14" s="49"/>
      <c r="J14" s="49"/>
      <c r="K14" s="49"/>
    </row>
    <row r="15" spans="1:11" ht="17.149999999999999" customHeight="1">
      <c r="A15" s="49" t="s">
        <v>46</v>
      </c>
      <c r="B15" s="49"/>
      <c r="C15" s="49"/>
      <c r="D15" s="49"/>
      <c r="E15" s="49"/>
      <c r="F15" s="49"/>
      <c r="G15" s="49"/>
      <c r="H15" s="49"/>
      <c r="I15" s="49"/>
      <c r="J15" s="49"/>
      <c r="K15" s="49"/>
    </row>
    <row r="16" spans="1:11" ht="17.149999999999999" customHeight="1">
      <c r="A16" s="49" t="s">
        <v>43</v>
      </c>
      <c r="B16" s="49"/>
      <c r="C16" s="49"/>
      <c r="D16" s="49"/>
      <c r="E16" s="49"/>
      <c r="F16" s="49"/>
      <c r="G16" s="49"/>
      <c r="H16" s="49"/>
      <c r="I16" s="49"/>
      <c r="J16" s="49"/>
      <c r="K16" s="49"/>
    </row>
    <row r="17" spans="1:11" ht="17.149999999999999" customHeight="1">
      <c r="A17" s="49" t="s">
        <v>68</v>
      </c>
      <c r="B17" s="49"/>
      <c r="C17" s="49"/>
      <c r="D17" s="49"/>
      <c r="E17" s="49"/>
      <c r="F17" s="49"/>
      <c r="G17" s="49"/>
      <c r="H17" s="49"/>
      <c r="I17" s="49"/>
      <c r="J17" s="49"/>
      <c r="K17" s="49"/>
    </row>
    <row r="18" spans="1:11" ht="17.149999999999999" customHeight="1">
      <c r="A18" s="49" t="s">
        <v>69</v>
      </c>
      <c r="B18" s="49"/>
      <c r="C18" s="49"/>
      <c r="D18" s="49"/>
      <c r="E18" s="49"/>
      <c r="F18" s="49"/>
      <c r="G18" s="49"/>
      <c r="H18" s="49"/>
      <c r="I18" s="49"/>
      <c r="J18" s="49"/>
      <c r="K18" s="49"/>
    </row>
    <row r="19" spans="1:11" ht="17.149999999999999" customHeight="1">
      <c r="A19" s="49" t="s">
        <v>44</v>
      </c>
      <c r="B19" s="49"/>
      <c r="C19" s="49"/>
      <c r="D19" s="49"/>
      <c r="E19" s="49"/>
      <c r="F19" s="49"/>
      <c r="G19" s="49"/>
      <c r="H19" s="49"/>
      <c r="I19" s="49"/>
      <c r="J19" s="49"/>
      <c r="K19" s="49"/>
    </row>
    <row r="20" spans="1:11" ht="17.149999999999999" customHeight="1">
      <c r="A20" s="49" t="s">
        <v>45</v>
      </c>
      <c r="B20" s="49"/>
      <c r="C20" s="49"/>
      <c r="D20" s="49"/>
      <c r="E20" s="49"/>
      <c r="F20" s="49"/>
      <c r="G20" s="49"/>
      <c r="H20" s="49"/>
      <c r="I20" s="49"/>
      <c r="J20" s="49"/>
      <c r="K20" s="49"/>
    </row>
    <row r="21" spans="1:11" ht="17.149999999999999" customHeight="1">
      <c r="A21" s="49" t="s">
        <v>47</v>
      </c>
      <c r="B21" s="49"/>
      <c r="C21" s="49"/>
      <c r="D21" s="49"/>
      <c r="E21" s="49"/>
      <c r="F21" s="49"/>
      <c r="G21" s="49"/>
      <c r="H21" s="49"/>
      <c r="I21" s="49"/>
      <c r="J21" s="49"/>
      <c r="K21" s="49"/>
    </row>
    <row r="22" spans="1:11">
      <c r="A22" s="50"/>
      <c r="B22" s="50"/>
      <c r="C22" s="50"/>
      <c r="D22" s="50"/>
      <c r="E22" s="50"/>
      <c r="F22" s="50"/>
      <c r="G22" s="50"/>
      <c r="H22" s="50"/>
      <c r="I22" s="50"/>
      <c r="J22" s="50"/>
      <c r="K22" s="50"/>
    </row>
  </sheetData>
  <mergeCells count="15">
    <mergeCell ref="A13:K13"/>
    <mergeCell ref="A3:K3"/>
    <mergeCell ref="J5:K5"/>
    <mergeCell ref="A6:A7"/>
    <mergeCell ref="K6:K7"/>
    <mergeCell ref="A12:K12"/>
    <mergeCell ref="A20:K20"/>
    <mergeCell ref="A21:K21"/>
    <mergeCell ref="A22:K22"/>
    <mergeCell ref="A14:K14"/>
    <mergeCell ref="A15:K15"/>
    <mergeCell ref="A16:K16"/>
    <mergeCell ref="A17:K17"/>
    <mergeCell ref="A18:K18"/>
    <mergeCell ref="A19:K19"/>
  </mergeCells>
  <phoneticPr fontId="7"/>
  <pageMargins left="0.51181102362204722" right="0.51181102362204722" top="0.74803149606299213" bottom="0.74803149606299213" header="0.31496062992125984" footer="0.31496062992125984"/>
  <pageSetup paperSize="9" scale="95"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1334D-2216-434D-A10D-4D86219E83D7}">
  <sheetPr>
    <tabColor rgb="FF00B0F0"/>
    <pageSetUpPr fitToPage="1"/>
  </sheetPr>
  <dimension ref="A1:L22"/>
  <sheetViews>
    <sheetView view="pageBreakPreview" topLeftCell="A2" zoomScale="85" zoomScaleNormal="100" zoomScaleSheetLayoutView="85" workbookViewId="0">
      <selection activeCell="B19" sqref="B19:I19"/>
    </sheetView>
  </sheetViews>
  <sheetFormatPr defaultColWidth="9" defaultRowHeight="13"/>
  <cols>
    <col min="1" max="1" width="13.08984375" style="16" customWidth="1"/>
    <col min="2" max="2" width="25.6328125" style="16" customWidth="1"/>
    <col min="3" max="3" width="30.6328125" style="16" customWidth="1"/>
    <col min="4" max="4" width="8.6328125" style="16" customWidth="1"/>
    <col min="5" max="5" width="20.6328125" style="16" customWidth="1"/>
    <col min="6" max="6" width="25.6328125" style="16" customWidth="1"/>
    <col min="7" max="7" width="18.6328125" style="16" customWidth="1"/>
    <col min="8" max="8" width="20.6328125" style="17" customWidth="1"/>
    <col min="9" max="9" width="30.6328125" style="17" customWidth="1"/>
    <col min="10" max="10" width="1.90625" style="17" customWidth="1"/>
    <col min="11" max="11" width="12.6328125" style="16" customWidth="1"/>
    <col min="12" max="12" width="15.6328125" style="16" customWidth="1"/>
    <col min="13" max="16384" width="9" style="16"/>
  </cols>
  <sheetData>
    <row r="1" spans="1:12" s="1" customFormat="1" ht="20.149999999999999" customHeight="1">
      <c r="B1" s="2" t="s">
        <v>50</v>
      </c>
    </row>
    <row r="2" spans="1:12" ht="20.149999999999999" customHeight="1">
      <c r="B2" s="16" t="s">
        <v>76</v>
      </c>
      <c r="H2" s="22" t="s">
        <v>33</v>
      </c>
      <c r="I2" s="25" t="str" cm="1">
        <f t="array" ref="I2">'様式第1号別紙1（経費所要額調）'!J5:J5</f>
        <v>滋賀医院</v>
      </c>
      <c r="K2" s="18"/>
      <c r="L2" s="18"/>
    </row>
    <row r="3" spans="1:12" ht="40" customHeight="1">
      <c r="B3" s="58" t="s">
        <v>31</v>
      </c>
      <c r="C3" s="58" t="s">
        <v>35</v>
      </c>
      <c r="D3" s="67" t="s">
        <v>32</v>
      </c>
      <c r="E3" s="64" t="s">
        <v>39</v>
      </c>
      <c r="F3" s="64" t="s">
        <v>40</v>
      </c>
      <c r="G3" s="64" t="s">
        <v>73</v>
      </c>
      <c r="H3" s="66" t="s">
        <v>30</v>
      </c>
      <c r="I3" s="58" t="s">
        <v>27</v>
      </c>
      <c r="J3" s="16"/>
    </row>
    <row r="4" spans="1:12" ht="40" customHeight="1">
      <c r="B4" s="59"/>
      <c r="C4" s="59"/>
      <c r="D4" s="68"/>
      <c r="E4" s="65"/>
      <c r="F4" s="65"/>
      <c r="G4" s="65"/>
      <c r="H4" s="59"/>
      <c r="I4" s="59"/>
      <c r="J4" s="16"/>
    </row>
    <row r="5" spans="1:12" s="19" customFormat="1" ht="40" customHeight="1">
      <c r="A5" s="19" t="s">
        <v>85</v>
      </c>
      <c r="B5" s="20" t="s">
        <v>34</v>
      </c>
      <c r="C5" s="20" t="s">
        <v>66</v>
      </c>
      <c r="D5" s="21">
        <v>1</v>
      </c>
      <c r="E5" s="21">
        <v>836000</v>
      </c>
      <c r="F5" s="21">
        <v>836000</v>
      </c>
      <c r="G5" s="45">
        <v>45274</v>
      </c>
      <c r="H5" s="20" t="s">
        <v>37</v>
      </c>
      <c r="I5" s="28"/>
    </row>
    <row r="6" spans="1:12" s="19" customFormat="1" ht="40" customHeight="1">
      <c r="A6" s="19" t="s">
        <v>85</v>
      </c>
      <c r="B6" s="20" t="s">
        <v>87</v>
      </c>
      <c r="C6" s="20" t="s">
        <v>89</v>
      </c>
      <c r="D6" s="21">
        <v>1</v>
      </c>
      <c r="E6" s="21">
        <v>50000</v>
      </c>
      <c r="F6" s="21">
        <f t="shared" ref="F6" si="0">D6*E6</f>
        <v>50000</v>
      </c>
      <c r="G6" s="45">
        <v>45274</v>
      </c>
      <c r="H6" s="20" t="s">
        <v>37</v>
      </c>
      <c r="I6" s="48"/>
    </row>
    <row r="7" spans="1:12" s="19" customFormat="1" ht="40" customHeight="1">
      <c r="B7" s="23"/>
      <c r="C7" s="23"/>
      <c r="D7" s="24"/>
      <c r="E7" s="24"/>
      <c r="F7" s="21">
        <f t="shared" ref="F7:F10" si="1">D7*E7</f>
        <v>0</v>
      </c>
      <c r="G7" s="46"/>
      <c r="H7" s="23"/>
      <c r="I7" s="26"/>
    </row>
    <row r="8" spans="1:12" s="19" customFormat="1" ht="40" customHeight="1">
      <c r="B8" s="23"/>
      <c r="C8" s="23"/>
      <c r="D8" s="24"/>
      <c r="E8" s="24"/>
      <c r="F8" s="21">
        <f t="shared" si="1"/>
        <v>0</v>
      </c>
      <c r="G8" s="46"/>
      <c r="H8" s="23"/>
      <c r="I8" s="26"/>
    </row>
    <row r="9" spans="1:12" s="19" customFormat="1" ht="40" customHeight="1">
      <c r="B9" s="23"/>
      <c r="C9" s="23"/>
      <c r="D9" s="24"/>
      <c r="E9" s="24"/>
      <c r="F9" s="21">
        <f t="shared" si="1"/>
        <v>0</v>
      </c>
      <c r="G9" s="46"/>
      <c r="H9" s="23"/>
      <c r="I9" s="26"/>
    </row>
    <row r="10" spans="1:12" s="19" customFormat="1" ht="40" customHeight="1" thickBot="1">
      <c r="B10" s="36"/>
      <c r="C10" s="36"/>
      <c r="D10" s="37"/>
      <c r="E10" s="37"/>
      <c r="F10" s="38">
        <f t="shared" si="1"/>
        <v>0</v>
      </c>
      <c r="G10" s="47"/>
      <c r="H10" s="36"/>
      <c r="I10" s="39"/>
    </row>
    <row r="11" spans="1:12" s="19" customFormat="1" ht="40" customHeight="1" thickTop="1">
      <c r="B11" s="62" t="s">
        <v>29</v>
      </c>
      <c r="C11" s="63"/>
      <c r="D11" s="33"/>
      <c r="E11" s="33"/>
      <c r="F11" s="34">
        <f>SUM(F5:F10)</f>
        <v>886000</v>
      </c>
      <c r="G11" s="34"/>
      <c r="H11" s="35"/>
      <c r="I11" s="35"/>
    </row>
    <row r="12" spans="1:12" ht="17.149999999999999" customHeight="1"/>
    <row r="13" spans="1:12" ht="17.149999999999999" customHeight="1">
      <c r="B13" s="16" t="s">
        <v>28</v>
      </c>
    </row>
    <row r="14" spans="1:12" ht="34" customHeight="1">
      <c r="B14" s="60" t="s">
        <v>81</v>
      </c>
      <c r="C14" s="60"/>
      <c r="D14" s="60"/>
      <c r="E14" s="60"/>
      <c r="F14" s="60"/>
      <c r="G14" s="60"/>
      <c r="H14" s="60"/>
      <c r="I14" s="60"/>
    </row>
    <row r="15" spans="1:12" ht="17.149999999999999" customHeight="1">
      <c r="B15" s="61" t="s">
        <v>36</v>
      </c>
      <c r="C15" s="61"/>
      <c r="D15" s="61"/>
      <c r="E15" s="61"/>
      <c r="F15" s="61"/>
      <c r="G15" s="61"/>
      <c r="H15" s="61"/>
      <c r="I15" s="61"/>
    </row>
    <row r="16" spans="1:12" ht="34" customHeight="1">
      <c r="B16" s="60" t="s">
        <v>82</v>
      </c>
      <c r="C16" s="61"/>
      <c r="D16" s="61"/>
      <c r="E16" s="61"/>
      <c r="F16" s="61"/>
      <c r="G16" s="61"/>
      <c r="H16" s="61"/>
      <c r="I16" s="61"/>
    </row>
    <row r="17" spans="2:9" ht="21" customHeight="1">
      <c r="B17" s="60" t="s">
        <v>79</v>
      </c>
      <c r="C17" s="60"/>
      <c r="D17" s="60"/>
      <c r="E17" s="60"/>
      <c r="F17" s="60"/>
      <c r="G17" s="60"/>
      <c r="H17" s="60"/>
      <c r="I17" s="60"/>
    </row>
    <row r="18" spans="2:9" ht="24" customHeight="1">
      <c r="B18" s="60" t="s">
        <v>75</v>
      </c>
      <c r="C18" s="61"/>
      <c r="D18" s="61"/>
      <c r="E18" s="61"/>
      <c r="F18" s="61"/>
      <c r="G18" s="61"/>
      <c r="H18" s="61"/>
      <c r="I18" s="61"/>
    </row>
    <row r="19" spans="2:9" ht="17.149999999999999" customHeight="1">
      <c r="B19" s="60" t="s">
        <v>91</v>
      </c>
      <c r="C19" s="60"/>
      <c r="D19" s="60"/>
      <c r="E19" s="60"/>
      <c r="F19" s="60"/>
      <c r="G19" s="60"/>
      <c r="H19" s="60"/>
      <c r="I19" s="60"/>
    </row>
    <row r="20" spans="2:9" ht="18" customHeight="1">
      <c r="B20" s="60" t="s">
        <v>74</v>
      </c>
      <c r="C20" s="60"/>
      <c r="D20" s="60"/>
      <c r="E20" s="60"/>
      <c r="F20" s="60"/>
      <c r="G20" s="60"/>
      <c r="H20" s="60"/>
      <c r="I20" s="60"/>
    </row>
    <row r="21" spans="2:9" ht="23.5" customHeight="1">
      <c r="B21" s="60" t="s">
        <v>80</v>
      </c>
      <c r="C21" s="61"/>
      <c r="D21" s="61"/>
      <c r="E21" s="61"/>
      <c r="F21" s="61"/>
      <c r="G21" s="61"/>
      <c r="H21" s="61"/>
      <c r="I21" s="61"/>
    </row>
    <row r="22" spans="2:9" ht="9" customHeight="1"/>
  </sheetData>
  <mergeCells count="17">
    <mergeCell ref="B21:I21"/>
    <mergeCell ref="B18:I18"/>
    <mergeCell ref="B19:I19"/>
    <mergeCell ref="B20:I20"/>
    <mergeCell ref="I3:I4"/>
    <mergeCell ref="B11:C11"/>
    <mergeCell ref="B14:I14"/>
    <mergeCell ref="B15:I15"/>
    <mergeCell ref="B16:I16"/>
    <mergeCell ref="B17:I17"/>
    <mergeCell ref="B3:B4"/>
    <mergeCell ref="C3:C4"/>
    <mergeCell ref="D3:D4"/>
    <mergeCell ref="E3:E4"/>
    <mergeCell ref="F3:F4"/>
    <mergeCell ref="H3:H4"/>
    <mergeCell ref="G3:G4"/>
  </mergeCells>
  <phoneticPr fontId="7"/>
  <dataValidations count="2">
    <dataValidation type="list" allowBlank="1" showInputMessage="1" showErrorMessage="1" sqref="H5:H10" xr:uid="{3E73285F-F734-41C1-96BB-DA85E7BF9C9E}">
      <formula1>"新規購入,レンタル・リース"</formula1>
    </dataValidation>
    <dataValidation type="list" allowBlank="1" showInputMessage="1" showErrorMessage="1" sqref="B5:B10" xr:uid="{81E7B5E0-22DB-4088-B834-EE6B1CD09E1C}">
      <formula1>"HEPAフィルター付き空気清浄機（陰圧対応可能なものに限る。）,HEPAフィルター付きパーテーション,簡易ベッド,簡易診療室及び付帯する備品"</formula1>
    </dataValidation>
  </dataValidations>
  <printOptions horizontalCentered="1"/>
  <pageMargins left="0.9055118110236221" right="0.51181102362204722" top="0.74803149606299213" bottom="0.74803149606299213" header="0.31496062992125984" footer="0.31496062992125984"/>
  <pageSetup paperSize="9" scale="68" fitToHeight="0" orientation="landscape"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15609-9349-4DDE-8410-21A2D61E3210}">
  <sheetPr>
    <tabColor rgb="FF00B050"/>
  </sheetPr>
  <dimension ref="A2:L23"/>
  <sheetViews>
    <sheetView view="pageBreakPreview" zoomScaleNormal="100" zoomScaleSheetLayoutView="100" workbookViewId="0">
      <selection activeCell="H25" sqref="H25"/>
    </sheetView>
  </sheetViews>
  <sheetFormatPr defaultColWidth="9" defaultRowHeight="13"/>
  <cols>
    <col min="1" max="1" width="22.6328125" style="4" customWidth="1"/>
    <col min="2" max="9" width="11.6328125" style="4" customWidth="1"/>
    <col min="10" max="12" width="11.26953125" style="4" customWidth="1"/>
    <col min="13" max="16384" width="9" style="4"/>
  </cols>
  <sheetData>
    <row r="2" spans="1:12">
      <c r="A2" s="3" t="s">
        <v>57</v>
      </c>
    </row>
    <row r="3" spans="1:12">
      <c r="A3" s="52" t="s">
        <v>58</v>
      </c>
      <c r="B3" s="52"/>
      <c r="C3" s="52"/>
      <c r="D3" s="52"/>
      <c r="E3" s="52"/>
      <c r="F3" s="52"/>
      <c r="G3" s="52"/>
      <c r="H3" s="52"/>
      <c r="I3" s="52"/>
      <c r="J3" s="52"/>
      <c r="K3" s="52"/>
      <c r="L3" s="52"/>
    </row>
    <row r="4" spans="1:12">
      <c r="A4" s="27"/>
      <c r="B4" s="27"/>
      <c r="C4" s="27"/>
      <c r="D4" s="27"/>
      <c r="E4" s="27"/>
      <c r="F4" s="27"/>
      <c r="G4" s="27"/>
      <c r="H4" s="27"/>
      <c r="I4" s="27"/>
      <c r="J4" s="27"/>
      <c r="K4" s="27"/>
      <c r="L4" s="27"/>
    </row>
    <row r="5" spans="1:12" ht="13.5" thickBot="1">
      <c r="A5" s="3"/>
      <c r="I5" s="6" t="s">
        <v>26</v>
      </c>
      <c r="J5" s="6"/>
      <c r="K5" s="69" t="str" cm="1">
        <f t="array" ref="K5">'様式第1号別紙1（経費所要額調）'!J5:J5</f>
        <v>滋賀医院</v>
      </c>
      <c r="L5" s="69"/>
    </row>
    <row r="6" spans="1:12" ht="22.5" thickTop="1">
      <c r="A6" s="54" t="s">
        <v>67</v>
      </c>
      <c r="B6" s="7" t="s">
        <v>1</v>
      </c>
      <c r="C6" s="7" t="s">
        <v>2</v>
      </c>
      <c r="D6" s="7" t="s">
        <v>3</v>
      </c>
      <c r="E6" s="7" t="s">
        <v>59</v>
      </c>
      <c r="F6" s="7" t="s">
        <v>5</v>
      </c>
      <c r="G6" s="7" t="s">
        <v>6</v>
      </c>
      <c r="H6" s="7" t="s">
        <v>7</v>
      </c>
      <c r="I6" s="7" t="s">
        <v>8</v>
      </c>
      <c r="J6" s="7" t="s">
        <v>24</v>
      </c>
      <c r="K6" s="7" t="s">
        <v>25</v>
      </c>
      <c r="L6" s="7" t="s">
        <v>63</v>
      </c>
    </row>
    <row r="7" spans="1:12" ht="13.5" thickBot="1">
      <c r="A7" s="55"/>
      <c r="B7" s="8" t="s">
        <v>11</v>
      </c>
      <c r="C7" s="9" t="s">
        <v>12</v>
      </c>
      <c r="D7" s="8" t="s">
        <v>13</v>
      </c>
      <c r="E7" s="9" t="s">
        <v>14</v>
      </c>
      <c r="F7" s="8" t="s">
        <v>15</v>
      </c>
      <c r="G7" s="8" t="s">
        <v>16</v>
      </c>
      <c r="H7" s="9" t="s">
        <v>17</v>
      </c>
      <c r="I7" s="9" t="s">
        <v>18</v>
      </c>
      <c r="J7" s="9" t="s">
        <v>60</v>
      </c>
      <c r="K7" s="9" t="s">
        <v>61</v>
      </c>
      <c r="L7" s="9" t="s">
        <v>64</v>
      </c>
    </row>
    <row r="8" spans="1:12">
      <c r="A8" s="10"/>
      <c r="B8" s="11" t="s">
        <v>20</v>
      </c>
      <c r="C8" s="11" t="s">
        <v>21</v>
      </c>
      <c r="D8" s="11" t="s">
        <v>20</v>
      </c>
      <c r="E8" s="11" t="s">
        <v>20</v>
      </c>
      <c r="F8" s="11" t="s">
        <v>22</v>
      </c>
      <c r="G8" s="11" t="s">
        <v>22</v>
      </c>
      <c r="H8" s="11" t="s">
        <v>22</v>
      </c>
      <c r="I8" s="11" t="s">
        <v>22</v>
      </c>
      <c r="J8" s="11" t="s">
        <v>22</v>
      </c>
      <c r="K8" s="11" t="s">
        <v>22</v>
      </c>
      <c r="L8" s="11" t="s">
        <v>22</v>
      </c>
    </row>
    <row r="9" spans="1:12" ht="130" customHeight="1" thickBot="1">
      <c r="A9" s="40" t="s">
        <v>70</v>
      </c>
      <c r="B9" s="41">
        <v>886000</v>
      </c>
      <c r="C9" s="41">
        <v>0</v>
      </c>
      <c r="D9" s="42">
        <f>B9-C9</f>
        <v>886000</v>
      </c>
      <c r="E9" s="30">
        <f>D9</f>
        <v>886000</v>
      </c>
      <c r="F9" s="41">
        <v>956400</v>
      </c>
      <c r="G9" s="42">
        <f>IF(E9&lt;=F9,E9,F9)</f>
        <v>886000</v>
      </c>
      <c r="H9" s="42">
        <f>ROUNDDOWN(IF(G9&lt;=D9,G9,D9),-3)</f>
        <v>886000</v>
      </c>
      <c r="I9" s="42">
        <f>H9</f>
        <v>886000</v>
      </c>
      <c r="J9" s="41">
        <v>886000</v>
      </c>
      <c r="K9" s="42">
        <v>0</v>
      </c>
      <c r="L9" s="31">
        <f>J9-I9</f>
        <v>0</v>
      </c>
    </row>
    <row r="10" spans="1:12" ht="41.25" customHeight="1" thickTop="1" thickBot="1">
      <c r="A10" s="13" t="s">
        <v>23</v>
      </c>
      <c r="B10" s="29">
        <f t="shared" ref="B10:L10" si="0">SUM(B9:B9)</f>
        <v>886000</v>
      </c>
      <c r="C10" s="29">
        <f t="shared" si="0"/>
        <v>0</v>
      </c>
      <c r="D10" s="29">
        <f t="shared" si="0"/>
        <v>886000</v>
      </c>
      <c r="E10" s="29">
        <f t="shared" si="0"/>
        <v>886000</v>
      </c>
      <c r="F10" s="29">
        <f t="shared" si="0"/>
        <v>956400</v>
      </c>
      <c r="G10" s="29">
        <f t="shared" si="0"/>
        <v>886000</v>
      </c>
      <c r="H10" s="29">
        <f t="shared" si="0"/>
        <v>886000</v>
      </c>
      <c r="I10" s="29">
        <f t="shared" si="0"/>
        <v>886000</v>
      </c>
      <c r="J10" s="29">
        <f t="shared" si="0"/>
        <v>886000</v>
      </c>
      <c r="K10" s="29">
        <f t="shared" si="0"/>
        <v>0</v>
      </c>
      <c r="L10" s="32">
        <f t="shared" si="0"/>
        <v>0</v>
      </c>
    </row>
    <row r="11" spans="1:12" ht="17.149999999999999" customHeight="1" thickTop="1">
      <c r="A11" s="3"/>
    </row>
    <row r="12" spans="1:12" ht="17.149999999999999" customHeight="1">
      <c r="A12" s="49" t="s">
        <v>41</v>
      </c>
      <c r="B12" s="49"/>
      <c r="C12" s="49"/>
      <c r="D12" s="49"/>
      <c r="E12" s="49"/>
      <c r="F12" s="49"/>
      <c r="G12" s="49"/>
      <c r="H12" s="49"/>
      <c r="I12" s="49"/>
      <c r="J12" s="49"/>
      <c r="K12" s="49"/>
      <c r="L12" s="49"/>
    </row>
    <row r="13" spans="1:12" ht="17.149999999999999" customHeight="1">
      <c r="A13" s="49" t="s">
        <v>42</v>
      </c>
      <c r="B13" s="49"/>
      <c r="C13" s="49"/>
      <c r="D13" s="49"/>
      <c r="E13" s="49"/>
      <c r="F13" s="49"/>
      <c r="G13" s="49"/>
      <c r="H13" s="49"/>
      <c r="I13" s="49"/>
      <c r="J13" s="49"/>
      <c r="K13" s="49"/>
      <c r="L13" s="49"/>
    </row>
    <row r="14" spans="1:12" ht="17.149999999999999" customHeight="1">
      <c r="A14" s="49" t="s">
        <v>72</v>
      </c>
      <c r="B14" s="49"/>
      <c r="C14" s="49"/>
      <c r="D14" s="49"/>
      <c r="E14" s="49"/>
      <c r="F14" s="49"/>
      <c r="G14" s="49"/>
      <c r="H14" s="49"/>
      <c r="I14" s="49"/>
      <c r="J14" s="49"/>
      <c r="K14" s="49"/>
      <c r="L14" s="49"/>
    </row>
    <row r="15" spans="1:12" ht="17.149999999999999" customHeight="1">
      <c r="A15" s="49" t="s">
        <v>65</v>
      </c>
      <c r="B15" s="49"/>
      <c r="C15" s="49"/>
      <c r="D15" s="49"/>
      <c r="E15" s="49"/>
      <c r="F15" s="49"/>
      <c r="G15" s="49"/>
      <c r="H15" s="49"/>
      <c r="I15" s="49"/>
      <c r="J15" s="49"/>
      <c r="K15" s="49"/>
      <c r="L15" s="49"/>
    </row>
    <row r="16" spans="1:12" ht="17.149999999999999" customHeight="1">
      <c r="A16" s="49" t="s">
        <v>43</v>
      </c>
      <c r="B16" s="49"/>
      <c r="C16" s="49"/>
      <c r="D16" s="49"/>
      <c r="E16" s="49"/>
      <c r="F16" s="49"/>
      <c r="G16" s="49"/>
      <c r="H16" s="49"/>
      <c r="I16" s="49"/>
      <c r="J16" s="49"/>
      <c r="K16" s="49"/>
      <c r="L16" s="49"/>
    </row>
    <row r="17" spans="1:12" ht="17.149999999999999" customHeight="1">
      <c r="A17" s="49" t="s">
        <v>68</v>
      </c>
      <c r="B17" s="49"/>
      <c r="C17" s="49"/>
      <c r="D17" s="49"/>
      <c r="E17" s="49"/>
      <c r="F17" s="49"/>
      <c r="G17" s="49"/>
      <c r="H17" s="49"/>
      <c r="I17" s="49"/>
      <c r="J17" s="49"/>
      <c r="K17" s="49"/>
    </row>
    <row r="18" spans="1:12" ht="17.149999999999999" customHeight="1">
      <c r="A18" s="49" t="s">
        <v>69</v>
      </c>
      <c r="B18" s="49"/>
      <c r="C18" s="49"/>
      <c r="D18" s="49"/>
      <c r="E18" s="49"/>
      <c r="F18" s="49"/>
      <c r="G18" s="49"/>
      <c r="H18" s="49"/>
      <c r="I18" s="49"/>
      <c r="J18" s="49"/>
      <c r="K18" s="49"/>
    </row>
    <row r="19" spans="1:12" ht="17.149999999999999" customHeight="1">
      <c r="A19" s="49" t="s">
        <v>44</v>
      </c>
      <c r="B19" s="49"/>
      <c r="C19" s="49"/>
      <c r="D19" s="49"/>
      <c r="E19" s="49"/>
      <c r="F19" s="49"/>
      <c r="G19" s="49"/>
      <c r="H19" s="49"/>
      <c r="I19" s="49"/>
      <c r="J19" s="49"/>
      <c r="K19" s="49"/>
    </row>
    <row r="20" spans="1:12" ht="17.149999999999999" customHeight="1">
      <c r="A20" s="49" t="s">
        <v>45</v>
      </c>
      <c r="B20" s="49"/>
      <c r="C20" s="49"/>
      <c r="D20" s="49"/>
      <c r="E20" s="49"/>
      <c r="F20" s="49"/>
      <c r="G20" s="49"/>
      <c r="H20" s="49"/>
      <c r="I20" s="49"/>
      <c r="J20" s="49"/>
      <c r="K20" s="49"/>
    </row>
    <row r="21" spans="1:12" ht="17.149999999999999" customHeight="1">
      <c r="A21" s="49" t="s">
        <v>47</v>
      </c>
      <c r="B21" s="49"/>
      <c r="C21" s="49"/>
      <c r="D21" s="49"/>
      <c r="E21" s="49"/>
      <c r="F21" s="49"/>
      <c r="G21" s="49"/>
      <c r="H21" s="49"/>
      <c r="I21" s="49"/>
      <c r="J21" s="49"/>
      <c r="K21" s="49"/>
    </row>
    <row r="22" spans="1:12" ht="17.149999999999999" customHeight="1">
      <c r="A22" s="49" t="s">
        <v>62</v>
      </c>
      <c r="B22" s="49"/>
      <c r="C22" s="49"/>
      <c r="D22" s="49"/>
      <c r="E22" s="49"/>
      <c r="F22" s="49"/>
      <c r="G22" s="49"/>
      <c r="H22" s="49"/>
      <c r="I22" s="49"/>
      <c r="J22" s="49"/>
      <c r="K22" s="49"/>
      <c r="L22" s="49"/>
    </row>
    <row r="23" spans="1:12">
      <c r="A23" s="49"/>
      <c r="B23" s="49"/>
      <c r="C23" s="49"/>
      <c r="D23" s="49"/>
      <c r="E23" s="49"/>
      <c r="F23" s="49"/>
      <c r="G23" s="49"/>
      <c r="H23" s="49"/>
      <c r="I23" s="49"/>
      <c r="J23" s="49"/>
      <c r="K23" s="49"/>
      <c r="L23" s="49"/>
    </row>
  </sheetData>
  <mergeCells count="15">
    <mergeCell ref="A22:L22"/>
    <mergeCell ref="A23:L23"/>
    <mergeCell ref="A20:K20"/>
    <mergeCell ref="A21:K21"/>
    <mergeCell ref="A3:L3"/>
    <mergeCell ref="K5:L5"/>
    <mergeCell ref="A6:A7"/>
    <mergeCell ref="A12:L12"/>
    <mergeCell ref="A13:L13"/>
    <mergeCell ref="A19:K19"/>
    <mergeCell ref="A14:L14"/>
    <mergeCell ref="A15:L15"/>
    <mergeCell ref="A16:L16"/>
    <mergeCell ref="A17:K17"/>
    <mergeCell ref="A18:K18"/>
  </mergeCells>
  <phoneticPr fontId="7"/>
  <pageMargins left="0.51181102362204722" right="0.51181102362204722" top="0.74803149606299213" bottom="0.74803149606299213" header="0.31496062992125984" footer="0.31496062992125984"/>
  <pageSetup paperSize="9" scale="88" orientation="landscape" blackAndWhite="1" cellComments="asDisplayed"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91AE6-E6E9-416B-81F4-A10C1F6616B7}">
  <sheetPr>
    <tabColor rgb="FF00B050"/>
    <pageSetUpPr fitToPage="1"/>
  </sheetPr>
  <dimension ref="A1:K22"/>
  <sheetViews>
    <sheetView view="pageBreakPreview" zoomScale="85" zoomScaleNormal="100" zoomScaleSheetLayoutView="85" workbookViewId="0">
      <selection activeCell="F11" sqref="F11"/>
    </sheetView>
  </sheetViews>
  <sheetFormatPr defaultColWidth="9" defaultRowHeight="13"/>
  <cols>
    <col min="1" max="1" width="11.90625" style="16" customWidth="1"/>
    <col min="2" max="2" width="25.6328125" style="16" customWidth="1"/>
    <col min="3" max="3" width="30.6328125" style="16" customWidth="1"/>
    <col min="4" max="4" width="8.6328125" style="16" customWidth="1"/>
    <col min="5" max="5" width="20.6328125" style="16" customWidth="1"/>
    <col min="6" max="6" width="25.6328125" style="16" customWidth="1"/>
    <col min="7" max="7" width="20.6328125" style="17" customWidth="1"/>
    <col min="8" max="8" width="30.6328125" style="17" customWidth="1"/>
    <col min="9" max="9" width="1.90625" style="17" customWidth="1"/>
    <col min="10" max="10" width="12.6328125" style="16" customWidth="1"/>
    <col min="11" max="11" width="15.6328125" style="16" customWidth="1"/>
    <col min="12" max="16384" width="9" style="16"/>
  </cols>
  <sheetData>
    <row r="1" spans="1:11" s="1" customFormat="1" ht="20.149999999999999" customHeight="1">
      <c r="B1" s="2" t="s">
        <v>53</v>
      </c>
    </row>
    <row r="2" spans="1:11" ht="20.149999999999999" customHeight="1">
      <c r="B2" s="16" t="s">
        <v>76</v>
      </c>
      <c r="G2" s="22" t="s">
        <v>33</v>
      </c>
      <c r="H2" s="25" t="str" cm="1">
        <f t="array" ref="H2">'様式第1号別紙1（経費所要額調）'!J5:J5</f>
        <v>滋賀医院</v>
      </c>
      <c r="J2" s="18"/>
      <c r="K2" s="18"/>
    </row>
    <row r="3" spans="1:11" ht="40" customHeight="1">
      <c r="B3" s="58" t="s">
        <v>31</v>
      </c>
      <c r="C3" s="58" t="s">
        <v>35</v>
      </c>
      <c r="D3" s="67" t="s">
        <v>32</v>
      </c>
      <c r="E3" s="64" t="s">
        <v>39</v>
      </c>
      <c r="F3" s="64" t="s">
        <v>54</v>
      </c>
      <c r="G3" s="66" t="s">
        <v>30</v>
      </c>
      <c r="H3" s="58" t="s">
        <v>27</v>
      </c>
      <c r="I3" s="16"/>
    </row>
    <row r="4" spans="1:11" ht="40" customHeight="1">
      <c r="B4" s="59"/>
      <c r="C4" s="59"/>
      <c r="D4" s="68"/>
      <c r="E4" s="65"/>
      <c r="F4" s="65"/>
      <c r="G4" s="59"/>
      <c r="H4" s="59"/>
      <c r="I4" s="16"/>
    </row>
    <row r="5" spans="1:11" s="19" customFormat="1" ht="40" customHeight="1">
      <c r="A5" s="19" t="s">
        <v>85</v>
      </c>
      <c r="B5" s="20" t="s">
        <v>34</v>
      </c>
      <c r="C5" s="20" t="s">
        <v>66</v>
      </c>
      <c r="D5" s="21">
        <v>1</v>
      </c>
      <c r="E5" s="21">
        <v>836000</v>
      </c>
      <c r="F5" s="21">
        <v>836000</v>
      </c>
      <c r="G5" s="20" t="s">
        <v>90</v>
      </c>
      <c r="H5" s="28"/>
    </row>
    <row r="6" spans="1:11" s="19" customFormat="1" ht="40" customHeight="1">
      <c r="A6" s="19" t="s">
        <v>85</v>
      </c>
      <c r="B6" s="20" t="s">
        <v>87</v>
      </c>
      <c r="C6" s="20" t="s">
        <v>88</v>
      </c>
      <c r="D6" s="21">
        <v>1</v>
      </c>
      <c r="E6" s="21">
        <v>50000</v>
      </c>
      <c r="F6" s="21">
        <v>50000</v>
      </c>
      <c r="G6" s="20" t="s">
        <v>90</v>
      </c>
      <c r="H6" s="48"/>
    </row>
    <row r="7" spans="1:11" s="19" customFormat="1" ht="40" customHeight="1">
      <c r="B7" s="23"/>
      <c r="C7" s="23"/>
      <c r="D7" s="24"/>
      <c r="E7" s="24"/>
      <c r="F7" s="21">
        <f t="shared" ref="F7:F10" si="0">D7*E7</f>
        <v>0</v>
      </c>
      <c r="G7" s="23"/>
      <c r="H7" s="26"/>
    </row>
    <row r="8" spans="1:11" s="19" customFormat="1" ht="40" customHeight="1">
      <c r="B8" s="23"/>
      <c r="C8" s="23"/>
      <c r="D8" s="24"/>
      <c r="E8" s="24"/>
      <c r="F8" s="21">
        <f t="shared" si="0"/>
        <v>0</v>
      </c>
      <c r="G8" s="23"/>
      <c r="H8" s="26"/>
    </row>
    <row r="9" spans="1:11" s="19" customFormat="1" ht="40" customHeight="1">
      <c r="B9" s="23"/>
      <c r="C9" s="23"/>
      <c r="D9" s="24"/>
      <c r="E9" s="24"/>
      <c r="F9" s="21">
        <f t="shared" si="0"/>
        <v>0</v>
      </c>
      <c r="G9" s="23"/>
      <c r="H9" s="26"/>
    </row>
    <row r="10" spans="1:11" s="19" customFormat="1" ht="40" customHeight="1" thickBot="1">
      <c r="B10" s="36"/>
      <c r="C10" s="36"/>
      <c r="D10" s="37"/>
      <c r="E10" s="37"/>
      <c r="F10" s="38">
        <f t="shared" si="0"/>
        <v>0</v>
      </c>
      <c r="G10" s="36"/>
      <c r="H10" s="39"/>
    </row>
    <row r="11" spans="1:11" s="19" customFormat="1" ht="40" customHeight="1" thickTop="1">
      <c r="B11" s="62" t="s">
        <v>29</v>
      </c>
      <c r="C11" s="63"/>
      <c r="D11" s="33"/>
      <c r="E11" s="33"/>
      <c r="F11" s="34">
        <f>SUM(F5:F10)</f>
        <v>886000</v>
      </c>
      <c r="G11" s="35"/>
      <c r="H11" s="35"/>
    </row>
    <row r="12" spans="1:11" ht="17.149999999999999" customHeight="1"/>
    <row r="13" spans="1:11" ht="17.149999999999999" customHeight="1">
      <c r="B13" s="16" t="s">
        <v>28</v>
      </c>
    </row>
    <row r="14" spans="1:11" ht="34" customHeight="1">
      <c r="B14" s="60" t="s">
        <v>81</v>
      </c>
      <c r="C14" s="60"/>
      <c r="D14" s="60"/>
      <c r="E14" s="60"/>
      <c r="F14" s="60"/>
      <c r="G14" s="60"/>
      <c r="H14" s="60"/>
    </row>
    <row r="15" spans="1:11" ht="17.149999999999999" customHeight="1">
      <c r="B15" s="61" t="s">
        <v>56</v>
      </c>
      <c r="C15" s="61"/>
      <c r="D15" s="61"/>
      <c r="E15" s="61"/>
      <c r="F15" s="61"/>
      <c r="G15" s="61"/>
      <c r="H15" s="61"/>
    </row>
    <row r="16" spans="1:11" ht="34" customHeight="1">
      <c r="B16" s="60" t="s">
        <v>83</v>
      </c>
      <c r="C16" s="61"/>
      <c r="D16" s="61"/>
      <c r="E16" s="61"/>
      <c r="F16" s="61"/>
      <c r="G16" s="61"/>
      <c r="H16" s="61"/>
    </row>
    <row r="17" spans="2:10" ht="21" customHeight="1">
      <c r="B17" s="60" t="s">
        <v>84</v>
      </c>
      <c r="C17" s="60"/>
      <c r="D17" s="60"/>
      <c r="E17" s="60"/>
      <c r="F17" s="60"/>
      <c r="G17" s="60"/>
      <c r="H17" s="60"/>
      <c r="I17" s="60"/>
    </row>
    <row r="18" spans="2:10" ht="17.149999999999999" customHeight="1">
      <c r="B18" s="60" t="s">
        <v>55</v>
      </c>
      <c r="C18" s="61"/>
      <c r="D18" s="61"/>
      <c r="E18" s="61"/>
      <c r="F18" s="61"/>
      <c r="G18" s="61"/>
      <c r="H18" s="61"/>
    </row>
    <row r="19" spans="2:10" ht="14.25" customHeight="1">
      <c r="B19" s="60" t="s">
        <v>38</v>
      </c>
      <c r="C19" s="60"/>
      <c r="D19" s="60"/>
      <c r="E19" s="60"/>
      <c r="F19" s="60"/>
      <c r="G19" s="60"/>
      <c r="H19" s="60"/>
    </row>
    <row r="20" spans="2:10" ht="26.5" customHeight="1">
      <c r="B20" s="60" t="s">
        <v>80</v>
      </c>
      <c r="C20" s="61"/>
      <c r="D20" s="61"/>
      <c r="E20" s="61"/>
      <c r="F20" s="61"/>
      <c r="G20" s="61"/>
      <c r="H20" s="61"/>
      <c r="I20" s="61"/>
      <c r="J20" s="17"/>
    </row>
    <row r="21" spans="2:10" ht="9" customHeight="1"/>
    <row r="22" spans="2:10" ht="14.25" customHeight="1"/>
  </sheetData>
  <mergeCells count="15">
    <mergeCell ref="B20:I20"/>
    <mergeCell ref="B18:H18"/>
    <mergeCell ref="B19:H19"/>
    <mergeCell ref="H3:H4"/>
    <mergeCell ref="B11:C11"/>
    <mergeCell ref="B14:H14"/>
    <mergeCell ref="B15:H15"/>
    <mergeCell ref="B16:H16"/>
    <mergeCell ref="B3:B4"/>
    <mergeCell ref="C3:C4"/>
    <mergeCell ref="D3:D4"/>
    <mergeCell ref="E3:E4"/>
    <mergeCell ref="F3:F4"/>
    <mergeCell ref="G3:G4"/>
    <mergeCell ref="B17:I17"/>
  </mergeCells>
  <phoneticPr fontId="7"/>
  <dataValidations count="2">
    <dataValidation type="list" allowBlank="1" showInputMessage="1" showErrorMessage="1" sqref="B5:B10" xr:uid="{2C62C059-4034-4DBA-803F-00022502F5A4}">
      <formula1>"HEPAフィルター付き空気清浄機（陰圧対応可能なものに限る。）,HEPAフィルター付きパーテーション,簡易ベッド,簡易診療室及び付帯する備品"</formula1>
    </dataValidation>
    <dataValidation type="list" allowBlank="1" showInputMessage="1" showErrorMessage="1" sqref="G5:G10" xr:uid="{D1F47EBF-CB16-4CA6-B7B4-21F6B45A5CF6}">
      <formula1>"新規購入,レンタル・リース"</formula1>
    </dataValidation>
  </dataValidations>
  <printOptions horizontalCentered="1"/>
  <pageMargins left="0.9055118110236221" right="0.51181102362204722" top="0.74803149606299213" bottom="0.74803149606299213" header="0.31496062992125984" footer="0.31496062992125984"/>
  <pageSetup paperSize="9" scale="75" orientation="landscape"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AF18E954-69D0-4DB7-B7A7-094707BB7B3C}">
  <ds:schemaRefs>
    <ds:schemaRef ds:uri="http://schemas.microsoft.com/sharepoint/v3/contenttype/forms"/>
  </ds:schemaRefs>
</ds:datastoreItem>
</file>

<file path=customXml/itemProps2.xml><?xml version="1.0" encoding="utf-8"?>
<ds:datastoreItem xmlns:ds="http://schemas.openxmlformats.org/officeDocument/2006/customXml" ds:itemID="{09E8B2D9-5B5B-40B2-BC61-ABE58535F0DD}">
  <ds:schemaRefs>
    <ds:schemaRef ds:uri="http://purl.org/dc/dcmitype/"/>
    <ds:schemaRef ds:uri="http://schemas.microsoft.com/office/2006/metadata/properties"/>
    <ds:schemaRef ds:uri="http://purl.org/dc/elements/1.1/"/>
    <ds:schemaRef ds:uri="8B97BE19-CDDD-400E-817A-CFDD13F7EC12"/>
    <ds:schemaRef ds:uri="http://schemas.microsoft.com/office/2006/documentManagement/types"/>
    <ds:schemaRef ds:uri="http://purl.org/dc/terms/"/>
    <ds:schemaRef ds:uri="http://schemas.openxmlformats.org/package/2006/metadata/core-propertie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440E9087-F1CC-4EC5-8622-187AA386AF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様式第1号別紙1（経費所要額調）</vt:lpstr>
      <vt:lpstr>様式第1号別紙2</vt:lpstr>
      <vt:lpstr>様式第2号別紙1（経費変更所要額調）</vt:lpstr>
      <vt:lpstr>様式第2号別紙2</vt:lpstr>
      <vt:lpstr>様式第３号別紙１（経費所要額精算書）</vt:lpstr>
      <vt:lpstr>様式第３号別紙２</vt:lpstr>
      <vt:lpstr>'様式第1号別紙1（経費所要額調）'!Print_Area</vt:lpstr>
      <vt:lpstr>様式第1号別紙2!Print_Area</vt:lpstr>
      <vt:lpstr>'様式第2号別紙1（経費変更所要額調）'!Print_Area</vt:lpstr>
      <vt:lpstr>様式第2号別紙2!Print_Area</vt:lpstr>
      <vt:lpstr>'様式第３号別紙１（経費所要額精算書）'!Print_Area</vt:lpstr>
      <vt:lpstr>様式第３号別紙２!Print_Area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西村　駿磨</cp:lastModifiedBy>
  <cp:lastPrinted>2023-11-15T08:23:32Z</cp:lastPrinted>
  <dcterms:created xsi:type="dcterms:W3CDTF">2010-02-15T11:36:04Z</dcterms:created>
  <dcterms:modified xsi:type="dcterms:W3CDTF">2023-11-28T05:07:37Z</dcterms:modified>
</cp:coreProperties>
</file>