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03_学校便覧\04_HP\"/>
    </mc:Choice>
  </mc:AlternateContent>
  <xr:revisionPtr revIDLastSave="0" documentId="13_ncr:1_{0704EDE3-5E32-4B6C-B109-A61745D487AA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定時制" sheetId="2" r:id="rId1"/>
  </sheets>
  <definedNames>
    <definedName name="_xlnm.Print_Area" localSheetId="0">定時制!$B$1:$W$22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U22" i="2" l="1"/>
  <c r="R22" i="2"/>
  <c r="O22" i="2"/>
  <c r="L22" i="2"/>
  <c r="K22" i="2"/>
  <c r="J22" i="2"/>
  <c r="U21" i="2"/>
  <c r="R21" i="2"/>
  <c r="O21" i="2"/>
  <c r="L21" i="2"/>
  <c r="K21" i="2"/>
  <c r="J21" i="2"/>
  <c r="W20" i="2"/>
  <c r="W8" i="2" s="1"/>
  <c r="V20" i="2"/>
  <c r="V8" i="2" s="1"/>
  <c r="T20" i="2"/>
  <c r="T8" i="2" s="1"/>
  <c r="S20" i="2"/>
  <c r="S8" i="2" s="1"/>
  <c r="Q20" i="2"/>
  <c r="Q8" i="2" s="1"/>
  <c r="P20" i="2"/>
  <c r="P8" i="2" s="1"/>
  <c r="N20" i="2"/>
  <c r="N8" i="2" s="1"/>
  <c r="M20" i="2"/>
  <c r="M8" i="2" s="1"/>
  <c r="H8" i="2"/>
  <c r="G8" i="2"/>
  <c r="U18" i="2"/>
  <c r="R18" i="2"/>
  <c r="O18" i="2"/>
  <c r="L18" i="2"/>
  <c r="K18" i="2"/>
  <c r="J18" i="2"/>
  <c r="U17" i="2"/>
  <c r="R17" i="2"/>
  <c r="O17" i="2"/>
  <c r="L17" i="2"/>
  <c r="K17" i="2"/>
  <c r="J17" i="2"/>
  <c r="W16" i="2"/>
  <c r="V16" i="2"/>
  <c r="T16" i="2"/>
  <c r="S16" i="2"/>
  <c r="Q16" i="2"/>
  <c r="P16" i="2"/>
  <c r="N16" i="2"/>
  <c r="M16" i="2"/>
  <c r="H16" i="2"/>
  <c r="H7" i="2" s="1"/>
  <c r="U15" i="2"/>
  <c r="R15" i="2"/>
  <c r="O15" i="2"/>
  <c r="L15" i="2"/>
  <c r="K15" i="2"/>
  <c r="J15" i="2"/>
  <c r="U14" i="2"/>
  <c r="R14" i="2"/>
  <c r="O14" i="2"/>
  <c r="L14" i="2"/>
  <c r="K14" i="2"/>
  <c r="J14" i="2"/>
  <c r="U13" i="2"/>
  <c r="R13" i="2"/>
  <c r="O13" i="2"/>
  <c r="L13" i="2"/>
  <c r="K13" i="2"/>
  <c r="J13" i="2"/>
  <c r="U12" i="2"/>
  <c r="R12" i="2"/>
  <c r="O12" i="2"/>
  <c r="L12" i="2"/>
  <c r="K12" i="2"/>
  <c r="J12" i="2"/>
  <c r="U11" i="2"/>
  <c r="R11" i="2"/>
  <c r="O11" i="2"/>
  <c r="L11" i="2"/>
  <c r="K11" i="2"/>
  <c r="J11" i="2"/>
  <c r="T7" i="2" l="1"/>
  <c r="T6" i="2" s="1"/>
  <c r="S7" i="2"/>
  <c r="S6" i="2" s="1"/>
  <c r="V7" i="2"/>
  <c r="V6" i="2" s="1"/>
  <c r="W7" i="2"/>
  <c r="W6" i="2" s="1"/>
  <c r="M7" i="2"/>
  <c r="M6" i="2" s="1"/>
  <c r="N7" i="2"/>
  <c r="N6" i="2" s="1"/>
  <c r="P7" i="2"/>
  <c r="P6" i="2" s="1"/>
  <c r="Q7" i="2"/>
  <c r="Q6" i="2" s="1"/>
  <c r="I22" i="2"/>
  <c r="U20" i="2"/>
  <c r="U8" i="2" s="1"/>
  <c r="R16" i="2"/>
  <c r="J16" i="2"/>
  <c r="O16" i="2"/>
  <c r="K20" i="2"/>
  <c r="K8" i="2" s="1"/>
  <c r="R20" i="2"/>
  <c r="R8" i="2" s="1"/>
  <c r="O20" i="2"/>
  <c r="O8" i="2" s="1"/>
  <c r="J20" i="2"/>
  <c r="J8" i="2" s="1"/>
  <c r="I21" i="2"/>
  <c r="L20" i="2"/>
  <c r="L8" i="2" s="1"/>
  <c r="K16" i="2"/>
  <c r="I11" i="2"/>
  <c r="I13" i="2"/>
  <c r="I14" i="2"/>
  <c r="I15" i="2"/>
  <c r="H6" i="2"/>
  <c r="G7" i="2"/>
  <c r="G6" i="2" s="1"/>
  <c r="I17" i="2"/>
  <c r="L16" i="2"/>
  <c r="I12" i="2"/>
  <c r="U16" i="2"/>
  <c r="I18" i="2"/>
  <c r="K7" i="2" l="1"/>
  <c r="K6" i="2" s="1"/>
  <c r="U7" i="2"/>
  <c r="U6" i="2" s="1"/>
  <c r="L7" i="2"/>
  <c r="L6" i="2" s="1"/>
  <c r="O7" i="2"/>
  <c r="O6" i="2" s="1"/>
  <c r="J7" i="2"/>
  <c r="J6" i="2" s="1"/>
  <c r="R7" i="2"/>
  <c r="R6" i="2" s="1"/>
  <c r="I20" i="2"/>
  <c r="I8" i="2" s="1"/>
  <c r="I16" i="2"/>
  <c r="I7" i="2" l="1"/>
  <c r="I6" i="2" s="1"/>
</calcChain>
</file>

<file path=xl/sharedStrings.xml><?xml version="1.0" encoding="utf-8"?>
<sst xmlns="http://schemas.openxmlformats.org/spreadsheetml/2006/main" count="52" uniqueCount="35">
  <si>
    <t>学</t>
  </si>
  <si>
    <t>総数</t>
  </si>
  <si>
    <t>１年生</t>
  </si>
  <si>
    <t>２年生</t>
  </si>
  <si>
    <t>３年生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</si>
  <si>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</si>
  <si>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</si>
  <si>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</si>
  <si>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</si>
  <si>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</si>
  <si>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</si>
  <si>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</si>
  <si>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</si>
  <si>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</si>
  <si>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</si>
  <si>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</si>
  <si>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>機　　械</t>
  </si>
  <si>
    <t>工 業</t>
  </si>
  <si>
    <t xml:space="preserve">  　　私　 　    　　立     </t>
  </si>
  <si>
    <t>４年生</t>
  </si>
  <si>
    <t>大津清陵馬場分校</t>
  </si>
  <si>
    <t>彦根工業</t>
  </si>
  <si>
    <t>綾羽</t>
  </si>
  <si>
    <t>食物調理</t>
  </si>
  <si>
    <t>瀬田工業</t>
    <rPh sb="0" eb="2">
      <t>セタ</t>
    </rPh>
    <phoneticPr fontId="6"/>
  </si>
  <si>
    <t>機械・電気</t>
    <rPh sb="3" eb="5">
      <t>デンキ</t>
    </rPh>
    <phoneticPr fontId="6"/>
  </si>
  <si>
    <t>能登川</t>
    <rPh sb="0" eb="3">
      <t>ノトガワ</t>
    </rPh>
    <phoneticPr fontId="6"/>
  </si>
  <si>
    <t>普　通</t>
    <rPh sb="0" eb="1">
      <t>フ</t>
    </rPh>
    <rPh sb="2" eb="3">
      <t>ツウ</t>
    </rPh>
    <phoneticPr fontId="6"/>
  </si>
  <si>
    <t>[昼間]</t>
    <rPh sb="1" eb="3">
      <t>チュウカン</t>
    </rPh>
    <phoneticPr fontId="6"/>
  </si>
  <si>
    <t>[夜間]</t>
    <rPh sb="1" eb="3">
      <t>ヤカン</t>
    </rPh>
    <phoneticPr fontId="6"/>
  </si>
  <si>
    <t>長浜北星</t>
    <rPh sb="0" eb="2">
      <t>ナガハマ</t>
    </rPh>
    <rPh sb="2" eb="4">
      <t>ホクセイ</t>
    </rPh>
    <phoneticPr fontId="6"/>
  </si>
  <si>
    <t>総　　合</t>
    <rPh sb="0" eb="1">
      <t>ソウ</t>
    </rPh>
    <rPh sb="3" eb="4">
      <t>ゴウ</t>
    </rPh>
    <phoneticPr fontId="6"/>
  </si>
  <si>
    <t>大津清陵</t>
    <phoneticPr fontId="6"/>
  </si>
  <si>
    <t>12  高等学校（定時制）（生徒数・本務教員数・学級数）</t>
    <phoneticPr fontId="6"/>
  </si>
  <si>
    <t>本務
教員数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</si>
</sst>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2" fillId="0" borderId="0">
      <alignment vertical="center"/>
    </xf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horizontal="center" vertical="center"/>
    </xf>
    <xf numFmtId="37" fontId="4" fillId="0" borderId="3" xfId="0" applyNumberFormat="1" applyFont="1" applyFill="1" applyBorder="1" applyAlignment="1" applyProtection="1">
      <alignment horizontal="centerContinuous" vertical="center"/>
    </xf>
    <xf numFmtId="37" fontId="4" fillId="0" borderId="12" xfId="0" applyNumberFormat="1" applyFont="1" applyFill="1" applyBorder="1" applyAlignment="1" applyProtection="1">
      <alignment horizontal="centerContinuous" vertical="center"/>
    </xf>
    <xf numFmtId="37" fontId="4" fillId="0" borderId="4" xfId="0" applyNumberFormat="1" applyFont="1" applyFill="1" applyBorder="1" applyAlignment="1" applyProtection="1">
      <alignment horizontal="centerContinuous" vertical="center"/>
    </xf>
    <xf numFmtId="37" fontId="4" fillId="0" borderId="3" xfId="0" applyNumberFormat="1" applyFont="1" applyFill="1" applyBorder="1" applyAlignment="1" applyProtection="1">
      <alignment horizontal="center" vertical="center"/>
    </xf>
    <xf numFmtId="37" fontId="4" fillId="0" borderId="12" xfId="0" applyNumberFormat="1" applyFont="1" applyFill="1" applyBorder="1" applyAlignment="1" applyProtection="1">
      <alignment horizontal="center" vertical="center"/>
    </xf>
    <xf numFmtId="37" fontId="4" fillId="0" borderId="1" xfId="0" applyNumberFormat="1" applyFont="1" applyFill="1" applyBorder="1" applyAlignment="1" applyProtection="1">
      <alignment horizontal="distributed" vertical="center"/>
    </xf>
    <xf numFmtId="37" fontId="4" fillId="0" borderId="13" xfId="0" applyNumberFormat="1" applyFont="1" applyFill="1" applyBorder="1" applyAlignment="1" applyProtection="1">
      <alignment horizontal="centerContinuous" vertical="center"/>
    </xf>
    <xf numFmtId="37" fontId="4" fillId="0" borderId="14" xfId="0" applyNumberFormat="1" applyFont="1" applyFill="1" applyBorder="1" applyAlignment="1" applyProtection="1">
      <alignment horizontal="centerContinuous" vertical="center"/>
    </xf>
    <xf numFmtId="37" fontId="4" fillId="0" borderId="11" xfId="0" applyNumberFormat="1" applyFont="1" applyFill="1" applyBorder="1" applyAlignment="1" applyProtection="1">
      <alignment horizontal="center" vertical="center"/>
    </xf>
    <xf numFmtId="37" fontId="4" fillId="0" borderId="14" xfId="0" applyNumberFormat="1" applyFont="1" applyFill="1" applyBorder="1" applyAlignment="1" applyProtection="1">
      <alignment vertical="center"/>
    </xf>
    <xf numFmtId="0" fontId="5" fillId="0" borderId="15" xfId="0" applyFont="1" applyFill="1" applyBorder="1" applyAlignment="1">
      <alignment vertical="center"/>
    </xf>
    <xf numFmtId="37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1" applyFont="1" applyFill="1" applyAlignment="1">
      <alignment vertical="center"/>
    </xf>
    <xf numFmtId="37" fontId="4" fillId="0" borderId="2" xfId="0" applyNumberFormat="1" applyFont="1" applyFill="1" applyBorder="1" applyAlignment="1" applyProtection="1">
      <alignment horizontal="distributed" vertical="center"/>
    </xf>
    <xf numFmtId="37" fontId="4" fillId="0" borderId="13" xfId="0" applyNumberFormat="1" applyFont="1" applyFill="1" applyBorder="1" applyAlignment="1" applyProtection="1">
      <alignment horizontal="center" vertical="center"/>
    </xf>
    <xf numFmtId="37" fontId="4" fillId="0" borderId="4" xfId="0" applyNumberFormat="1" applyFont="1" applyFill="1" applyBorder="1" applyAlignment="1" applyProtection="1">
      <alignment horizontal="center" vertical="center"/>
    </xf>
    <xf numFmtId="37" fontId="4" fillId="0" borderId="1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7" fontId="4" fillId="0" borderId="4" xfId="0" applyNumberFormat="1" applyFont="1" applyFill="1" applyBorder="1" applyAlignment="1" applyProtection="1">
      <alignment horizontal="center" vertical="center"/>
    </xf>
    <xf numFmtId="37" fontId="4" fillId="0" borderId="17" xfId="0" applyNumberFormat="1" applyFont="1" applyFill="1" applyBorder="1" applyAlignment="1" applyProtection="1">
      <alignment horizontal="distributed" vertical="center"/>
    </xf>
    <xf numFmtId="37" fontId="4" fillId="0" borderId="0" xfId="0" applyNumberFormat="1" applyFont="1" applyFill="1" applyBorder="1" applyAlignment="1" applyProtection="1">
      <alignment horizontal="distributed" vertical="center"/>
    </xf>
    <xf numFmtId="37" fontId="4" fillId="0" borderId="2" xfId="0" applyNumberFormat="1" applyFont="1" applyFill="1" applyBorder="1" applyAlignment="1" applyProtection="1">
      <alignment horizontal="distributed" vertical="center"/>
    </xf>
    <xf numFmtId="37" fontId="4" fillId="0" borderId="1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</cellXfs>
  <cellStyles count="6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W23"/>
  <sheetViews>
    <sheetView showGridLines="0" showZeros="0" tabSelected="1" view="pageBreakPreview" zoomScaleNormal="100" zoomScaleSheetLayoutView="100" workbookViewId="0">
      <pane xSplit="8" ySplit="5" topLeftCell="I6" activePane="bottomRight" state="frozen"/>
      <selection activeCell="I104" sqref="I104"/>
      <selection pane="topRight" activeCell="I104" sqref="I104"/>
      <selection pane="bottomLeft" activeCell="I104" sqref="I104"/>
      <selection pane="bottomRight" activeCell="Y16" sqref="Y16"/>
    </sheetView>
  </sheetViews>
  <sheetFormatPr defaultColWidth="9" defaultRowHeight="11.25" x14ac:dyDescent="0.15"/>
  <cols>
    <col min="1" max="1" width="9" style="6"/>
    <col min="2" max="2" width="1.75" style="6" customWidth="1"/>
    <col min="3" max="3" width="10.625" style="8" customWidth="1"/>
    <col min="4" max="4" width="1.75" style="6" customWidth="1"/>
    <col min="5" max="5" width="7" style="6" customWidth="1"/>
    <col min="6" max="6" width="9.625" style="6" customWidth="1"/>
    <col min="7" max="7" width="5.5" style="4" customWidth="1"/>
    <col min="8" max="8" width="5.5" style="6" customWidth="1"/>
    <col min="9" max="23" width="6" style="6" customWidth="1"/>
    <col min="24" max="16384" width="9" style="6"/>
  </cols>
  <sheetData>
    <row r="1" spans="2:23" s="34" customFormat="1" ht="15" customHeight="1" x14ac:dyDescent="0.15">
      <c r="B1" s="33" t="s">
        <v>33</v>
      </c>
      <c r="C1" s="33"/>
      <c r="L1" s="35"/>
    </row>
    <row r="2" spans="2:23" s="4" customFormat="1" ht="6" customHeight="1" x14ac:dyDescent="0.15">
      <c r="B2" s="30"/>
      <c r="C2" s="30"/>
      <c r="D2" s="30"/>
      <c r="E2" s="30"/>
      <c r="F2" s="30"/>
    </row>
    <row r="3" spans="2:23" s="4" customFormat="1" ht="15" customHeight="1" x14ac:dyDescent="0.15">
      <c r="B3" s="7"/>
      <c r="C3" s="7"/>
      <c r="E3" s="7"/>
      <c r="F3" s="10"/>
      <c r="G3" s="57" t="s">
        <v>34</v>
      </c>
      <c r="H3" s="13" t="s">
        <v>0</v>
      </c>
      <c r="I3" s="11" t="s">
        <v>1</v>
      </c>
      <c r="J3" s="11"/>
      <c r="K3" s="12"/>
      <c r="L3" s="11" t="s">
        <v>2</v>
      </c>
      <c r="M3" s="11"/>
      <c r="N3" s="12"/>
      <c r="O3" s="11" t="s">
        <v>3</v>
      </c>
      <c r="P3" s="11"/>
      <c r="Q3" s="12"/>
      <c r="R3" s="11" t="s">
        <v>4</v>
      </c>
      <c r="S3" s="11"/>
      <c r="T3" s="12"/>
      <c r="U3" s="11" t="s">
        <v>19</v>
      </c>
      <c r="V3" s="11"/>
      <c r="W3" s="11"/>
    </row>
    <row r="4" spans="2:23" s="4" customFormat="1" ht="15" customHeight="1" x14ac:dyDescent="0.15">
      <c r="B4" s="14"/>
      <c r="C4" s="14" t="s">
        <v>5</v>
      </c>
      <c r="D4" s="14"/>
      <c r="E4" s="14"/>
      <c r="F4" s="15"/>
      <c r="G4" s="58"/>
      <c r="H4" s="40" t="s">
        <v>6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2:23" s="4" customFormat="1" ht="15" customHeight="1" x14ac:dyDescent="0.15">
      <c r="B5" s="2"/>
      <c r="C5" s="2"/>
      <c r="D5" s="2"/>
      <c r="E5" s="2"/>
      <c r="F5" s="3"/>
      <c r="G5" s="59"/>
      <c r="H5" s="41" t="s">
        <v>10</v>
      </c>
      <c r="I5" s="17" t="s">
        <v>7</v>
      </c>
      <c r="J5" s="17" t="s">
        <v>8</v>
      </c>
      <c r="K5" s="17" t="s">
        <v>9</v>
      </c>
      <c r="L5" s="17" t="s">
        <v>7</v>
      </c>
      <c r="M5" s="17" t="s">
        <v>8</v>
      </c>
      <c r="N5" s="17" t="s">
        <v>9</v>
      </c>
      <c r="O5" s="17" t="s">
        <v>7</v>
      </c>
      <c r="P5" s="17" t="s">
        <v>8</v>
      </c>
      <c r="Q5" s="17" t="s">
        <v>9</v>
      </c>
      <c r="R5" s="17" t="s">
        <v>7</v>
      </c>
      <c r="S5" s="17" t="s">
        <v>8</v>
      </c>
      <c r="T5" s="17" t="s">
        <v>9</v>
      </c>
      <c r="U5" s="17" t="s">
        <v>7</v>
      </c>
      <c r="V5" s="17" t="s">
        <v>8</v>
      </c>
      <c r="W5" s="17" t="s">
        <v>9</v>
      </c>
    </row>
    <row r="6" spans="2:23" s="4" customFormat="1" ht="15" customHeight="1" x14ac:dyDescent="0.15">
      <c r="B6" s="7"/>
      <c r="C6" s="53" t="s">
        <v>11</v>
      </c>
      <c r="D6" s="53"/>
      <c r="E6" s="53"/>
      <c r="F6" s="54"/>
      <c r="G6" s="42">
        <f>SUM(G7:G8)</f>
        <v>106</v>
      </c>
      <c r="H6" s="42">
        <f t="shared" ref="H6:T6" si="0">SUM(H7:H8)</f>
        <v>39</v>
      </c>
      <c r="I6" s="42">
        <f>SUM(I7:I8)</f>
        <v>801</v>
      </c>
      <c r="J6" s="42">
        <f>SUM(J7:J8)</f>
        <v>379</v>
      </c>
      <c r="K6" s="42">
        <f t="shared" si="0"/>
        <v>422</v>
      </c>
      <c r="L6" s="42">
        <f t="shared" si="0"/>
        <v>264</v>
      </c>
      <c r="M6" s="42">
        <f t="shared" si="0"/>
        <v>119</v>
      </c>
      <c r="N6" s="42">
        <f t="shared" si="0"/>
        <v>145</v>
      </c>
      <c r="O6" s="42">
        <f t="shared" si="0"/>
        <v>208</v>
      </c>
      <c r="P6" s="42">
        <f t="shared" si="0"/>
        <v>97</v>
      </c>
      <c r="Q6" s="42">
        <f t="shared" si="0"/>
        <v>111</v>
      </c>
      <c r="R6" s="42">
        <f t="shared" si="0"/>
        <v>224</v>
      </c>
      <c r="S6" s="42">
        <f t="shared" si="0"/>
        <v>96</v>
      </c>
      <c r="T6" s="42">
        <f t="shared" si="0"/>
        <v>128</v>
      </c>
      <c r="U6" s="42">
        <f>SUM(U7:U8)</f>
        <v>105</v>
      </c>
      <c r="V6" s="42">
        <f>SUM(V7:V8)</f>
        <v>67</v>
      </c>
      <c r="W6" s="42">
        <f>SUM(W7:W8)</f>
        <v>38</v>
      </c>
    </row>
    <row r="7" spans="2:23" s="4" customFormat="1" ht="15" customHeight="1" x14ac:dyDescent="0.15">
      <c r="B7" s="7"/>
      <c r="C7" s="55" t="s">
        <v>12</v>
      </c>
      <c r="D7" s="55"/>
      <c r="E7" s="55"/>
      <c r="F7" s="56"/>
      <c r="G7" s="42">
        <f t="shared" ref="G7:W7" si="1">G11+G12+G13+G14+G15+G16</f>
        <v>93</v>
      </c>
      <c r="H7" s="42">
        <f t="shared" si="1"/>
        <v>31</v>
      </c>
      <c r="I7" s="42">
        <f>I11+I12+I13+I14+I15+I16</f>
        <v>566</v>
      </c>
      <c r="J7" s="42">
        <f t="shared" si="1"/>
        <v>312</v>
      </c>
      <c r="K7" s="42">
        <f t="shared" si="1"/>
        <v>254</v>
      </c>
      <c r="L7" s="42">
        <f>L11+L12+L13+L14+L15+L16</f>
        <v>193</v>
      </c>
      <c r="M7" s="42">
        <f t="shared" si="1"/>
        <v>101</v>
      </c>
      <c r="N7" s="42">
        <f t="shared" si="1"/>
        <v>92</v>
      </c>
      <c r="O7" s="42">
        <f t="shared" si="1"/>
        <v>135</v>
      </c>
      <c r="P7" s="42">
        <f t="shared" si="1"/>
        <v>77</v>
      </c>
      <c r="Q7" s="42">
        <f t="shared" si="1"/>
        <v>58</v>
      </c>
      <c r="R7" s="42">
        <f t="shared" si="1"/>
        <v>133</v>
      </c>
      <c r="S7" s="42">
        <f t="shared" si="1"/>
        <v>67</v>
      </c>
      <c r="T7" s="42">
        <f t="shared" si="1"/>
        <v>66</v>
      </c>
      <c r="U7" s="42">
        <f t="shared" si="1"/>
        <v>105</v>
      </c>
      <c r="V7" s="42">
        <f t="shared" si="1"/>
        <v>67</v>
      </c>
      <c r="W7" s="42">
        <f t="shared" si="1"/>
        <v>38</v>
      </c>
    </row>
    <row r="8" spans="2:23" s="4" customFormat="1" ht="15" customHeight="1" x14ac:dyDescent="0.15">
      <c r="B8" s="7"/>
      <c r="C8" s="55" t="s">
        <v>13</v>
      </c>
      <c r="D8" s="55"/>
      <c r="E8" s="55"/>
      <c r="F8" s="56"/>
      <c r="G8" s="42">
        <f>G20</f>
        <v>13</v>
      </c>
      <c r="H8" s="42">
        <f>H20</f>
        <v>8</v>
      </c>
      <c r="I8" s="42">
        <f>I20</f>
        <v>235</v>
      </c>
      <c r="J8" s="42">
        <f t="shared" ref="J8:W8" si="2">J20</f>
        <v>67</v>
      </c>
      <c r="K8" s="42">
        <f t="shared" si="2"/>
        <v>168</v>
      </c>
      <c r="L8" s="42">
        <f t="shared" si="2"/>
        <v>71</v>
      </c>
      <c r="M8" s="42">
        <f t="shared" si="2"/>
        <v>18</v>
      </c>
      <c r="N8" s="42">
        <f t="shared" si="2"/>
        <v>53</v>
      </c>
      <c r="O8" s="42">
        <f t="shared" si="2"/>
        <v>73</v>
      </c>
      <c r="P8" s="42">
        <f t="shared" si="2"/>
        <v>20</v>
      </c>
      <c r="Q8" s="42">
        <f t="shared" si="2"/>
        <v>53</v>
      </c>
      <c r="R8" s="42">
        <f t="shared" si="2"/>
        <v>91</v>
      </c>
      <c r="S8" s="42">
        <f t="shared" si="2"/>
        <v>29</v>
      </c>
      <c r="T8" s="42">
        <f t="shared" si="2"/>
        <v>62</v>
      </c>
      <c r="U8" s="42">
        <f t="shared" si="2"/>
        <v>0</v>
      </c>
      <c r="V8" s="42">
        <f t="shared" si="2"/>
        <v>0</v>
      </c>
      <c r="W8" s="42">
        <f t="shared" si="2"/>
        <v>0</v>
      </c>
    </row>
    <row r="9" spans="2:23" s="4" customFormat="1" ht="15" customHeight="1" x14ac:dyDescent="0.15">
      <c r="B9" s="2"/>
      <c r="C9" s="2"/>
      <c r="D9" s="2"/>
      <c r="E9" s="2"/>
      <c r="F9" s="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2:23" s="4" customFormat="1" ht="15" customHeight="1" x14ac:dyDescent="0.15">
      <c r="B10" s="2"/>
      <c r="C10" s="2" t="s">
        <v>14</v>
      </c>
      <c r="D10" s="2"/>
      <c r="E10" s="2"/>
      <c r="F10" s="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7"/>
      <c r="V10" s="7"/>
      <c r="W10" s="7"/>
    </row>
    <row r="11" spans="2:23" s="9" customFormat="1" ht="15" customHeight="1" x14ac:dyDescent="0.15">
      <c r="B11" s="31"/>
      <c r="C11" s="36" t="s">
        <v>32</v>
      </c>
      <c r="D11" s="23"/>
      <c r="E11" s="27" t="s">
        <v>15</v>
      </c>
      <c r="F11" s="20"/>
      <c r="G11" s="45">
        <v>23</v>
      </c>
      <c r="H11" s="45">
        <v>8</v>
      </c>
      <c r="I11" s="44">
        <f>J11+K11</f>
        <v>140</v>
      </c>
      <c r="J11" s="44">
        <f t="shared" ref="J11:K13" si="3">M11+P11+S11+V11</f>
        <v>73</v>
      </c>
      <c r="K11" s="44">
        <f t="shared" si="3"/>
        <v>67</v>
      </c>
      <c r="L11" s="44">
        <f>M11+N11</f>
        <v>48</v>
      </c>
      <c r="M11" s="45">
        <v>22</v>
      </c>
      <c r="N11" s="45">
        <v>26</v>
      </c>
      <c r="O11" s="44">
        <f>P11+Q11</f>
        <v>28</v>
      </c>
      <c r="P11" s="45">
        <v>16</v>
      </c>
      <c r="Q11" s="45">
        <v>12</v>
      </c>
      <c r="R11" s="44">
        <f>S11+T11</f>
        <v>33</v>
      </c>
      <c r="S11" s="45">
        <v>15</v>
      </c>
      <c r="T11" s="45">
        <v>18</v>
      </c>
      <c r="U11" s="44">
        <f>V11+W11</f>
        <v>31</v>
      </c>
      <c r="V11" s="45">
        <v>20</v>
      </c>
      <c r="W11" s="45">
        <v>11</v>
      </c>
    </row>
    <row r="12" spans="2:23" s="9" customFormat="1" ht="15" customHeight="1" x14ac:dyDescent="0.15">
      <c r="B12" s="52" t="s">
        <v>20</v>
      </c>
      <c r="C12" s="52"/>
      <c r="D12" s="48"/>
      <c r="E12" s="26" t="s">
        <v>15</v>
      </c>
      <c r="F12" s="22"/>
      <c r="G12" s="45">
        <v>14</v>
      </c>
      <c r="H12" s="45">
        <v>4</v>
      </c>
      <c r="I12" s="44">
        <f>J12+K12</f>
        <v>124</v>
      </c>
      <c r="J12" s="44">
        <f t="shared" si="3"/>
        <v>63</v>
      </c>
      <c r="K12" s="44">
        <f t="shared" si="3"/>
        <v>61</v>
      </c>
      <c r="L12" s="44">
        <f>M12+N12</f>
        <v>35</v>
      </c>
      <c r="M12" s="45">
        <v>14</v>
      </c>
      <c r="N12" s="45">
        <v>21</v>
      </c>
      <c r="O12" s="44">
        <f>P12+Q12</f>
        <v>28</v>
      </c>
      <c r="P12" s="45">
        <v>19</v>
      </c>
      <c r="Q12" s="45">
        <v>9</v>
      </c>
      <c r="R12" s="44">
        <f>S12+T12</f>
        <v>28</v>
      </c>
      <c r="S12" s="45">
        <v>15</v>
      </c>
      <c r="T12" s="45">
        <v>13</v>
      </c>
      <c r="U12" s="44">
        <f>V12+W12</f>
        <v>33</v>
      </c>
      <c r="V12" s="45">
        <v>15</v>
      </c>
      <c r="W12" s="45">
        <v>18</v>
      </c>
    </row>
    <row r="13" spans="2:23" s="9" customFormat="1" ht="15" customHeight="1" x14ac:dyDescent="0.15">
      <c r="B13" s="39"/>
      <c r="C13" s="25" t="s">
        <v>24</v>
      </c>
      <c r="D13" s="38"/>
      <c r="E13" s="37" t="s">
        <v>17</v>
      </c>
      <c r="F13" s="24" t="s">
        <v>25</v>
      </c>
      <c r="G13" s="45">
        <v>14</v>
      </c>
      <c r="H13" s="45">
        <v>4</v>
      </c>
      <c r="I13" s="44">
        <f>J13+K13</f>
        <v>53</v>
      </c>
      <c r="J13" s="44">
        <f t="shared" si="3"/>
        <v>52</v>
      </c>
      <c r="K13" s="44">
        <f t="shared" si="3"/>
        <v>1</v>
      </c>
      <c r="L13" s="44">
        <f>M13+N13</f>
        <v>14</v>
      </c>
      <c r="M13" s="45">
        <v>14</v>
      </c>
      <c r="N13" s="45"/>
      <c r="O13" s="44">
        <f>P13+Q13</f>
        <v>10</v>
      </c>
      <c r="P13" s="45">
        <v>10</v>
      </c>
      <c r="Q13" s="45"/>
      <c r="R13" s="44">
        <f>S13+T13</f>
        <v>10</v>
      </c>
      <c r="S13" s="45">
        <v>10</v>
      </c>
      <c r="T13" s="45"/>
      <c r="U13" s="44">
        <f>V13+W13</f>
        <v>19</v>
      </c>
      <c r="V13" s="45">
        <v>18</v>
      </c>
      <c r="W13" s="45">
        <v>1</v>
      </c>
    </row>
    <row r="14" spans="2:23" s="9" customFormat="1" ht="15" customHeight="1" x14ac:dyDescent="0.15">
      <c r="B14" s="39"/>
      <c r="C14" s="25" t="s">
        <v>21</v>
      </c>
      <c r="D14" s="38"/>
      <c r="E14" s="37" t="s">
        <v>17</v>
      </c>
      <c r="F14" s="24" t="s">
        <v>16</v>
      </c>
      <c r="G14" s="45">
        <v>13</v>
      </c>
      <c r="H14" s="45">
        <v>4</v>
      </c>
      <c r="I14" s="44">
        <f>J14+K14</f>
        <v>43</v>
      </c>
      <c r="J14" s="44">
        <f>M14+P14+S14+V14</f>
        <v>42</v>
      </c>
      <c r="K14" s="44">
        <f>N14+Q14+T14+W14</f>
        <v>1</v>
      </c>
      <c r="L14" s="44">
        <f>M14+N14</f>
        <v>14</v>
      </c>
      <c r="M14" s="45">
        <v>13</v>
      </c>
      <c r="N14" s="45">
        <v>1</v>
      </c>
      <c r="O14" s="44">
        <f>P14+Q14</f>
        <v>12</v>
      </c>
      <c r="P14" s="45">
        <v>12</v>
      </c>
      <c r="Q14" s="45">
        <v>0</v>
      </c>
      <c r="R14" s="44">
        <f>S14+T14</f>
        <v>11</v>
      </c>
      <c r="S14" s="45">
        <v>11</v>
      </c>
      <c r="T14" s="45"/>
      <c r="U14" s="44">
        <f>V14+W14</f>
        <v>6</v>
      </c>
      <c r="V14" s="45">
        <v>6</v>
      </c>
      <c r="W14" s="45"/>
    </row>
    <row r="15" spans="2:23" s="9" customFormat="1" ht="15" customHeight="1" x14ac:dyDescent="0.15">
      <c r="B15" s="31"/>
      <c r="C15" s="36" t="s">
        <v>30</v>
      </c>
      <c r="D15" s="23"/>
      <c r="E15" s="26" t="s">
        <v>31</v>
      </c>
      <c r="F15" s="22"/>
      <c r="G15" s="45">
        <v>10</v>
      </c>
      <c r="H15" s="45">
        <v>4</v>
      </c>
      <c r="I15" s="44">
        <f>J15+K15</f>
        <v>50</v>
      </c>
      <c r="J15" s="44">
        <f>M15+P15+S15+V15</f>
        <v>27</v>
      </c>
      <c r="K15" s="44">
        <f>N15+Q15+T15+W15</f>
        <v>23</v>
      </c>
      <c r="L15" s="44">
        <f>M15+N15</f>
        <v>25</v>
      </c>
      <c r="M15" s="45">
        <v>17</v>
      </c>
      <c r="N15" s="45">
        <v>8</v>
      </c>
      <c r="O15" s="44">
        <f>P15+Q15</f>
        <v>8</v>
      </c>
      <c r="P15" s="45">
        <v>2</v>
      </c>
      <c r="Q15" s="45">
        <v>6</v>
      </c>
      <c r="R15" s="44">
        <f>S15+T15</f>
        <v>9</v>
      </c>
      <c r="S15" s="45">
        <v>4</v>
      </c>
      <c r="T15" s="45">
        <v>5</v>
      </c>
      <c r="U15" s="44">
        <f>V15+W15</f>
        <v>8</v>
      </c>
      <c r="V15" s="45">
        <v>4</v>
      </c>
      <c r="W15" s="45">
        <v>4</v>
      </c>
    </row>
    <row r="16" spans="2:23" s="9" customFormat="1" ht="15" customHeight="1" x14ac:dyDescent="0.15">
      <c r="B16" s="18"/>
      <c r="C16" s="49" t="s">
        <v>26</v>
      </c>
      <c r="D16" s="19"/>
      <c r="E16" s="27" t="s">
        <v>7</v>
      </c>
      <c r="F16" s="20"/>
      <c r="G16" s="44">
        <v>19</v>
      </c>
      <c r="H16" s="44">
        <f>H17+H18</f>
        <v>7</v>
      </c>
      <c r="I16" s="44">
        <f t="shared" ref="I16:T16" si="4">SUM(I17:I18)</f>
        <v>156</v>
      </c>
      <c r="J16" s="44">
        <f t="shared" si="4"/>
        <v>55</v>
      </c>
      <c r="K16" s="44">
        <f t="shared" si="4"/>
        <v>101</v>
      </c>
      <c r="L16" s="44">
        <f t="shared" si="4"/>
        <v>57</v>
      </c>
      <c r="M16" s="44">
        <f t="shared" si="4"/>
        <v>21</v>
      </c>
      <c r="N16" s="44">
        <f t="shared" si="4"/>
        <v>36</v>
      </c>
      <c r="O16" s="44">
        <f t="shared" si="4"/>
        <v>49</v>
      </c>
      <c r="P16" s="44">
        <f t="shared" si="4"/>
        <v>18</v>
      </c>
      <c r="Q16" s="44">
        <f t="shared" si="4"/>
        <v>31</v>
      </c>
      <c r="R16" s="44">
        <f t="shared" si="4"/>
        <v>42</v>
      </c>
      <c r="S16" s="44">
        <f t="shared" si="4"/>
        <v>12</v>
      </c>
      <c r="T16" s="44">
        <f t="shared" si="4"/>
        <v>30</v>
      </c>
      <c r="U16" s="44">
        <f>SUM(U17:U18)</f>
        <v>8</v>
      </c>
      <c r="V16" s="44">
        <f>SUM(V17:V18)</f>
        <v>4</v>
      </c>
      <c r="W16" s="44">
        <f>SUM(W17:W18)</f>
        <v>4</v>
      </c>
    </row>
    <row r="17" spans="2:23" s="9" customFormat="1" ht="15" customHeight="1" x14ac:dyDescent="0.15">
      <c r="B17" s="18"/>
      <c r="C17" s="50"/>
      <c r="D17" s="19"/>
      <c r="E17" s="28" t="s">
        <v>27</v>
      </c>
      <c r="F17" s="24" t="s">
        <v>28</v>
      </c>
      <c r="G17" s="45"/>
      <c r="H17" s="45">
        <v>3</v>
      </c>
      <c r="I17" s="44">
        <f>J17+K17</f>
        <v>107</v>
      </c>
      <c r="J17" s="44">
        <f>M17+P17+S17+V17</f>
        <v>34</v>
      </c>
      <c r="K17" s="44">
        <f>N17+Q17+T17+W17</f>
        <v>73</v>
      </c>
      <c r="L17" s="44">
        <f>M17+N17</f>
        <v>39</v>
      </c>
      <c r="M17" s="45">
        <v>13</v>
      </c>
      <c r="N17" s="45">
        <v>26</v>
      </c>
      <c r="O17" s="44">
        <f>P17+Q17</f>
        <v>37</v>
      </c>
      <c r="P17" s="45">
        <v>13</v>
      </c>
      <c r="Q17" s="45">
        <v>24</v>
      </c>
      <c r="R17" s="44">
        <f>S17+T17</f>
        <v>31</v>
      </c>
      <c r="S17" s="45">
        <v>8</v>
      </c>
      <c r="T17" s="45">
        <v>23</v>
      </c>
      <c r="U17" s="44">
        <f>V17+W17</f>
        <v>0</v>
      </c>
      <c r="V17" s="45"/>
      <c r="W17" s="45"/>
    </row>
    <row r="18" spans="2:23" s="9" customFormat="1" ht="15" customHeight="1" x14ac:dyDescent="0.15">
      <c r="B18" s="31"/>
      <c r="C18" s="51"/>
      <c r="D18" s="23"/>
      <c r="E18" s="29"/>
      <c r="F18" s="24" t="s">
        <v>29</v>
      </c>
      <c r="G18" s="45"/>
      <c r="H18" s="45">
        <v>4</v>
      </c>
      <c r="I18" s="44">
        <f>J18+K18</f>
        <v>49</v>
      </c>
      <c r="J18" s="44">
        <f>M18+P18+S18+V18</f>
        <v>21</v>
      </c>
      <c r="K18" s="44">
        <f>N18+Q18+T18+W18</f>
        <v>28</v>
      </c>
      <c r="L18" s="44">
        <f>M18+N18</f>
        <v>18</v>
      </c>
      <c r="M18" s="45">
        <v>8</v>
      </c>
      <c r="N18" s="45">
        <v>10</v>
      </c>
      <c r="O18" s="44">
        <f>P18+Q18</f>
        <v>12</v>
      </c>
      <c r="P18" s="45">
        <v>5</v>
      </c>
      <c r="Q18" s="45">
        <v>7</v>
      </c>
      <c r="R18" s="44">
        <f>S18+T18</f>
        <v>11</v>
      </c>
      <c r="S18" s="45">
        <v>4</v>
      </c>
      <c r="T18" s="45">
        <v>7</v>
      </c>
      <c r="U18" s="44">
        <f>V18+W18</f>
        <v>8</v>
      </c>
      <c r="V18" s="45">
        <v>4</v>
      </c>
      <c r="W18" s="45">
        <v>4</v>
      </c>
    </row>
    <row r="19" spans="2:23" s="4" customFormat="1" ht="15" customHeight="1" x14ac:dyDescent="0.15">
      <c r="B19" s="1"/>
      <c r="C19" s="1" t="s">
        <v>18</v>
      </c>
      <c r="D19" s="1"/>
      <c r="E19" s="1"/>
      <c r="F19" s="5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7"/>
      <c r="V19" s="7"/>
      <c r="W19" s="7"/>
    </row>
    <row r="20" spans="2:23" s="9" customFormat="1" ht="15" customHeight="1" x14ac:dyDescent="0.15">
      <c r="B20" s="18"/>
      <c r="C20" s="49" t="s">
        <v>22</v>
      </c>
      <c r="D20" s="19"/>
      <c r="E20" s="27" t="s">
        <v>7</v>
      </c>
      <c r="F20" s="20"/>
      <c r="G20" s="44">
        <v>13</v>
      </c>
      <c r="H20" s="44">
        <f t="shared" ref="H20:U20" si="5">SUM(H21:H22)</f>
        <v>8</v>
      </c>
      <c r="I20" s="44">
        <f t="shared" si="5"/>
        <v>235</v>
      </c>
      <c r="J20" s="44">
        <f t="shared" si="5"/>
        <v>67</v>
      </c>
      <c r="K20" s="44">
        <f t="shared" si="5"/>
        <v>168</v>
      </c>
      <c r="L20" s="44">
        <f t="shared" si="5"/>
        <v>71</v>
      </c>
      <c r="M20" s="44">
        <f t="shared" si="5"/>
        <v>18</v>
      </c>
      <c r="N20" s="44">
        <f t="shared" si="5"/>
        <v>53</v>
      </c>
      <c r="O20" s="44">
        <f t="shared" si="5"/>
        <v>73</v>
      </c>
      <c r="P20" s="44">
        <f t="shared" si="5"/>
        <v>20</v>
      </c>
      <c r="Q20" s="44">
        <f t="shared" si="5"/>
        <v>53</v>
      </c>
      <c r="R20" s="44">
        <f t="shared" si="5"/>
        <v>91</v>
      </c>
      <c r="S20" s="44">
        <f t="shared" si="5"/>
        <v>29</v>
      </c>
      <c r="T20" s="44">
        <f t="shared" si="5"/>
        <v>62</v>
      </c>
      <c r="U20" s="44">
        <f t="shared" si="5"/>
        <v>0</v>
      </c>
      <c r="V20" s="44">
        <f>SUM(V21:V22)</f>
        <v>0</v>
      </c>
      <c r="W20" s="44">
        <f>SUM(W21:W22)</f>
        <v>0</v>
      </c>
    </row>
    <row r="21" spans="2:23" s="9" customFormat="1" ht="15" customHeight="1" x14ac:dyDescent="0.15">
      <c r="B21" s="18"/>
      <c r="C21" s="50"/>
      <c r="D21" s="19"/>
      <c r="E21" s="26" t="s">
        <v>15</v>
      </c>
      <c r="F21" s="22"/>
      <c r="G21" s="45"/>
      <c r="H21" s="45">
        <v>5</v>
      </c>
      <c r="I21" s="44">
        <f>J21+K21</f>
        <v>147</v>
      </c>
      <c r="J21" s="44">
        <f>M21+P21+S21+V21</f>
        <v>27</v>
      </c>
      <c r="K21" s="44">
        <f>N21+Q21+T21+W21</f>
        <v>120</v>
      </c>
      <c r="L21" s="44">
        <f>M21+N21</f>
        <v>39</v>
      </c>
      <c r="M21" s="45">
        <v>5</v>
      </c>
      <c r="N21" s="45">
        <v>34</v>
      </c>
      <c r="O21" s="44">
        <f>P21+Q21</f>
        <v>46</v>
      </c>
      <c r="P21" s="45">
        <v>7</v>
      </c>
      <c r="Q21" s="9">
        <v>39</v>
      </c>
      <c r="R21" s="44">
        <f>S21+T21</f>
        <v>62</v>
      </c>
      <c r="S21" s="45">
        <v>15</v>
      </c>
      <c r="T21" s="9">
        <v>47</v>
      </c>
      <c r="U21" s="44">
        <f>V21+W21</f>
        <v>0</v>
      </c>
    </row>
    <row r="22" spans="2:23" s="9" customFormat="1" ht="15" customHeight="1" x14ac:dyDescent="0.15">
      <c r="B22" s="31"/>
      <c r="C22" s="51"/>
      <c r="D22" s="23"/>
      <c r="E22" s="21" t="s">
        <v>23</v>
      </c>
      <c r="F22" s="21"/>
      <c r="G22" s="45"/>
      <c r="H22" s="45">
        <v>3</v>
      </c>
      <c r="I22" s="46">
        <f>J22+K22</f>
        <v>88</v>
      </c>
      <c r="J22" s="46">
        <f>M22+P22+S22+V22</f>
        <v>40</v>
      </c>
      <c r="K22" s="46">
        <f>N22+Q22+T22+W22</f>
        <v>48</v>
      </c>
      <c r="L22" s="46">
        <f>M22+N22</f>
        <v>32</v>
      </c>
      <c r="M22" s="45">
        <v>13</v>
      </c>
      <c r="N22" s="45">
        <v>19</v>
      </c>
      <c r="O22" s="46">
        <f>P22+Q22</f>
        <v>27</v>
      </c>
      <c r="P22" s="45">
        <v>13</v>
      </c>
      <c r="Q22" s="47">
        <v>14</v>
      </c>
      <c r="R22" s="46">
        <f>S22+T22</f>
        <v>29</v>
      </c>
      <c r="S22" s="45">
        <v>14</v>
      </c>
      <c r="T22" s="47">
        <v>15</v>
      </c>
      <c r="U22" s="46">
        <f>V22+W22</f>
        <v>0</v>
      </c>
      <c r="V22" s="47"/>
      <c r="W22" s="47"/>
    </row>
    <row r="23" spans="2:23" s="9" customFormat="1" ht="15" customHeight="1" x14ac:dyDescent="0.15">
      <c r="G23" s="32"/>
    </row>
  </sheetData>
  <mergeCells count="7">
    <mergeCell ref="G3:G5"/>
    <mergeCell ref="C16:C18"/>
    <mergeCell ref="C20:C22"/>
    <mergeCell ref="B12:D12"/>
    <mergeCell ref="C6:F6"/>
    <mergeCell ref="C7:F7"/>
    <mergeCell ref="C8:F8"/>
  </mergeCells>
  <phoneticPr fontId="6"/>
  <pageMargins left="0.39370078740157483" right="0.59055118110236227" top="0.78740157480314965" bottom="0.59055118110236227" header="0.51181102362204722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定時制</vt:lpstr>
      <vt:lpstr>定時制!Print_Area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2023-09-14T10:22:30Z</cp:lastPrinted>
  <dcterms:created xsi:type="dcterms:W3CDTF">1998-07-09T06:08:22Z</dcterms:created>
  <dcterms:modified xsi:type="dcterms:W3CDTF">2023-09-15T04:41:28Z</dcterms:modified>
</cp:coreProperties>
</file>