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03_学校便覧\04_HP\"/>
    </mc:Choice>
  </mc:AlternateContent>
  <xr:revisionPtr revIDLastSave="0" documentId="13_ncr:1_{89CC6C5E-1C9D-4495-9D7A-7CE288CAB9C6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全日制" sheetId="1" r:id="rId1"/>
  </sheets>
  <definedNames>
    <definedName name="_xlnm._FilterDatabase" localSheetId="0" hidden="1">全日制!$E$11:$T$113</definedName>
    <definedName name="_xlnm.Print_Area" localSheetId="0">全日制!$B$1:$T$113</definedName>
    <definedName name="_xlnm.Print_Titles" localSheetId="0">全日制!$1:$5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R79" i="1"/>
  <c r="O79" i="1"/>
  <c r="L79" i="1"/>
  <c r="J79" i="1"/>
  <c r="K79" i="1"/>
  <c r="I79" i="1" l="1"/>
  <c r="G8" i="1"/>
  <c r="G6" i="1" s="1"/>
  <c r="N98" i="1"/>
  <c r="H94" i="1"/>
  <c r="H98" i="1"/>
  <c r="R100" i="1"/>
  <c r="O100" i="1"/>
  <c r="L100" i="1"/>
  <c r="K100" i="1"/>
  <c r="J100" i="1"/>
  <c r="I100" i="1" l="1"/>
  <c r="H76" i="1" l="1"/>
  <c r="K78" i="1" l="1"/>
  <c r="J78" i="1"/>
  <c r="K77" i="1"/>
  <c r="J77" i="1"/>
  <c r="N65" i="1"/>
  <c r="M76" i="1"/>
  <c r="N76" i="1"/>
  <c r="P76" i="1"/>
  <c r="Q76" i="1"/>
  <c r="S76" i="1"/>
  <c r="T76" i="1"/>
  <c r="R78" i="1"/>
  <c r="O78" i="1"/>
  <c r="L78" i="1"/>
  <c r="L77" i="1"/>
  <c r="M65" i="1"/>
  <c r="R36" i="1"/>
  <c r="N32" i="1"/>
  <c r="I77" i="1" l="1"/>
  <c r="K76" i="1"/>
  <c r="L76" i="1"/>
  <c r="I78" i="1"/>
  <c r="J76" i="1"/>
  <c r="I76" i="1" l="1"/>
  <c r="T109" i="1"/>
  <c r="S109" i="1"/>
  <c r="Q109" i="1"/>
  <c r="P109" i="1"/>
  <c r="N109" i="1"/>
  <c r="M109" i="1"/>
  <c r="J110" i="1"/>
  <c r="H109" i="1"/>
  <c r="T102" i="1" l="1"/>
  <c r="S102" i="1"/>
  <c r="Q102" i="1"/>
  <c r="P102" i="1"/>
  <c r="N102" i="1"/>
  <c r="M102" i="1"/>
  <c r="H102" i="1"/>
  <c r="R104" i="1"/>
  <c r="O104" i="1"/>
  <c r="L104" i="1"/>
  <c r="K104" i="1"/>
  <c r="J104" i="1"/>
  <c r="R103" i="1"/>
  <c r="O103" i="1"/>
  <c r="L103" i="1"/>
  <c r="K103" i="1"/>
  <c r="J103" i="1"/>
  <c r="R113" i="1"/>
  <c r="O113" i="1"/>
  <c r="L113" i="1"/>
  <c r="K113" i="1"/>
  <c r="J113" i="1"/>
  <c r="R112" i="1"/>
  <c r="O112" i="1"/>
  <c r="L112" i="1"/>
  <c r="K112" i="1"/>
  <c r="J112" i="1"/>
  <c r="R111" i="1"/>
  <c r="O111" i="1"/>
  <c r="L111" i="1"/>
  <c r="K111" i="1"/>
  <c r="J111" i="1"/>
  <c r="R110" i="1"/>
  <c r="O110" i="1"/>
  <c r="L110" i="1"/>
  <c r="K110" i="1"/>
  <c r="R108" i="1"/>
  <c r="O108" i="1"/>
  <c r="L108" i="1"/>
  <c r="K108" i="1"/>
  <c r="J108" i="1"/>
  <c r="R107" i="1"/>
  <c r="O107" i="1"/>
  <c r="L107" i="1"/>
  <c r="K107" i="1"/>
  <c r="J107" i="1"/>
  <c r="R106" i="1"/>
  <c r="O106" i="1"/>
  <c r="L106" i="1"/>
  <c r="K106" i="1"/>
  <c r="J106" i="1"/>
  <c r="T105" i="1"/>
  <c r="S105" i="1"/>
  <c r="Q105" i="1"/>
  <c r="P105" i="1"/>
  <c r="N105" i="1"/>
  <c r="M105" i="1"/>
  <c r="H105" i="1"/>
  <c r="R101" i="1"/>
  <c r="O101" i="1"/>
  <c r="L101" i="1"/>
  <c r="K101" i="1"/>
  <c r="J101" i="1"/>
  <c r="R99" i="1"/>
  <c r="O99" i="1"/>
  <c r="L99" i="1"/>
  <c r="K99" i="1"/>
  <c r="J99" i="1"/>
  <c r="T98" i="1"/>
  <c r="S98" i="1"/>
  <c r="Q98" i="1"/>
  <c r="P98" i="1"/>
  <c r="M98" i="1"/>
  <c r="R97" i="1"/>
  <c r="O97" i="1"/>
  <c r="L97" i="1"/>
  <c r="K97" i="1"/>
  <c r="J97" i="1"/>
  <c r="R96" i="1"/>
  <c r="O96" i="1"/>
  <c r="L96" i="1"/>
  <c r="K96" i="1"/>
  <c r="J96" i="1"/>
  <c r="R95" i="1"/>
  <c r="O95" i="1"/>
  <c r="L95" i="1"/>
  <c r="K95" i="1"/>
  <c r="J95" i="1"/>
  <c r="T94" i="1"/>
  <c r="S94" i="1"/>
  <c r="Q94" i="1"/>
  <c r="P94" i="1"/>
  <c r="N94" i="1"/>
  <c r="M94" i="1"/>
  <c r="R93" i="1"/>
  <c r="O93" i="1"/>
  <c r="L93" i="1"/>
  <c r="K93" i="1"/>
  <c r="J93" i="1"/>
  <c r="R91" i="1"/>
  <c r="O91" i="1"/>
  <c r="L91" i="1"/>
  <c r="K91" i="1"/>
  <c r="J91" i="1"/>
  <c r="R90" i="1"/>
  <c r="O90" i="1"/>
  <c r="L90" i="1"/>
  <c r="K90" i="1"/>
  <c r="J90" i="1"/>
  <c r="R89" i="1"/>
  <c r="O89" i="1"/>
  <c r="L89" i="1"/>
  <c r="K89" i="1"/>
  <c r="J89" i="1"/>
  <c r="R88" i="1"/>
  <c r="O88" i="1"/>
  <c r="L88" i="1"/>
  <c r="K88" i="1"/>
  <c r="J88" i="1"/>
  <c r="T87" i="1"/>
  <c r="S87" i="1"/>
  <c r="Q87" i="1"/>
  <c r="P87" i="1"/>
  <c r="N87" i="1"/>
  <c r="M87" i="1"/>
  <c r="H87" i="1"/>
  <c r="R86" i="1"/>
  <c r="O86" i="1"/>
  <c r="L86" i="1"/>
  <c r="K86" i="1"/>
  <c r="J86" i="1"/>
  <c r="R85" i="1"/>
  <c r="O85" i="1"/>
  <c r="L85" i="1"/>
  <c r="K85" i="1"/>
  <c r="J85" i="1"/>
  <c r="R84" i="1"/>
  <c r="O84" i="1"/>
  <c r="L84" i="1"/>
  <c r="K84" i="1"/>
  <c r="J84" i="1"/>
  <c r="R83" i="1"/>
  <c r="O83" i="1"/>
  <c r="L83" i="1"/>
  <c r="K83" i="1"/>
  <c r="J83" i="1"/>
  <c r="R82" i="1"/>
  <c r="O82" i="1"/>
  <c r="L82" i="1"/>
  <c r="K82" i="1"/>
  <c r="J82" i="1"/>
  <c r="T81" i="1"/>
  <c r="S81" i="1"/>
  <c r="Q81" i="1"/>
  <c r="P81" i="1"/>
  <c r="N81" i="1"/>
  <c r="M81" i="1"/>
  <c r="H81" i="1"/>
  <c r="R80" i="1"/>
  <c r="O80" i="1"/>
  <c r="L80" i="1"/>
  <c r="K80" i="1"/>
  <c r="J80" i="1"/>
  <c r="R77" i="1"/>
  <c r="O77" i="1"/>
  <c r="R75" i="1"/>
  <c r="O75" i="1"/>
  <c r="L75" i="1"/>
  <c r="K75" i="1"/>
  <c r="J75" i="1"/>
  <c r="R74" i="1"/>
  <c r="O74" i="1"/>
  <c r="L74" i="1"/>
  <c r="K74" i="1"/>
  <c r="J74" i="1"/>
  <c r="R73" i="1"/>
  <c r="O73" i="1"/>
  <c r="L73" i="1"/>
  <c r="K73" i="1"/>
  <c r="J73" i="1"/>
  <c r="R72" i="1"/>
  <c r="O72" i="1"/>
  <c r="L72" i="1"/>
  <c r="K72" i="1"/>
  <c r="J72" i="1"/>
  <c r="R71" i="1"/>
  <c r="O71" i="1"/>
  <c r="L71" i="1"/>
  <c r="K71" i="1"/>
  <c r="J71" i="1"/>
  <c r="R70" i="1"/>
  <c r="O70" i="1"/>
  <c r="L70" i="1"/>
  <c r="K70" i="1"/>
  <c r="J70" i="1"/>
  <c r="R69" i="1"/>
  <c r="O69" i="1"/>
  <c r="L69" i="1"/>
  <c r="K69" i="1"/>
  <c r="J69" i="1"/>
  <c r="R68" i="1"/>
  <c r="O68" i="1"/>
  <c r="L68" i="1"/>
  <c r="K68" i="1"/>
  <c r="J68" i="1"/>
  <c r="R67" i="1"/>
  <c r="O67" i="1"/>
  <c r="L67" i="1"/>
  <c r="K67" i="1"/>
  <c r="J67" i="1"/>
  <c r="R66" i="1"/>
  <c r="O66" i="1"/>
  <c r="L66" i="1"/>
  <c r="K66" i="1"/>
  <c r="J66" i="1"/>
  <c r="T65" i="1"/>
  <c r="S65" i="1"/>
  <c r="Q65" i="1"/>
  <c r="P65" i="1"/>
  <c r="H65" i="1"/>
  <c r="R64" i="1"/>
  <c r="O64" i="1"/>
  <c r="L64" i="1"/>
  <c r="K64" i="1"/>
  <c r="J64" i="1"/>
  <c r="R63" i="1"/>
  <c r="O63" i="1"/>
  <c r="L63" i="1"/>
  <c r="K63" i="1"/>
  <c r="J63" i="1"/>
  <c r="R62" i="1"/>
  <c r="O62" i="1"/>
  <c r="L62" i="1"/>
  <c r="K62" i="1"/>
  <c r="J62" i="1"/>
  <c r="R61" i="1"/>
  <c r="O61" i="1"/>
  <c r="L61" i="1"/>
  <c r="K61" i="1"/>
  <c r="J61" i="1"/>
  <c r="R60" i="1"/>
  <c r="O60" i="1"/>
  <c r="L60" i="1"/>
  <c r="K60" i="1"/>
  <c r="J60" i="1"/>
  <c r="T59" i="1"/>
  <c r="S59" i="1"/>
  <c r="Q59" i="1"/>
  <c r="P59" i="1"/>
  <c r="N59" i="1"/>
  <c r="M59" i="1"/>
  <c r="H59" i="1"/>
  <c r="R58" i="1"/>
  <c r="O58" i="1"/>
  <c r="L58" i="1"/>
  <c r="K58" i="1"/>
  <c r="J58" i="1"/>
  <c r="R57" i="1"/>
  <c r="O57" i="1"/>
  <c r="L57" i="1"/>
  <c r="K57" i="1"/>
  <c r="J57" i="1"/>
  <c r="R56" i="1"/>
  <c r="O56" i="1"/>
  <c r="L56" i="1"/>
  <c r="K56" i="1"/>
  <c r="J56" i="1"/>
  <c r="R55" i="1"/>
  <c r="O55" i="1"/>
  <c r="L55" i="1"/>
  <c r="K55" i="1"/>
  <c r="J55" i="1"/>
  <c r="T54" i="1"/>
  <c r="S54" i="1"/>
  <c r="Q54" i="1"/>
  <c r="P54" i="1"/>
  <c r="N54" i="1"/>
  <c r="M54" i="1"/>
  <c r="H54" i="1"/>
  <c r="R53" i="1"/>
  <c r="O53" i="1"/>
  <c r="L53" i="1"/>
  <c r="K53" i="1"/>
  <c r="J53" i="1"/>
  <c r="R52" i="1"/>
  <c r="O52" i="1"/>
  <c r="L52" i="1"/>
  <c r="K52" i="1"/>
  <c r="J52" i="1"/>
  <c r="R51" i="1"/>
  <c r="O51" i="1"/>
  <c r="L51" i="1"/>
  <c r="K51" i="1"/>
  <c r="J51" i="1"/>
  <c r="T50" i="1"/>
  <c r="S50" i="1"/>
  <c r="Q50" i="1"/>
  <c r="P50" i="1"/>
  <c r="N50" i="1"/>
  <c r="M50" i="1"/>
  <c r="H50" i="1"/>
  <c r="R49" i="1"/>
  <c r="O49" i="1"/>
  <c r="L49" i="1"/>
  <c r="K49" i="1"/>
  <c r="J49" i="1"/>
  <c r="R48" i="1"/>
  <c r="O48" i="1"/>
  <c r="L48" i="1"/>
  <c r="K48" i="1"/>
  <c r="J48" i="1"/>
  <c r="R47" i="1"/>
  <c r="O47" i="1"/>
  <c r="L47" i="1"/>
  <c r="K47" i="1"/>
  <c r="J47" i="1"/>
  <c r="T46" i="1"/>
  <c r="S46" i="1"/>
  <c r="Q46" i="1"/>
  <c r="P46" i="1"/>
  <c r="N46" i="1"/>
  <c r="M46" i="1"/>
  <c r="H46" i="1"/>
  <c r="R45" i="1"/>
  <c r="O45" i="1"/>
  <c r="L45" i="1"/>
  <c r="K45" i="1"/>
  <c r="J45" i="1"/>
  <c r="R44" i="1"/>
  <c r="O44" i="1"/>
  <c r="L44" i="1"/>
  <c r="K44" i="1"/>
  <c r="J44" i="1"/>
  <c r="R43" i="1"/>
  <c r="O43" i="1"/>
  <c r="L43" i="1"/>
  <c r="K43" i="1"/>
  <c r="J43" i="1"/>
  <c r="R42" i="1"/>
  <c r="O42" i="1"/>
  <c r="L42" i="1"/>
  <c r="K42" i="1"/>
  <c r="J42" i="1"/>
  <c r="R41" i="1"/>
  <c r="O41" i="1"/>
  <c r="L41" i="1"/>
  <c r="K41" i="1"/>
  <c r="J41" i="1"/>
  <c r="T40" i="1"/>
  <c r="S40" i="1"/>
  <c r="Q40" i="1"/>
  <c r="P40" i="1"/>
  <c r="N40" i="1"/>
  <c r="M40" i="1"/>
  <c r="H40" i="1"/>
  <c r="R39" i="1"/>
  <c r="O39" i="1"/>
  <c r="L39" i="1"/>
  <c r="K39" i="1"/>
  <c r="J39" i="1"/>
  <c r="R38" i="1"/>
  <c r="O38" i="1"/>
  <c r="L38" i="1"/>
  <c r="K38" i="1"/>
  <c r="J38" i="1"/>
  <c r="R37" i="1"/>
  <c r="O37" i="1"/>
  <c r="L37" i="1"/>
  <c r="K37" i="1"/>
  <c r="J37" i="1"/>
  <c r="O36" i="1"/>
  <c r="L36" i="1"/>
  <c r="K36" i="1"/>
  <c r="J36" i="1"/>
  <c r="R35" i="1"/>
  <c r="O35" i="1"/>
  <c r="L35" i="1"/>
  <c r="K35" i="1"/>
  <c r="J35" i="1"/>
  <c r="R34" i="1"/>
  <c r="O34" i="1"/>
  <c r="L34" i="1"/>
  <c r="K34" i="1"/>
  <c r="J34" i="1"/>
  <c r="R33" i="1"/>
  <c r="O33" i="1"/>
  <c r="L33" i="1"/>
  <c r="K33" i="1"/>
  <c r="J33" i="1"/>
  <c r="T32" i="1"/>
  <c r="S32" i="1"/>
  <c r="Q32" i="1"/>
  <c r="P32" i="1"/>
  <c r="M32" i="1"/>
  <c r="H32" i="1"/>
  <c r="R31" i="1"/>
  <c r="O31" i="1"/>
  <c r="L31" i="1"/>
  <c r="K31" i="1"/>
  <c r="J31" i="1"/>
  <c r="R30" i="1"/>
  <c r="O30" i="1"/>
  <c r="L30" i="1"/>
  <c r="K30" i="1"/>
  <c r="J30" i="1"/>
  <c r="R29" i="1"/>
  <c r="O29" i="1"/>
  <c r="L29" i="1"/>
  <c r="K29" i="1"/>
  <c r="J29" i="1"/>
  <c r="R28" i="1"/>
  <c r="O28" i="1"/>
  <c r="L28" i="1"/>
  <c r="K28" i="1"/>
  <c r="J28" i="1"/>
  <c r="T27" i="1"/>
  <c r="S27" i="1"/>
  <c r="Q27" i="1"/>
  <c r="P27" i="1"/>
  <c r="N27" i="1"/>
  <c r="M27" i="1"/>
  <c r="H27" i="1"/>
  <c r="R26" i="1"/>
  <c r="O26" i="1"/>
  <c r="L26" i="1"/>
  <c r="K26" i="1"/>
  <c r="J26" i="1"/>
  <c r="R25" i="1"/>
  <c r="O25" i="1"/>
  <c r="L25" i="1"/>
  <c r="K25" i="1"/>
  <c r="J25" i="1"/>
  <c r="R24" i="1"/>
  <c r="O24" i="1"/>
  <c r="L24" i="1"/>
  <c r="K24" i="1"/>
  <c r="J24" i="1"/>
  <c r="T23" i="1"/>
  <c r="S23" i="1"/>
  <c r="Q23" i="1"/>
  <c r="P23" i="1"/>
  <c r="N23" i="1"/>
  <c r="M23" i="1"/>
  <c r="H23" i="1"/>
  <c r="R22" i="1"/>
  <c r="O22" i="1"/>
  <c r="L22" i="1"/>
  <c r="K22" i="1"/>
  <c r="J22" i="1"/>
  <c r="R21" i="1"/>
  <c r="O21" i="1"/>
  <c r="L21" i="1"/>
  <c r="K21" i="1"/>
  <c r="J21" i="1"/>
  <c r="T20" i="1"/>
  <c r="S20" i="1"/>
  <c r="Q20" i="1"/>
  <c r="P20" i="1"/>
  <c r="N20" i="1"/>
  <c r="M20" i="1"/>
  <c r="H20" i="1"/>
  <c r="R19" i="1"/>
  <c r="O19" i="1"/>
  <c r="L19" i="1"/>
  <c r="K19" i="1"/>
  <c r="J19" i="1"/>
  <c r="R18" i="1"/>
  <c r="O18" i="1"/>
  <c r="L18" i="1"/>
  <c r="K18" i="1"/>
  <c r="J18" i="1"/>
  <c r="T17" i="1"/>
  <c r="S17" i="1"/>
  <c r="Q17" i="1"/>
  <c r="P17" i="1"/>
  <c r="N17" i="1"/>
  <c r="M17" i="1"/>
  <c r="H17" i="1"/>
  <c r="R16" i="1"/>
  <c r="O16" i="1"/>
  <c r="L16" i="1"/>
  <c r="K16" i="1"/>
  <c r="J16" i="1"/>
  <c r="R15" i="1"/>
  <c r="O15" i="1"/>
  <c r="L15" i="1"/>
  <c r="K15" i="1"/>
  <c r="J15" i="1"/>
  <c r="R14" i="1"/>
  <c r="O14" i="1"/>
  <c r="L14" i="1"/>
  <c r="K14" i="1"/>
  <c r="J14" i="1"/>
  <c r="R13" i="1"/>
  <c r="O13" i="1"/>
  <c r="L13" i="1"/>
  <c r="K13" i="1"/>
  <c r="J13" i="1"/>
  <c r="R12" i="1"/>
  <c r="O12" i="1"/>
  <c r="L12" i="1"/>
  <c r="K12" i="1"/>
  <c r="J12" i="1"/>
  <c r="T11" i="1"/>
  <c r="S11" i="1"/>
  <c r="Q11" i="1"/>
  <c r="P11" i="1"/>
  <c r="N11" i="1"/>
  <c r="M11" i="1"/>
  <c r="H11" i="1"/>
  <c r="H7" i="1" l="1"/>
  <c r="T7" i="1"/>
  <c r="L98" i="1"/>
  <c r="O76" i="1"/>
  <c r="R76" i="1"/>
  <c r="N8" i="1"/>
  <c r="S7" i="1"/>
  <c r="L102" i="1"/>
  <c r="R109" i="1"/>
  <c r="M7" i="1"/>
  <c r="N7" i="1"/>
  <c r="P7" i="1"/>
  <c r="Q7" i="1"/>
  <c r="R102" i="1"/>
  <c r="M8" i="1"/>
  <c r="I86" i="1"/>
  <c r="O109" i="1"/>
  <c r="I111" i="1"/>
  <c r="K109" i="1"/>
  <c r="J109" i="1"/>
  <c r="L109" i="1"/>
  <c r="I110" i="1"/>
  <c r="O105" i="1"/>
  <c r="L105" i="1"/>
  <c r="S8" i="1"/>
  <c r="T8" i="1"/>
  <c r="P8" i="1"/>
  <c r="K98" i="1"/>
  <c r="H8" i="1"/>
  <c r="O87" i="1"/>
  <c r="L50" i="1"/>
  <c r="R17" i="1"/>
  <c r="L27" i="1"/>
  <c r="O54" i="1"/>
  <c r="L87" i="1"/>
  <c r="K94" i="1"/>
  <c r="K11" i="1"/>
  <c r="I18" i="1"/>
  <c r="K20" i="1"/>
  <c r="I26" i="1"/>
  <c r="I57" i="1"/>
  <c r="R65" i="1"/>
  <c r="I71" i="1"/>
  <c r="I75" i="1"/>
  <c r="L94" i="1"/>
  <c r="I30" i="1"/>
  <c r="O102" i="1"/>
  <c r="O11" i="1"/>
  <c r="R98" i="1"/>
  <c r="J102" i="1"/>
  <c r="I113" i="1"/>
  <c r="I112" i="1"/>
  <c r="K105" i="1"/>
  <c r="K102" i="1"/>
  <c r="I101" i="1"/>
  <c r="O94" i="1"/>
  <c r="Q8" i="1"/>
  <c r="I103" i="1"/>
  <c r="I104" i="1"/>
  <c r="I28" i="1"/>
  <c r="I52" i="1"/>
  <c r="I97" i="1"/>
  <c r="O27" i="1"/>
  <c r="I51" i="1"/>
  <c r="I80" i="1"/>
  <c r="I90" i="1"/>
  <c r="K59" i="1"/>
  <c r="I61" i="1"/>
  <c r="O65" i="1"/>
  <c r="I72" i="1"/>
  <c r="K87" i="1"/>
  <c r="I89" i="1"/>
  <c r="I99" i="1"/>
  <c r="I14" i="1"/>
  <c r="O32" i="1"/>
  <c r="L32" i="1"/>
  <c r="K32" i="1"/>
  <c r="I45" i="1"/>
  <c r="R50" i="1"/>
  <c r="K81" i="1"/>
  <c r="R81" i="1"/>
  <c r="R23" i="1"/>
  <c r="J27" i="1"/>
  <c r="R27" i="1"/>
  <c r="R32" i="1"/>
  <c r="R40" i="1"/>
  <c r="I44" i="1"/>
  <c r="L46" i="1"/>
  <c r="K54" i="1"/>
  <c r="I69" i="1"/>
  <c r="I73" i="1"/>
  <c r="R87" i="1"/>
  <c r="I88" i="1"/>
  <c r="I85" i="1"/>
  <c r="I68" i="1"/>
  <c r="K65" i="1"/>
  <c r="I70" i="1"/>
  <c r="I74" i="1"/>
  <c r="R59" i="1"/>
  <c r="I64" i="1"/>
  <c r="O59" i="1"/>
  <c r="L59" i="1"/>
  <c r="I63" i="1"/>
  <c r="I58" i="1"/>
  <c r="K46" i="1"/>
  <c r="R46" i="1"/>
  <c r="I49" i="1"/>
  <c r="I41" i="1"/>
  <c r="I42" i="1"/>
  <c r="I43" i="1"/>
  <c r="I36" i="1"/>
  <c r="I34" i="1"/>
  <c r="K27" i="1"/>
  <c r="I24" i="1"/>
  <c r="O20" i="1"/>
  <c r="O17" i="1"/>
  <c r="J17" i="1"/>
  <c r="L11" i="1"/>
  <c r="I15" i="1"/>
  <c r="K23" i="1"/>
  <c r="I31" i="1"/>
  <c r="O50" i="1"/>
  <c r="I21" i="1"/>
  <c r="R20" i="1"/>
  <c r="O23" i="1"/>
  <c r="L23" i="1"/>
  <c r="I39" i="1"/>
  <c r="J40" i="1"/>
  <c r="L40" i="1"/>
  <c r="K40" i="1"/>
  <c r="O81" i="1"/>
  <c r="I84" i="1"/>
  <c r="I16" i="1"/>
  <c r="L17" i="1"/>
  <c r="I35" i="1"/>
  <c r="I47" i="1"/>
  <c r="O46" i="1"/>
  <c r="R54" i="1"/>
  <c r="I91" i="1"/>
  <c r="K17" i="1"/>
  <c r="I22" i="1"/>
  <c r="J23" i="1"/>
  <c r="K50" i="1"/>
  <c r="I83" i="1"/>
  <c r="J81" i="1"/>
  <c r="O98" i="1"/>
  <c r="I107" i="1"/>
  <c r="J105" i="1"/>
  <c r="R105" i="1"/>
  <c r="I48" i="1"/>
  <c r="J46" i="1"/>
  <c r="I66" i="1"/>
  <c r="J65" i="1"/>
  <c r="J94" i="1"/>
  <c r="J11" i="1"/>
  <c r="R11" i="1"/>
  <c r="I12" i="1"/>
  <c r="L20" i="1"/>
  <c r="I19" i="1"/>
  <c r="I25" i="1"/>
  <c r="I29" i="1"/>
  <c r="I38" i="1"/>
  <c r="O40" i="1"/>
  <c r="L54" i="1"/>
  <c r="I62" i="1"/>
  <c r="L81" i="1"/>
  <c r="I33" i="1"/>
  <c r="J32" i="1"/>
  <c r="R94" i="1"/>
  <c r="I13" i="1"/>
  <c r="J20" i="1"/>
  <c r="I37" i="1"/>
  <c r="I53" i="1"/>
  <c r="I55" i="1"/>
  <c r="J54" i="1"/>
  <c r="I60" i="1"/>
  <c r="L65" i="1"/>
  <c r="I93" i="1"/>
  <c r="I108" i="1"/>
  <c r="I56" i="1"/>
  <c r="I67" i="1"/>
  <c r="I82" i="1"/>
  <c r="I95" i="1"/>
  <c r="I96" i="1"/>
  <c r="I106" i="1"/>
  <c r="J50" i="1"/>
  <c r="J59" i="1"/>
  <c r="J87" i="1"/>
  <c r="J98" i="1"/>
  <c r="Q6" i="1" l="1"/>
  <c r="M6" i="1"/>
  <c r="I65" i="1"/>
  <c r="R7" i="1"/>
  <c r="L7" i="1"/>
  <c r="O7" i="1"/>
  <c r="K7" i="1"/>
  <c r="J7" i="1"/>
  <c r="T6" i="1"/>
  <c r="I109" i="1"/>
  <c r="P6" i="1"/>
  <c r="S6" i="1"/>
  <c r="L8" i="1"/>
  <c r="I105" i="1"/>
  <c r="I98" i="1"/>
  <c r="H6" i="1"/>
  <c r="I27" i="1"/>
  <c r="N6" i="1"/>
  <c r="I87" i="1"/>
  <c r="I94" i="1"/>
  <c r="I50" i="1"/>
  <c r="O8" i="1"/>
  <c r="I102" i="1"/>
  <c r="K8" i="1"/>
  <c r="I40" i="1"/>
  <c r="I23" i="1"/>
  <c r="I32" i="1"/>
  <c r="I46" i="1"/>
  <c r="I81" i="1"/>
  <c r="I54" i="1"/>
  <c r="I11" i="1"/>
  <c r="I17" i="1"/>
  <c r="R8" i="1"/>
  <c r="J8" i="1"/>
  <c r="I59" i="1"/>
  <c r="I20" i="1"/>
  <c r="I8" i="1" l="1"/>
  <c r="I7" i="1"/>
  <c r="L6" i="1"/>
  <c r="O6" i="1"/>
  <c r="K6" i="1"/>
  <c r="J6" i="1"/>
  <c r="R6" i="1"/>
  <c r="I6" i="1" l="1"/>
</calcChain>
</file>

<file path=xl/sharedStrings.xml><?xml version="1.0" encoding="utf-8"?>
<sst xmlns="http://schemas.openxmlformats.org/spreadsheetml/2006/main" count="199" uniqueCount="113">
  <si>
    <t>学</t>
  </si>
  <si>
    <t>総数</t>
  </si>
  <si>
    <t>１年生</t>
  </si>
  <si>
    <t>２年生</t>
  </si>
  <si>
    <t>３年生</t>
  </si>
  <si>
    <t>　　　　　　　　区   　　 分</t>
  </si>
  <si>
    <t>級</t>
  </si>
  <si>
    <t>計</t>
  </si>
  <si>
    <t>男</t>
  </si>
  <si>
    <t>女</t>
  </si>
  <si>
    <t>数</t>
  </si>
  <si>
    <t xml:space="preserve">   　　合            計</t>
  </si>
  <si>
    <t xml:space="preserve">  　   県     立     計</t>
  </si>
  <si>
    <t>　 　  私     立     計</t>
  </si>
  <si>
    <t xml:space="preserve">  　　県　 　    　　立     </t>
  </si>
  <si>
    <t>普　　通</t>
  </si>
  <si>
    <t>理 数</t>
  </si>
  <si>
    <t>理　　数</t>
  </si>
  <si>
    <t>家 庭</t>
  </si>
  <si>
    <t>家庭科学</t>
  </si>
  <si>
    <t>音 楽</t>
  </si>
  <si>
    <t>音　　楽</t>
  </si>
  <si>
    <t>機　　械</t>
  </si>
  <si>
    <t>電　　気</t>
  </si>
  <si>
    <t>工 業</t>
  </si>
  <si>
    <t>化学工業</t>
  </si>
  <si>
    <t>商　　業</t>
  </si>
  <si>
    <t>商 業</t>
  </si>
  <si>
    <t>国際経済</t>
  </si>
  <si>
    <t>情報処理</t>
  </si>
  <si>
    <t>総　　合</t>
  </si>
  <si>
    <t>長浜農業</t>
  </si>
  <si>
    <t>農 業</t>
  </si>
  <si>
    <t>長浜北星</t>
  </si>
  <si>
    <t>八　　幡</t>
  </si>
  <si>
    <t>八幡工業</t>
  </si>
  <si>
    <t>八幡商業</t>
  </si>
  <si>
    <t>八 日 市</t>
  </si>
  <si>
    <t>八日市南</t>
  </si>
  <si>
    <t>草 津 東</t>
  </si>
  <si>
    <t>体 育</t>
  </si>
  <si>
    <t>体　　育</t>
  </si>
  <si>
    <t>草　　津</t>
  </si>
  <si>
    <t>玉　　川</t>
  </si>
  <si>
    <t>湖南農業</t>
  </si>
  <si>
    <t>守　　山</t>
  </si>
  <si>
    <t>守 山 北</t>
  </si>
  <si>
    <t>栗　　東</t>
  </si>
  <si>
    <t>美 術</t>
  </si>
  <si>
    <t>美　　術</t>
  </si>
  <si>
    <t>国際情報</t>
  </si>
  <si>
    <t>石　　部</t>
  </si>
  <si>
    <t>水　　口</t>
  </si>
  <si>
    <t>水 口 東</t>
  </si>
  <si>
    <t>信　　楽</t>
  </si>
  <si>
    <t>日　　野</t>
  </si>
  <si>
    <t>愛　　知</t>
  </si>
  <si>
    <t>伊　　吹</t>
  </si>
  <si>
    <t>米　　原</t>
  </si>
  <si>
    <t>虎　　姫</t>
  </si>
  <si>
    <t>伊　　香</t>
  </si>
  <si>
    <t>高　　島</t>
  </si>
  <si>
    <t>安 曇 川</t>
  </si>
  <si>
    <t>近　　江</t>
  </si>
  <si>
    <t>近江兄弟社</t>
  </si>
  <si>
    <t>環境化学</t>
    <rPh sb="0" eb="2">
      <t>カンキョウ</t>
    </rPh>
    <rPh sb="2" eb="4">
      <t>カガク</t>
    </rPh>
    <phoneticPr fontId="7"/>
  </si>
  <si>
    <t xml:space="preserve">  　　私　 　    　　立     </t>
    <rPh sb="4" eb="5">
      <t>シ</t>
    </rPh>
    <phoneticPr fontId="7"/>
  </si>
  <si>
    <t>総合ﾋﾞｼﾞﾈｽ</t>
    <rPh sb="0" eb="2">
      <t>ソウゴウ</t>
    </rPh>
    <phoneticPr fontId="7"/>
  </si>
  <si>
    <t>情報ｼｽﾃﾑ</t>
    <rPh sb="0" eb="2">
      <t>ジョウホウ</t>
    </rPh>
    <phoneticPr fontId="7"/>
  </si>
  <si>
    <t>総　　合</t>
    <rPh sb="0" eb="1">
      <t>フサ</t>
    </rPh>
    <rPh sb="3" eb="4">
      <t>ゴウ</t>
    </rPh>
    <phoneticPr fontId="7"/>
  </si>
  <si>
    <t>計</t>
    <rPh sb="0" eb="1">
      <t>ケイ</t>
    </rPh>
    <phoneticPr fontId="7"/>
  </si>
  <si>
    <t>立命館守山</t>
    <rPh sb="0" eb="3">
      <t>リツメイカン</t>
    </rPh>
    <rPh sb="3" eb="5">
      <t>モリヤマ</t>
    </rPh>
    <phoneticPr fontId="7"/>
  </si>
  <si>
    <t>綾羽</t>
    <rPh sb="0" eb="2">
      <t>アヤハ</t>
    </rPh>
    <phoneticPr fontId="7"/>
  </si>
  <si>
    <t>彦 根 総 合</t>
    <rPh sb="4" eb="5">
      <t>フサ</t>
    </rPh>
    <rPh sb="6" eb="7">
      <t>ゴウ</t>
    </rPh>
    <phoneticPr fontId="7"/>
  </si>
  <si>
    <t>甲南</t>
    <rPh sb="0" eb="2">
      <t>コウナン</t>
    </rPh>
    <phoneticPr fontId="7"/>
  </si>
  <si>
    <t>普　　通</t>
    <phoneticPr fontId="7"/>
  </si>
  <si>
    <t>滋 賀 学 園</t>
    <phoneticPr fontId="7"/>
  </si>
  <si>
    <t>東大津</t>
    <phoneticPr fontId="7"/>
  </si>
  <si>
    <t>国際コミュニケーション</t>
    <rPh sb="0" eb="2">
      <t>コクサイ</t>
    </rPh>
    <phoneticPr fontId="7"/>
  </si>
  <si>
    <t>建　　設</t>
    <rPh sb="0" eb="1">
      <t>ケン</t>
    </rPh>
    <rPh sb="3" eb="4">
      <t>セツ</t>
    </rPh>
    <phoneticPr fontId="7"/>
  </si>
  <si>
    <t>農　　業</t>
    <rPh sb="0" eb="1">
      <t>ノウ</t>
    </rPh>
    <rPh sb="3" eb="4">
      <t>ギョウ</t>
    </rPh>
    <phoneticPr fontId="7"/>
  </si>
  <si>
    <t>食　　品</t>
    <rPh sb="0" eb="1">
      <t>ショク</t>
    </rPh>
    <rPh sb="3" eb="4">
      <t>ヒン</t>
    </rPh>
    <phoneticPr fontId="7"/>
  </si>
  <si>
    <t>花　　緑</t>
    <rPh sb="0" eb="1">
      <t>ハナ</t>
    </rPh>
    <rPh sb="3" eb="4">
      <t>ミドリ</t>
    </rPh>
    <phoneticPr fontId="7"/>
  </si>
  <si>
    <t>花緑ﾃﾞｻﾞｲﾝ</t>
    <rPh sb="0" eb="1">
      <t>ハナ</t>
    </rPh>
    <phoneticPr fontId="7"/>
  </si>
  <si>
    <t>野　　洲</t>
    <rPh sb="0" eb="1">
      <t>ノ</t>
    </rPh>
    <rPh sb="3" eb="4">
      <t>シュウ</t>
    </rPh>
    <phoneticPr fontId="7"/>
  </si>
  <si>
    <t>園　　芸</t>
    <rPh sb="0" eb="1">
      <t>エン</t>
    </rPh>
    <rPh sb="3" eb="4">
      <t>ゲイ</t>
    </rPh>
    <phoneticPr fontId="7"/>
  </si>
  <si>
    <t>北大津</t>
  </si>
  <si>
    <t>彦根翔西館</t>
    <rPh sb="2" eb="3">
      <t>ショウ</t>
    </rPh>
    <rPh sb="3" eb="4">
      <t>セイ</t>
    </rPh>
    <rPh sb="4" eb="5">
      <t>カン</t>
    </rPh>
    <phoneticPr fontId="7"/>
  </si>
  <si>
    <t>幸福の科学学園関西</t>
    <rPh sb="0" eb="2">
      <t>コウフク</t>
    </rPh>
    <rPh sb="3" eb="5">
      <t>カガク</t>
    </rPh>
    <rPh sb="5" eb="7">
      <t>ガクエン</t>
    </rPh>
    <rPh sb="7" eb="9">
      <t>カンサイ</t>
    </rPh>
    <phoneticPr fontId="7"/>
  </si>
  <si>
    <t>長浜北</t>
  </si>
  <si>
    <t>膳所</t>
    <phoneticPr fontId="7"/>
  </si>
  <si>
    <t>堅　　　田</t>
    <phoneticPr fontId="7"/>
  </si>
  <si>
    <t>大津</t>
    <phoneticPr fontId="7"/>
  </si>
  <si>
    <t>石山</t>
    <phoneticPr fontId="7"/>
  </si>
  <si>
    <t>瀬田工業</t>
    <phoneticPr fontId="7"/>
  </si>
  <si>
    <t>大津商業</t>
    <phoneticPr fontId="7"/>
  </si>
  <si>
    <t>彦根東</t>
    <phoneticPr fontId="7"/>
  </si>
  <si>
    <t>河瀬</t>
    <phoneticPr fontId="7"/>
  </si>
  <si>
    <t>彦根工業</t>
    <phoneticPr fontId="7"/>
  </si>
  <si>
    <t>比  叡  山</t>
    <phoneticPr fontId="7"/>
  </si>
  <si>
    <t>普　　通</t>
    <phoneticPr fontId="7"/>
  </si>
  <si>
    <t>光泉カトリック</t>
    <phoneticPr fontId="7"/>
  </si>
  <si>
    <t>福　　祉</t>
    <rPh sb="0" eb="1">
      <t>フク</t>
    </rPh>
    <rPh sb="3" eb="4">
      <t>シ</t>
    </rPh>
    <phoneticPr fontId="7"/>
  </si>
  <si>
    <t>フードクリエイト</t>
    <phoneticPr fontId="7"/>
  </si>
  <si>
    <t>生活デザイン</t>
    <rPh sb="0" eb="2">
      <t>セイカツ</t>
    </rPh>
    <phoneticPr fontId="7"/>
  </si>
  <si>
    <t>商　　業</t>
    <phoneticPr fontId="7"/>
  </si>
  <si>
    <t>滋賀短期大学附属</t>
    <rPh sb="0" eb="2">
      <t>シガ</t>
    </rPh>
    <rPh sb="2" eb="4">
      <t>タンキ</t>
    </rPh>
    <rPh sb="4" eb="6">
      <t>ダイガク</t>
    </rPh>
    <rPh sb="6" eb="8">
      <t>フゾク</t>
    </rPh>
    <phoneticPr fontId="7"/>
  </si>
  <si>
    <t>文理探究</t>
    <rPh sb="0" eb="2">
      <t>ブンリ</t>
    </rPh>
    <rPh sb="2" eb="4">
      <t>タンキュウ</t>
    </rPh>
    <phoneticPr fontId="7"/>
  </si>
  <si>
    <t>12  高等学校（全日制）（生徒数・本務教員数・学級数）</t>
    <phoneticPr fontId="7"/>
  </si>
  <si>
    <t>甲　　西</t>
    <phoneticPr fontId="7"/>
  </si>
  <si>
    <t>本務
教員数</t>
    <phoneticPr fontId="7"/>
  </si>
  <si>
    <t>グローバル探求</t>
    <rPh sb="5" eb="7">
      <t>タンキュウ</t>
    </rPh>
    <phoneticPr fontId="6"/>
  </si>
  <si>
    <t>能 登 川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</si>
</sst>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10" fillId="0" borderId="0"/>
    <xf numFmtId="0" fontId="2" fillId="0" borderId="0">
      <alignment vertical="center"/>
    </xf>
    <xf numFmtId="0" fontId="1" fillId="0" borderId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97">
    <xf numFmtId="0" fontId="0" fillId="0" borderId="0" xfId="0"/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37" fontId="4" fillId="0" borderId="10" xfId="0" applyNumberFormat="1" applyFont="1" applyFill="1" applyBorder="1" applyAlignment="1" applyProtection="1">
      <alignment horizontal="centerContinuous" vertical="center"/>
    </xf>
    <xf numFmtId="37" fontId="4" fillId="0" borderId="3" xfId="0" applyNumberFormat="1" applyFont="1" applyFill="1" applyBorder="1" applyAlignment="1" applyProtection="1">
      <alignment horizontal="centerContinuous" vertical="center"/>
    </xf>
    <xf numFmtId="37" fontId="4" fillId="0" borderId="11" xfId="0" applyNumberFormat="1" applyFont="1" applyFill="1" applyBorder="1" applyAlignment="1" applyProtection="1">
      <alignment horizontal="centerContinuous" vertical="center"/>
    </xf>
    <xf numFmtId="37" fontId="4" fillId="0" borderId="4" xfId="0" applyNumberFormat="1" applyFont="1" applyFill="1" applyBorder="1" applyAlignment="1" applyProtection="1">
      <alignment horizontal="centerContinuous" vertical="center"/>
    </xf>
    <xf numFmtId="37" fontId="4" fillId="0" borderId="11" xfId="0" applyNumberFormat="1" applyFont="1" applyFill="1" applyBorder="1" applyAlignment="1" applyProtection="1">
      <alignment horizontal="center" vertical="center"/>
    </xf>
    <xf numFmtId="37" fontId="4" fillId="0" borderId="9" xfId="0" applyNumberFormat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center" vertical="center"/>
    </xf>
    <xf numFmtId="37" fontId="4" fillId="0" borderId="1" xfId="0" applyNumberFormat="1" applyFont="1" applyFill="1" applyBorder="1" applyAlignment="1" applyProtection="1">
      <alignment horizontal="distributed" vertical="center"/>
    </xf>
    <xf numFmtId="37" fontId="4" fillId="0" borderId="10" xfId="0" applyNumberFormat="1" applyFont="1" applyFill="1" applyBorder="1" applyAlignment="1" applyProtection="1">
      <alignment vertical="center"/>
    </xf>
    <xf numFmtId="37" fontId="4" fillId="0" borderId="12" xfId="0" applyNumberFormat="1" applyFont="1" applyFill="1" applyBorder="1" applyAlignment="1" applyProtection="1">
      <alignment horizontal="centerContinuous" vertical="center"/>
    </xf>
    <xf numFmtId="37" fontId="4" fillId="0" borderId="13" xfId="0" applyNumberFormat="1" applyFont="1" applyFill="1" applyBorder="1" applyAlignment="1" applyProtection="1">
      <alignment horizontal="centerContinuous" vertical="center"/>
    </xf>
    <xf numFmtId="176" fontId="5" fillId="0" borderId="0" xfId="0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37" fontId="4" fillId="0" borderId="15" xfId="0" applyNumberFormat="1" applyFont="1" applyFill="1" applyBorder="1" applyAlignment="1" applyProtection="1">
      <alignment vertical="center"/>
    </xf>
    <xf numFmtId="0" fontId="4" fillId="0" borderId="9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37" fontId="4" fillId="0" borderId="0" xfId="0" applyNumberFormat="1" applyFont="1" applyFill="1" applyBorder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17" xfId="0" applyNumberFormat="1" applyFont="1" applyFill="1" applyBorder="1" applyAlignment="1" applyProtection="1">
      <alignment vertical="center"/>
    </xf>
    <xf numFmtId="37" fontId="4" fillId="0" borderId="18" xfId="0" applyNumberFormat="1" applyFont="1" applyFill="1" applyBorder="1" applyAlignment="1" applyProtection="1">
      <alignment vertical="center"/>
    </xf>
    <xf numFmtId="37" fontId="4" fillId="0" borderId="19" xfId="0" applyNumberFormat="1" applyFont="1" applyFill="1" applyBorder="1" applyAlignment="1" applyProtection="1">
      <alignment horizontal="centerContinuous" vertical="center"/>
    </xf>
    <xf numFmtId="37" fontId="4" fillId="0" borderId="5" xfId="0" applyNumberFormat="1" applyFont="1" applyFill="1" applyBorder="1" applyAlignment="1" applyProtection="1">
      <alignment horizontal="centerContinuous" vertical="center"/>
    </xf>
    <xf numFmtId="37" fontId="4" fillId="0" borderId="2" xfId="0" applyNumberFormat="1" applyFont="1" applyFill="1" applyBorder="1" applyAlignment="1" applyProtection="1">
      <alignment vertical="center"/>
    </xf>
    <xf numFmtId="37" fontId="4" fillId="0" borderId="3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>
      <alignment horizontal="centerContinuous" vertical="center"/>
    </xf>
    <xf numFmtId="37" fontId="4" fillId="0" borderId="1" xfId="0" applyNumberFormat="1" applyFont="1" applyFill="1" applyBorder="1" applyAlignment="1" applyProtection="1">
      <alignment vertical="center"/>
    </xf>
    <xf numFmtId="37" fontId="4" fillId="0" borderId="4" xfId="0" applyNumberFormat="1" applyFont="1" applyFill="1" applyBorder="1" applyAlignment="1" applyProtection="1">
      <alignment vertical="center"/>
    </xf>
    <xf numFmtId="37" fontId="4" fillId="0" borderId="0" xfId="0" applyNumberFormat="1" applyFont="1" applyFill="1" applyBorder="1" applyAlignment="1" applyProtection="1">
      <alignment horizontal="centerContinuous" vertical="center"/>
    </xf>
    <xf numFmtId="37" fontId="4" fillId="0" borderId="0" xfId="0" applyNumberFormat="1" applyFont="1" applyFill="1" applyBorder="1" applyAlignment="1" applyProtection="1">
      <alignment horizontal="distributed" vertical="center"/>
    </xf>
    <xf numFmtId="37" fontId="4" fillId="0" borderId="12" xfId="0" applyNumberFormat="1" applyFont="1" applyFill="1" applyBorder="1" applyAlignment="1" applyProtection="1">
      <alignment vertical="center"/>
    </xf>
    <xf numFmtId="0" fontId="6" fillId="0" borderId="10" xfId="0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176" fontId="6" fillId="2" borderId="0" xfId="0" applyNumberFormat="1" applyFont="1" applyFill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37" fontId="4" fillId="0" borderId="1" xfId="0" applyNumberFormat="1" applyFont="1" applyFill="1" applyBorder="1" applyAlignment="1" applyProtection="1">
      <alignment horizontal="distributed" vertical="center" wrapText="1"/>
    </xf>
    <xf numFmtId="37" fontId="4" fillId="0" borderId="17" xfId="0" applyNumberFormat="1" applyFont="1" applyFill="1" applyBorder="1" applyAlignment="1" applyProtection="1">
      <alignment horizontal="distributed" vertical="center"/>
    </xf>
    <xf numFmtId="37" fontId="4" fillId="0" borderId="0" xfId="0" applyNumberFormat="1" applyFont="1" applyFill="1" applyBorder="1" applyAlignment="1" applyProtection="1">
      <alignment horizontal="distributed" vertical="center"/>
    </xf>
    <xf numFmtId="37" fontId="4" fillId="0" borderId="2" xfId="0" applyNumberFormat="1" applyFont="1" applyFill="1" applyBorder="1" applyAlignment="1" applyProtection="1">
      <alignment horizontal="distributed" vertical="center"/>
    </xf>
    <xf numFmtId="37" fontId="4" fillId="0" borderId="4" xfId="0" applyNumberFormat="1" applyFont="1" applyFill="1" applyBorder="1" applyAlignment="1" applyProtection="1">
      <alignment horizontal="center" vertical="center"/>
    </xf>
    <xf numFmtId="37" fontId="4" fillId="0" borderId="17" xfId="0" applyNumberFormat="1" applyFont="1" applyFill="1" applyBorder="1" applyAlignment="1" applyProtection="1">
      <alignment horizontal="center" vertical="center"/>
    </xf>
    <xf numFmtId="37" fontId="4" fillId="0" borderId="18" xfId="0" applyNumberFormat="1" applyFont="1" applyFill="1" applyBorder="1" applyAlignment="1" applyProtection="1">
      <alignment horizontal="center" vertical="center"/>
    </xf>
    <xf numFmtId="37" fontId="4" fillId="0" borderId="0" xfId="0" applyNumberFormat="1" applyFont="1" applyFill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horizontal="center" vertical="center"/>
    </xf>
    <xf numFmtId="37" fontId="4" fillId="0" borderId="2" xfId="0" applyNumberFormat="1" applyFont="1" applyFill="1" applyBorder="1" applyAlignment="1" applyProtection="1">
      <alignment horizontal="center" vertical="center"/>
    </xf>
    <xf numFmtId="37" fontId="4" fillId="0" borderId="3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7" fontId="4" fillId="0" borderId="1" xfId="0" applyNumberFormat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7" fontId="4" fillId="0" borderId="12" xfId="0" applyNumberFormat="1" applyFont="1" applyFill="1" applyBorder="1" applyAlignment="1" applyProtection="1">
      <alignment horizontal="center" vertical="center"/>
    </xf>
    <xf numFmtId="37" fontId="4" fillId="0" borderId="4" xfId="0" applyNumberFormat="1" applyFont="1" applyFill="1" applyBorder="1" applyAlignment="1" applyProtection="1">
      <alignment horizontal="center" vertical="center"/>
    </xf>
    <xf numFmtId="37" fontId="5" fillId="0" borderId="12" xfId="0" applyNumberFormat="1" applyFont="1" applyFill="1" applyBorder="1" applyAlignment="1" applyProtection="1">
      <alignment horizontal="center" vertical="center" shrinkToFit="1"/>
    </xf>
    <xf numFmtId="37" fontId="5" fillId="0" borderId="4" xfId="0" applyNumberFormat="1" applyFont="1" applyFill="1" applyBorder="1" applyAlignment="1" applyProtection="1">
      <alignment horizontal="center" vertical="center" shrinkToFit="1"/>
    </xf>
    <xf numFmtId="37" fontId="4" fillId="0" borderId="1" xfId="0" applyNumberFormat="1" applyFont="1" applyFill="1" applyBorder="1" applyAlignment="1" applyProtection="1">
      <alignment horizontal="center" vertical="center" shrinkToFit="1"/>
    </xf>
    <xf numFmtId="37" fontId="4" fillId="0" borderId="4" xfId="0" applyNumberFormat="1" applyFont="1" applyFill="1" applyBorder="1" applyAlignment="1" applyProtection="1">
      <alignment horizontal="center" vertical="center" shrinkToFit="1"/>
    </xf>
    <xf numFmtId="37" fontId="4" fillId="0" borderId="17" xfId="0" applyNumberFormat="1" applyFont="1" applyFill="1" applyBorder="1" applyAlignment="1" applyProtection="1">
      <alignment horizontal="distributed" vertical="center"/>
    </xf>
    <xf numFmtId="37" fontId="4" fillId="0" borderId="0" xfId="0" applyNumberFormat="1" applyFont="1" applyFill="1" applyBorder="1" applyAlignment="1" applyProtection="1">
      <alignment horizontal="distributed" vertical="center"/>
    </xf>
    <xf numFmtId="37" fontId="4" fillId="0" borderId="2" xfId="0" applyNumberFormat="1" applyFont="1" applyFill="1" applyBorder="1" applyAlignment="1" applyProtection="1">
      <alignment horizontal="distributed" vertical="center"/>
    </xf>
    <xf numFmtId="37" fontId="4" fillId="0" borderId="1" xfId="0" applyNumberFormat="1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textRotation="255" wrapText="1"/>
    </xf>
    <xf numFmtId="0" fontId="6" fillId="0" borderId="9" xfId="0" applyFont="1" applyFill="1" applyBorder="1" applyAlignment="1">
      <alignment horizontal="center" vertical="center" textRotation="255" wrapText="1"/>
    </xf>
    <xf numFmtId="0" fontId="6" fillId="0" borderId="10" xfId="0" applyFont="1" applyFill="1" applyBorder="1" applyAlignment="1">
      <alignment horizontal="center" vertical="center" textRotation="255" wrapText="1"/>
    </xf>
    <xf numFmtId="37" fontId="4" fillId="0" borderId="15" xfId="0" applyNumberFormat="1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>
      <alignment vertical="center"/>
    </xf>
    <xf numFmtId="37" fontId="4" fillId="0" borderId="17" xfId="0" applyNumberFormat="1" applyFont="1" applyFill="1" applyBorder="1" applyAlignment="1" applyProtection="1">
      <alignment horizontal="center" vertical="center"/>
    </xf>
    <xf numFmtId="37" fontId="4" fillId="0" borderId="18" xfId="0" applyNumberFormat="1" applyFont="1" applyFill="1" applyBorder="1" applyAlignment="1" applyProtection="1">
      <alignment horizontal="center" vertical="center"/>
    </xf>
    <xf numFmtId="37" fontId="4" fillId="0" borderId="0" xfId="0" applyNumberFormat="1" applyFont="1" applyFill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horizontal="center" vertical="center"/>
    </xf>
    <xf numFmtId="37" fontId="4" fillId="0" borderId="2" xfId="0" applyNumberFormat="1" applyFont="1" applyFill="1" applyBorder="1" applyAlignment="1" applyProtection="1">
      <alignment horizontal="center" vertical="center"/>
    </xf>
    <xf numFmtId="37" fontId="4" fillId="0" borderId="3" xfId="0" applyNumberFormat="1" applyFont="1" applyFill="1" applyBorder="1" applyAlignment="1" applyProtection="1">
      <alignment horizontal="center" vertical="center"/>
    </xf>
  </cellXfs>
  <cellStyles count="6">
    <cellStyle name="桁区切り 2" xfId="5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  <cellStyle name="標準 3" xfId="2" xr:uid="{00000000-0005-0000-0000-000004000000}"/>
    <cellStyle name="標準 4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T120"/>
  <sheetViews>
    <sheetView showGridLines="0" showZeros="0" tabSelected="1" view="pageBreakPreview" zoomScale="110" zoomScaleNormal="100" zoomScaleSheetLayoutView="110" workbookViewId="0">
      <pane xSplit="6" ySplit="5" topLeftCell="G6" activePane="bottomRight" state="frozen"/>
      <selection activeCell="J34" sqref="J34"/>
      <selection pane="topRight" activeCell="J34" sqref="J34"/>
      <selection pane="bottomLeft" activeCell="J34" sqref="J34"/>
      <selection pane="bottomRight" activeCell="F4" sqref="F4"/>
    </sheetView>
  </sheetViews>
  <sheetFormatPr defaultColWidth="9" defaultRowHeight="11.25" x14ac:dyDescent="0.15"/>
  <cols>
    <col min="1" max="1" width="9" style="6"/>
    <col min="2" max="2" width="1.75" style="6" customWidth="1"/>
    <col min="3" max="3" width="10.625" style="8" customWidth="1"/>
    <col min="4" max="4" width="1.75" style="6" customWidth="1"/>
    <col min="5" max="5" width="7" style="6" customWidth="1"/>
    <col min="6" max="6" width="9.625" style="6" customWidth="1"/>
    <col min="7" max="8" width="8.125" style="6" customWidth="1"/>
    <col min="9" max="20" width="9.375" style="6" customWidth="1"/>
    <col min="21" max="16384" width="9" style="6"/>
  </cols>
  <sheetData>
    <row r="1" spans="2:20" s="29" customFormat="1" ht="15" customHeight="1" x14ac:dyDescent="0.15">
      <c r="B1" s="28" t="s">
        <v>108</v>
      </c>
      <c r="C1" s="28"/>
      <c r="K1" s="48"/>
      <c r="L1" s="48"/>
    </row>
    <row r="2" spans="2:20" s="4" customFormat="1" ht="6" customHeight="1" x14ac:dyDescent="0.15">
      <c r="B2" s="27"/>
      <c r="C2" s="27"/>
      <c r="D2" s="27"/>
      <c r="E2" s="27"/>
      <c r="F2" s="27"/>
    </row>
    <row r="3" spans="2:20" s="4" customFormat="1" ht="15" customHeight="1" x14ac:dyDescent="0.15">
      <c r="B3" s="7"/>
      <c r="C3" s="7"/>
      <c r="E3" s="7"/>
      <c r="F3" s="10"/>
      <c r="G3" s="86" t="s">
        <v>110</v>
      </c>
      <c r="H3" s="70" t="s">
        <v>0</v>
      </c>
      <c r="I3" s="11" t="s">
        <v>1</v>
      </c>
      <c r="J3" s="11"/>
      <c r="K3" s="12"/>
      <c r="L3" s="11" t="s">
        <v>2</v>
      </c>
      <c r="M3" s="11"/>
      <c r="N3" s="12"/>
      <c r="O3" s="11" t="s">
        <v>3</v>
      </c>
      <c r="P3" s="11"/>
      <c r="Q3" s="12"/>
      <c r="R3" s="11" t="s">
        <v>4</v>
      </c>
      <c r="S3" s="11"/>
      <c r="T3" s="11"/>
    </row>
    <row r="4" spans="2:20" s="4" customFormat="1" ht="15" customHeight="1" x14ac:dyDescent="0.15">
      <c r="B4" s="67"/>
      <c r="C4" s="67" t="s">
        <v>5</v>
      </c>
      <c r="D4" s="67"/>
      <c r="E4" s="67"/>
      <c r="F4" s="13"/>
      <c r="G4" s="87"/>
      <c r="H4" s="68" t="s">
        <v>6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2:20" s="4" customFormat="1" ht="15" customHeight="1" x14ac:dyDescent="0.15">
      <c r="B5" s="2"/>
      <c r="C5" s="2"/>
      <c r="D5" s="2"/>
      <c r="E5" s="2"/>
      <c r="F5" s="3"/>
      <c r="G5" s="88"/>
      <c r="H5" s="71" t="s">
        <v>10</v>
      </c>
      <c r="I5" s="47" t="s">
        <v>7</v>
      </c>
      <c r="J5" s="47" t="s">
        <v>8</v>
      </c>
      <c r="K5" s="47" t="s">
        <v>9</v>
      </c>
      <c r="L5" s="47" t="s">
        <v>7</v>
      </c>
      <c r="M5" s="47" t="s">
        <v>8</v>
      </c>
      <c r="N5" s="47" t="s">
        <v>9</v>
      </c>
      <c r="O5" s="47" t="s">
        <v>7</v>
      </c>
      <c r="P5" s="47" t="s">
        <v>8</v>
      </c>
      <c r="Q5" s="47" t="s">
        <v>9</v>
      </c>
      <c r="R5" s="47" t="s">
        <v>7</v>
      </c>
      <c r="S5" s="47" t="s">
        <v>8</v>
      </c>
      <c r="T5" s="47" t="s">
        <v>9</v>
      </c>
    </row>
    <row r="6" spans="2:20" s="4" customFormat="1" ht="15" customHeight="1" x14ac:dyDescent="0.15">
      <c r="B6" s="7"/>
      <c r="C6" s="82" t="s">
        <v>11</v>
      </c>
      <c r="D6" s="82"/>
      <c r="E6" s="82"/>
      <c r="F6" s="83"/>
      <c r="G6" s="49">
        <f>SUM(G7:G8)</f>
        <v>2592</v>
      </c>
      <c r="H6" s="49">
        <f t="shared" ref="H6:T6" si="0">SUM(H7:H8)</f>
        <v>944</v>
      </c>
      <c r="I6" s="49">
        <f t="shared" si="0"/>
        <v>35067</v>
      </c>
      <c r="J6" s="49">
        <f t="shared" si="0"/>
        <v>18367</v>
      </c>
      <c r="K6" s="49">
        <f t="shared" si="0"/>
        <v>16700</v>
      </c>
      <c r="L6" s="49">
        <f t="shared" si="0"/>
        <v>12009</v>
      </c>
      <c r="M6" s="49">
        <f>SUM(M7:M8)</f>
        <v>6244</v>
      </c>
      <c r="N6" s="49">
        <f t="shared" si="0"/>
        <v>5765</v>
      </c>
      <c r="O6" s="49">
        <f t="shared" si="0"/>
        <v>11809</v>
      </c>
      <c r="P6" s="49">
        <f t="shared" si="0"/>
        <v>6217</v>
      </c>
      <c r="Q6" s="49">
        <f>SUM(Q7:Q8)</f>
        <v>5592</v>
      </c>
      <c r="R6" s="49">
        <f t="shared" si="0"/>
        <v>11249</v>
      </c>
      <c r="S6" s="49">
        <f t="shared" si="0"/>
        <v>5906</v>
      </c>
      <c r="T6" s="49">
        <f t="shared" si="0"/>
        <v>5343</v>
      </c>
    </row>
    <row r="7" spans="2:20" s="4" customFormat="1" ht="15" customHeight="1" x14ac:dyDescent="0.15">
      <c r="B7" s="7"/>
      <c r="C7" s="84" t="s">
        <v>12</v>
      </c>
      <c r="D7" s="84"/>
      <c r="E7" s="84"/>
      <c r="F7" s="85"/>
      <c r="G7" s="49">
        <f t="shared" ref="G7:T7" si="1">G11+G14+G15+G16+G17+G20+G23+G27+G30+G31+G32+G36+G37+G40+G44+G45+G46+G50+G54+G57+G58+G59+G63+G64+G65+G68+G69+G70+G71+G72+G73+G74+G75+G76+G79+G80+G85+G81+G87+G86+G90+G91+G38+G39</f>
        <v>2028</v>
      </c>
      <c r="H7" s="49">
        <f t="shared" si="1"/>
        <v>716</v>
      </c>
      <c r="I7" s="49">
        <f t="shared" si="1"/>
        <v>27158</v>
      </c>
      <c r="J7" s="49">
        <f t="shared" si="1"/>
        <v>13873</v>
      </c>
      <c r="K7" s="49">
        <f t="shared" si="1"/>
        <v>13285</v>
      </c>
      <c r="L7" s="49">
        <f t="shared" si="1"/>
        <v>9363</v>
      </c>
      <c r="M7" s="49">
        <f t="shared" si="1"/>
        <v>4804</v>
      </c>
      <c r="N7" s="49">
        <f t="shared" si="1"/>
        <v>4559</v>
      </c>
      <c r="O7" s="49">
        <f t="shared" si="1"/>
        <v>9142</v>
      </c>
      <c r="P7" s="49">
        <f t="shared" si="1"/>
        <v>4667</v>
      </c>
      <c r="Q7" s="49">
        <f t="shared" si="1"/>
        <v>4475</v>
      </c>
      <c r="R7" s="49">
        <f t="shared" si="1"/>
        <v>8653</v>
      </c>
      <c r="S7" s="49">
        <f t="shared" si="1"/>
        <v>4402</v>
      </c>
      <c r="T7" s="49">
        <f t="shared" si="1"/>
        <v>4251</v>
      </c>
    </row>
    <row r="8" spans="2:20" s="4" customFormat="1" ht="15" customHeight="1" x14ac:dyDescent="0.15">
      <c r="B8" s="7"/>
      <c r="C8" s="84" t="s">
        <v>13</v>
      </c>
      <c r="D8" s="84"/>
      <c r="E8" s="84"/>
      <c r="F8" s="85"/>
      <c r="G8" s="50">
        <f>G93+G94+G98+G102+G105+G108+G113+G109+G112+G97</f>
        <v>564</v>
      </c>
      <c r="H8" s="50">
        <f t="shared" ref="H8:T8" si="2">H93+H94+H98+H102+H105+H108+H113+H109+H112+H97</f>
        <v>228</v>
      </c>
      <c r="I8" s="50">
        <f>I93+I94+I98+I102+I105+I108+I113+I109+I112+I97</f>
        <v>7909</v>
      </c>
      <c r="J8" s="50">
        <f t="shared" si="2"/>
        <v>4494</v>
      </c>
      <c r="K8" s="50">
        <f t="shared" si="2"/>
        <v>3415</v>
      </c>
      <c r="L8" s="50">
        <f t="shared" si="2"/>
        <v>2646</v>
      </c>
      <c r="M8" s="50">
        <f t="shared" si="2"/>
        <v>1440</v>
      </c>
      <c r="N8" s="50">
        <f t="shared" si="2"/>
        <v>1206</v>
      </c>
      <c r="O8" s="50">
        <f t="shared" si="2"/>
        <v>2667</v>
      </c>
      <c r="P8" s="50">
        <f t="shared" si="2"/>
        <v>1550</v>
      </c>
      <c r="Q8" s="50">
        <f t="shared" si="2"/>
        <v>1117</v>
      </c>
      <c r="R8" s="50">
        <f t="shared" si="2"/>
        <v>2596</v>
      </c>
      <c r="S8" s="50">
        <f t="shared" si="2"/>
        <v>1504</v>
      </c>
      <c r="T8" s="50">
        <f t="shared" si="2"/>
        <v>1092</v>
      </c>
    </row>
    <row r="9" spans="2:20" s="4" customFormat="1" ht="15" customHeight="1" x14ac:dyDescent="0.15">
      <c r="B9" s="7"/>
      <c r="C9" s="7"/>
      <c r="F9" s="13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2:20" s="4" customFormat="1" ht="15" customHeight="1" x14ac:dyDescent="0.15">
      <c r="B10" s="1"/>
      <c r="C10" s="32" t="s">
        <v>14</v>
      </c>
      <c r="D10" s="1"/>
      <c r="E10" s="1"/>
      <c r="F10" s="5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spans="2:20" s="9" customFormat="1" ht="15" customHeight="1" x14ac:dyDescent="0.15">
      <c r="B11" s="63"/>
      <c r="C11" s="78" t="s">
        <v>90</v>
      </c>
      <c r="D11" s="64"/>
      <c r="E11" s="15" t="s">
        <v>7</v>
      </c>
      <c r="F11" s="16"/>
      <c r="G11" s="52">
        <v>69</v>
      </c>
      <c r="H11" s="52">
        <f>SUM(H12:H13)</f>
        <v>27</v>
      </c>
      <c r="I11" s="52">
        <f>SUM(I12:I13)</f>
        <v>1075</v>
      </c>
      <c r="J11" s="52">
        <f>SUM(J12:J13)</f>
        <v>603</v>
      </c>
      <c r="K11" s="52">
        <f>SUM(K12:K13)</f>
        <v>472</v>
      </c>
      <c r="L11" s="52">
        <f t="shared" ref="L11:T11" si="3">SUM(L12:L13)</f>
        <v>361</v>
      </c>
      <c r="M11" s="52">
        <f t="shared" si="3"/>
        <v>212</v>
      </c>
      <c r="N11" s="52">
        <f t="shared" si="3"/>
        <v>149</v>
      </c>
      <c r="O11" s="52">
        <f t="shared" si="3"/>
        <v>354</v>
      </c>
      <c r="P11" s="52">
        <f t="shared" si="3"/>
        <v>182</v>
      </c>
      <c r="Q11" s="52">
        <f t="shared" si="3"/>
        <v>172</v>
      </c>
      <c r="R11" s="52">
        <f t="shared" si="3"/>
        <v>360</v>
      </c>
      <c r="S11" s="52">
        <f t="shared" si="3"/>
        <v>209</v>
      </c>
      <c r="T11" s="52">
        <f t="shared" si="3"/>
        <v>151</v>
      </c>
    </row>
    <row r="12" spans="2:20" s="9" customFormat="1" ht="15" customHeight="1" x14ac:dyDescent="0.15">
      <c r="B12" s="63"/>
      <c r="C12" s="79"/>
      <c r="D12" s="64"/>
      <c r="E12" s="17" t="s">
        <v>15</v>
      </c>
      <c r="F12" s="18"/>
      <c r="G12" s="53"/>
      <c r="H12" s="53">
        <v>24</v>
      </c>
      <c r="I12" s="52">
        <f>J12+K12</f>
        <v>956</v>
      </c>
      <c r="J12" s="52">
        <f>M12+P12+S12</f>
        <v>523</v>
      </c>
      <c r="K12" s="52">
        <f t="shared" ref="K12:K19" si="4">N12+Q12+T12</f>
        <v>433</v>
      </c>
      <c r="L12" s="52">
        <f t="shared" ref="L12:L18" si="5">M12+N12</f>
        <v>321</v>
      </c>
      <c r="M12" s="53">
        <v>185</v>
      </c>
      <c r="N12" s="53">
        <v>136</v>
      </c>
      <c r="O12" s="52">
        <f>P12+Q12</f>
        <v>315</v>
      </c>
      <c r="P12" s="53">
        <v>156</v>
      </c>
      <c r="Q12" s="53">
        <v>159</v>
      </c>
      <c r="R12" s="52">
        <f>S12+T12</f>
        <v>320</v>
      </c>
      <c r="S12" s="53">
        <v>182</v>
      </c>
      <c r="T12" s="53">
        <v>138</v>
      </c>
    </row>
    <row r="13" spans="2:20" s="9" customFormat="1" ht="15" customHeight="1" x14ac:dyDescent="0.15">
      <c r="B13" s="65"/>
      <c r="C13" s="80"/>
      <c r="D13" s="66"/>
      <c r="E13" s="19" t="s">
        <v>16</v>
      </c>
      <c r="F13" s="19" t="s">
        <v>17</v>
      </c>
      <c r="G13" s="53"/>
      <c r="H13" s="53">
        <v>3</v>
      </c>
      <c r="I13" s="52">
        <f>J13+K13</f>
        <v>119</v>
      </c>
      <c r="J13" s="52">
        <f>M13+P13+S13</f>
        <v>80</v>
      </c>
      <c r="K13" s="52">
        <f t="shared" si="4"/>
        <v>39</v>
      </c>
      <c r="L13" s="52">
        <f t="shared" si="5"/>
        <v>40</v>
      </c>
      <c r="M13" s="53">
        <v>27</v>
      </c>
      <c r="N13" s="53">
        <v>13</v>
      </c>
      <c r="O13" s="52">
        <f>P13+Q13</f>
        <v>39</v>
      </c>
      <c r="P13" s="53">
        <v>26</v>
      </c>
      <c r="Q13" s="53">
        <v>13</v>
      </c>
      <c r="R13" s="52">
        <f>S13+T13</f>
        <v>40</v>
      </c>
      <c r="S13" s="53">
        <v>27</v>
      </c>
      <c r="T13" s="53">
        <v>13</v>
      </c>
    </row>
    <row r="14" spans="2:20" s="9" customFormat="1" ht="15" customHeight="1" x14ac:dyDescent="0.15">
      <c r="B14" s="65"/>
      <c r="C14" s="59" t="s">
        <v>91</v>
      </c>
      <c r="D14" s="66"/>
      <c r="E14" s="17" t="s">
        <v>15</v>
      </c>
      <c r="F14" s="15"/>
      <c r="G14" s="53">
        <v>43</v>
      </c>
      <c r="H14" s="53">
        <v>17</v>
      </c>
      <c r="I14" s="52">
        <f>J14+K14</f>
        <v>634</v>
      </c>
      <c r="J14" s="52">
        <f>M14+P14+S14</f>
        <v>314</v>
      </c>
      <c r="K14" s="52">
        <f>N14+Q14+T14</f>
        <v>320</v>
      </c>
      <c r="L14" s="52">
        <f>M14+N14</f>
        <v>231</v>
      </c>
      <c r="M14" s="53">
        <v>116</v>
      </c>
      <c r="N14" s="53">
        <v>115</v>
      </c>
      <c r="O14" s="52">
        <f>P14+Q14</f>
        <v>217</v>
      </c>
      <c r="P14" s="53">
        <v>111</v>
      </c>
      <c r="Q14" s="53">
        <v>106</v>
      </c>
      <c r="R14" s="52">
        <f>S14+T14</f>
        <v>186</v>
      </c>
      <c r="S14" s="53">
        <v>87</v>
      </c>
      <c r="T14" s="53">
        <v>99</v>
      </c>
    </row>
    <row r="15" spans="2:20" s="9" customFormat="1" ht="15" customHeight="1" x14ac:dyDescent="0.15">
      <c r="B15" s="65"/>
      <c r="C15" s="59" t="s">
        <v>77</v>
      </c>
      <c r="D15" s="66"/>
      <c r="E15" s="17" t="s">
        <v>15</v>
      </c>
      <c r="F15" s="17"/>
      <c r="G15" s="53">
        <v>66</v>
      </c>
      <c r="H15" s="53">
        <v>27</v>
      </c>
      <c r="I15" s="52">
        <f t="shared" ref="I15:I29" si="6">J15+K15</f>
        <v>1072</v>
      </c>
      <c r="J15" s="52">
        <f>M15+P15+S15</f>
        <v>577</v>
      </c>
      <c r="K15" s="52">
        <f t="shared" si="4"/>
        <v>495</v>
      </c>
      <c r="L15" s="52">
        <f t="shared" si="5"/>
        <v>362</v>
      </c>
      <c r="M15" s="53">
        <v>199</v>
      </c>
      <c r="N15" s="53">
        <v>163</v>
      </c>
      <c r="O15" s="52">
        <f>P15+Q15</f>
        <v>357</v>
      </c>
      <c r="P15" s="53">
        <v>188</v>
      </c>
      <c r="Q15" s="53">
        <v>169</v>
      </c>
      <c r="R15" s="52">
        <f t="shared" ref="R15:R29" si="7">S15+T15</f>
        <v>353</v>
      </c>
      <c r="S15" s="53">
        <v>190</v>
      </c>
      <c r="T15" s="53">
        <v>163</v>
      </c>
    </row>
    <row r="16" spans="2:20" s="9" customFormat="1" ht="15" customHeight="1" x14ac:dyDescent="0.15">
      <c r="B16" s="69"/>
      <c r="C16" s="22" t="s">
        <v>86</v>
      </c>
      <c r="D16" s="60"/>
      <c r="E16" s="17" t="s">
        <v>15</v>
      </c>
      <c r="F16" s="18"/>
      <c r="G16" s="53">
        <v>30</v>
      </c>
      <c r="H16" s="53">
        <v>9</v>
      </c>
      <c r="I16" s="52">
        <f>J16+K16</f>
        <v>287</v>
      </c>
      <c r="J16" s="52">
        <f>M16+P16+S16</f>
        <v>157</v>
      </c>
      <c r="K16" s="52">
        <f>N16+Q16+T16</f>
        <v>130</v>
      </c>
      <c r="L16" s="52">
        <f>M16+N16</f>
        <v>103</v>
      </c>
      <c r="M16" s="53">
        <v>61</v>
      </c>
      <c r="N16" s="53">
        <v>42</v>
      </c>
      <c r="O16" s="52">
        <f>P16+Q16</f>
        <v>97</v>
      </c>
      <c r="P16" s="53">
        <v>65</v>
      </c>
      <c r="Q16" s="53">
        <v>32</v>
      </c>
      <c r="R16" s="52">
        <f>S16+T16</f>
        <v>87</v>
      </c>
      <c r="S16" s="53">
        <v>31</v>
      </c>
      <c r="T16" s="53">
        <v>56</v>
      </c>
    </row>
    <row r="17" spans="2:20" s="9" customFormat="1" ht="15" customHeight="1" x14ac:dyDescent="0.15">
      <c r="B17" s="63"/>
      <c r="C17" s="78" t="s">
        <v>92</v>
      </c>
      <c r="D17" s="64"/>
      <c r="E17" s="17" t="s">
        <v>7</v>
      </c>
      <c r="F17" s="16"/>
      <c r="G17" s="52">
        <v>59</v>
      </c>
      <c r="H17" s="52">
        <f>SUM(H18:H19)</f>
        <v>24</v>
      </c>
      <c r="I17" s="52">
        <f>SUM(I18:I19)</f>
        <v>945</v>
      </c>
      <c r="J17" s="52">
        <f>SUM(J18:J19)</f>
        <v>271</v>
      </c>
      <c r="K17" s="52">
        <f>SUM(K18:K19)</f>
        <v>674</v>
      </c>
      <c r="L17" s="52">
        <f t="shared" ref="L17:T17" si="8">SUM(L18:L19)</f>
        <v>320</v>
      </c>
      <c r="M17" s="52">
        <f t="shared" si="8"/>
        <v>85</v>
      </c>
      <c r="N17" s="52">
        <f t="shared" si="8"/>
        <v>235</v>
      </c>
      <c r="O17" s="52">
        <f t="shared" si="8"/>
        <v>318</v>
      </c>
      <c r="P17" s="52">
        <f t="shared" si="8"/>
        <v>94</v>
      </c>
      <c r="Q17" s="52">
        <f t="shared" si="8"/>
        <v>224</v>
      </c>
      <c r="R17" s="52">
        <f t="shared" si="8"/>
        <v>307</v>
      </c>
      <c r="S17" s="52">
        <f t="shared" si="8"/>
        <v>92</v>
      </c>
      <c r="T17" s="52">
        <f t="shared" si="8"/>
        <v>215</v>
      </c>
    </row>
    <row r="18" spans="2:20" s="9" customFormat="1" ht="15" customHeight="1" x14ac:dyDescent="0.15">
      <c r="B18" s="63"/>
      <c r="C18" s="79" t="s">
        <v>92</v>
      </c>
      <c r="D18" s="64"/>
      <c r="E18" s="17" t="s">
        <v>15</v>
      </c>
      <c r="F18" s="18"/>
      <c r="G18" s="53"/>
      <c r="H18" s="53">
        <v>18</v>
      </c>
      <c r="I18" s="52">
        <f t="shared" si="6"/>
        <v>708</v>
      </c>
      <c r="J18" s="52">
        <f>M18+P18+S18</f>
        <v>269</v>
      </c>
      <c r="K18" s="52">
        <f t="shared" si="4"/>
        <v>439</v>
      </c>
      <c r="L18" s="52">
        <f t="shared" si="5"/>
        <v>240</v>
      </c>
      <c r="M18" s="53">
        <v>84</v>
      </c>
      <c r="N18" s="53">
        <v>156</v>
      </c>
      <c r="O18" s="52">
        <f t="shared" ref="O18:O29" si="9">P18+Q18</f>
        <v>238</v>
      </c>
      <c r="P18" s="53">
        <v>93</v>
      </c>
      <c r="Q18" s="53">
        <v>145</v>
      </c>
      <c r="R18" s="52">
        <f t="shared" si="7"/>
        <v>230</v>
      </c>
      <c r="S18" s="53">
        <v>92</v>
      </c>
      <c r="T18" s="53">
        <v>138</v>
      </c>
    </row>
    <row r="19" spans="2:20" s="9" customFormat="1" ht="15" customHeight="1" x14ac:dyDescent="0.15">
      <c r="B19" s="65"/>
      <c r="C19" s="80"/>
      <c r="D19" s="66"/>
      <c r="E19" s="19" t="s">
        <v>18</v>
      </c>
      <c r="F19" s="60" t="s">
        <v>19</v>
      </c>
      <c r="G19" s="53"/>
      <c r="H19" s="53">
        <v>6</v>
      </c>
      <c r="I19" s="52">
        <f>J19+K19</f>
        <v>237</v>
      </c>
      <c r="J19" s="52">
        <f>M19+P19+S19</f>
        <v>2</v>
      </c>
      <c r="K19" s="52">
        <f t="shared" si="4"/>
        <v>235</v>
      </c>
      <c r="L19" s="52">
        <f>M19+N19</f>
        <v>80</v>
      </c>
      <c r="M19" s="53">
        <v>1</v>
      </c>
      <c r="N19" s="53">
        <v>79</v>
      </c>
      <c r="O19" s="52">
        <f>P19+Q19</f>
        <v>80</v>
      </c>
      <c r="P19" s="53">
        <v>1</v>
      </c>
      <c r="Q19" s="53">
        <v>79</v>
      </c>
      <c r="R19" s="52">
        <f>S19+T19</f>
        <v>77</v>
      </c>
      <c r="S19" s="53">
        <v>0</v>
      </c>
      <c r="T19" s="53">
        <v>77</v>
      </c>
    </row>
    <row r="20" spans="2:20" s="9" customFormat="1" ht="15" customHeight="1" x14ac:dyDescent="0.15">
      <c r="B20" s="63"/>
      <c r="C20" s="78" t="s">
        <v>93</v>
      </c>
      <c r="D20" s="64"/>
      <c r="E20" s="15" t="s">
        <v>7</v>
      </c>
      <c r="F20" s="16"/>
      <c r="G20" s="52">
        <v>68</v>
      </c>
      <c r="H20" s="52">
        <f>SUM(H21:H22)</f>
        <v>27</v>
      </c>
      <c r="I20" s="52">
        <f>SUM(I21:I22)</f>
        <v>1025</v>
      </c>
      <c r="J20" s="52">
        <f>SUM(J21:J22)</f>
        <v>477</v>
      </c>
      <c r="K20" s="52">
        <f t="shared" ref="K20:T20" si="10">SUM(K21:K22)</f>
        <v>548</v>
      </c>
      <c r="L20" s="52">
        <f t="shared" si="10"/>
        <v>341</v>
      </c>
      <c r="M20" s="52">
        <f t="shared" si="10"/>
        <v>146</v>
      </c>
      <c r="N20" s="52">
        <f t="shared" si="10"/>
        <v>195</v>
      </c>
      <c r="O20" s="52">
        <f t="shared" si="10"/>
        <v>342</v>
      </c>
      <c r="P20" s="52">
        <f t="shared" si="10"/>
        <v>165</v>
      </c>
      <c r="Q20" s="52">
        <f t="shared" si="10"/>
        <v>177</v>
      </c>
      <c r="R20" s="52">
        <f t="shared" si="10"/>
        <v>342</v>
      </c>
      <c r="S20" s="52">
        <f t="shared" si="10"/>
        <v>166</v>
      </c>
      <c r="T20" s="52">
        <f t="shared" si="10"/>
        <v>176</v>
      </c>
    </row>
    <row r="21" spans="2:20" s="9" customFormat="1" ht="15" customHeight="1" x14ac:dyDescent="0.15">
      <c r="B21" s="63"/>
      <c r="C21" s="79"/>
      <c r="D21" s="64"/>
      <c r="E21" s="17" t="s">
        <v>15</v>
      </c>
      <c r="F21" s="18"/>
      <c r="G21" s="53"/>
      <c r="H21" s="53">
        <v>24</v>
      </c>
      <c r="I21" s="52">
        <f t="shared" si="6"/>
        <v>954</v>
      </c>
      <c r="J21" s="52">
        <f>M21+P21+S21</f>
        <v>467</v>
      </c>
      <c r="K21" s="52">
        <f>N21+Q21+T21</f>
        <v>487</v>
      </c>
      <c r="L21" s="52">
        <f>M21+N21</f>
        <v>320</v>
      </c>
      <c r="M21" s="53">
        <v>143</v>
      </c>
      <c r="N21" s="53">
        <v>177</v>
      </c>
      <c r="O21" s="52">
        <f t="shared" si="9"/>
        <v>317</v>
      </c>
      <c r="P21" s="53">
        <v>161</v>
      </c>
      <c r="Q21" s="53">
        <v>156</v>
      </c>
      <c r="R21" s="52">
        <f t="shared" si="7"/>
        <v>317</v>
      </c>
      <c r="S21" s="53">
        <v>163</v>
      </c>
      <c r="T21" s="53">
        <v>154</v>
      </c>
    </row>
    <row r="22" spans="2:20" s="9" customFormat="1" ht="15" customHeight="1" x14ac:dyDescent="0.15">
      <c r="B22" s="65"/>
      <c r="C22" s="80"/>
      <c r="D22" s="66"/>
      <c r="E22" s="19" t="s">
        <v>20</v>
      </c>
      <c r="F22" s="60" t="s">
        <v>21</v>
      </c>
      <c r="G22" s="53"/>
      <c r="H22" s="53">
        <v>3</v>
      </c>
      <c r="I22" s="52">
        <f t="shared" si="6"/>
        <v>71</v>
      </c>
      <c r="J22" s="52">
        <f t="shared" ref="J22:K37" si="11">M22+P22+S22</f>
        <v>10</v>
      </c>
      <c r="K22" s="52">
        <f t="shared" si="11"/>
        <v>61</v>
      </c>
      <c r="L22" s="52">
        <f>M22+N22</f>
        <v>21</v>
      </c>
      <c r="M22" s="53">
        <v>3</v>
      </c>
      <c r="N22" s="53">
        <v>18</v>
      </c>
      <c r="O22" s="52">
        <f t="shared" si="9"/>
        <v>25</v>
      </c>
      <c r="P22" s="53">
        <v>4</v>
      </c>
      <c r="Q22" s="53">
        <v>21</v>
      </c>
      <c r="R22" s="52">
        <f t="shared" si="7"/>
        <v>25</v>
      </c>
      <c r="S22" s="53">
        <v>3</v>
      </c>
      <c r="T22" s="53">
        <v>22</v>
      </c>
    </row>
    <row r="23" spans="2:20" s="9" customFormat="1" ht="15" customHeight="1" x14ac:dyDescent="0.15">
      <c r="B23" s="63"/>
      <c r="C23" s="78" t="s">
        <v>94</v>
      </c>
      <c r="D23" s="64"/>
      <c r="E23" s="15" t="s">
        <v>7</v>
      </c>
      <c r="F23" s="16"/>
      <c r="G23" s="52">
        <v>58</v>
      </c>
      <c r="H23" s="52">
        <f>SUM(H24:H26)</f>
        <v>21</v>
      </c>
      <c r="I23" s="52">
        <f t="shared" ref="I23:T23" si="12">SUM(I24:I26)</f>
        <v>753</v>
      </c>
      <c r="J23" s="52">
        <f t="shared" si="12"/>
        <v>725</v>
      </c>
      <c r="K23" s="52">
        <f t="shared" si="12"/>
        <v>28</v>
      </c>
      <c r="L23" s="52">
        <f t="shared" si="12"/>
        <v>285</v>
      </c>
      <c r="M23" s="52">
        <f t="shared" si="12"/>
        <v>270</v>
      </c>
      <c r="N23" s="52">
        <f t="shared" si="12"/>
        <v>15</v>
      </c>
      <c r="O23" s="52">
        <f t="shared" si="12"/>
        <v>255</v>
      </c>
      <c r="P23" s="52">
        <f t="shared" si="12"/>
        <v>249</v>
      </c>
      <c r="Q23" s="52">
        <f t="shared" si="12"/>
        <v>6</v>
      </c>
      <c r="R23" s="52">
        <f t="shared" si="12"/>
        <v>213</v>
      </c>
      <c r="S23" s="52">
        <f t="shared" si="12"/>
        <v>206</v>
      </c>
      <c r="T23" s="52">
        <f t="shared" si="12"/>
        <v>7</v>
      </c>
    </row>
    <row r="24" spans="2:20" s="9" customFormat="1" ht="15" customHeight="1" x14ac:dyDescent="0.15">
      <c r="B24" s="63"/>
      <c r="C24" s="79"/>
      <c r="D24" s="64"/>
      <c r="E24" s="20"/>
      <c r="F24" s="60" t="s">
        <v>22</v>
      </c>
      <c r="G24" s="53"/>
      <c r="H24" s="53">
        <v>9</v>
      </c>
      <c r="I24" s="52">
        <f t="shared" si="6"/>
        <v>310</v>
      </c>
      <c r="J24" s="52">
        <f t="shared" si="11"/>
        <v>303</v>
      </c>
      <c r="K24" s="52">
        <f t="shared" si="11"/>
        <v>7</v>
      </c>
      <c r="L24" s="52">
        <f>M24+N24</f>
        <v>121</v>
      </c>
      <c r="M24" s="53">
        <v>116</v>
      </c>
      <c r="N24" s="53">
        <v>5</v>
      </c>
      <c r="O24" s="52">
        <f t="shared" si="9"/>
        <v>109</v>
      </c>
      <c r="P24" s="53">
        <v>109</v>
      </c>
      <c r="Q24" s="53"/>
      <c r="R24" s="52">
        <f t="shared" si="7"/>
        <v>80</v>
      </c>
      <c r="S24" s="53">
        <v>78</v>
      </c>
      <c r="T24" s="53">
        <v>2</v>
      </c>
    </row>
    <row r="25" spans="2:20" s="9" customFormat="1" ht="15" customHeight="1" x14ac:dyDescent="0.15">
      <c r="B25" s="63"/>
      <c r="C25" s="79"/>
      <c r="D25" s="64"/>
      <c r="E25" s="21" t="s">
        <v>24</v>
      </c>
      <c r="F25" s="60" t="s">
        <v>23</v>
      </c>
      <c r="G25" s="53"/>
      <c r="H25" s="53">
        <v>9</v>
      </c>
      <c r="I25" s="52">
        <f t="shared" si="6"/>
        <v>343</v>
      </c>
      <c r="J25" s="52">
        <f t="shared" si="11"/>
        <v>331</v>
      </c>
      <c r="K25" s="52">
        <f t="shared" si="11"/>
        <v>12</v>
      </c>
      <c r="L25" s="52">
        <f>M25+N25</f>
        <v>125</v>
      </c>
      <c r="M25" s="53">
        <v>118</v>
      </c>
      <c r="N25" s="53">
        <v>7</v>
      </c>
      <c r="O25" s="52">
        <f t="shared" si="9"/>
        <v>115</v>
      </c>
      <c r="P25" s="53">
        <v>114</v>
      </c>
      <c r="Q25" s="53">
        <v>1</v>
      </c>
      <c r="R25" s="52">
        <f t="shared" si="7"/>
        <v>103</v>
      </c>
      <c r="S25" s="53">
        <v>99</v>
      </c>
      <c r="T25" s="53">
        <v>4</v>
      </c>
    </row>
    <row r="26" spans="2:20" s="9" customFormat="1" ht="15" customHeight="1" x14ac:dyDescent="0.15">
      <c r="B26" s="65"/>
      <c r="C26" s="80"/>
      <c r="D26" s="66"/>
      <c r="E26" s="20"/>
      <c r="F26" s="19" t="s">
        <v>25</v>
      </c>
      <c r="G26" s="53"/>
      <c r="H26" s="53">
        <v>3</v>
      </c>
      <c r="I26" s="52">
        <f t="shared" si="6"/>
        <v>100</v>
      </c>
      <c r="J26" s="52">
        <f t="shared" si="11"/>
        <v>91</v>
      </c>
      <c r="K26" s="52">
        <f t="shared" si="11"/>
        <v>9</v>
      </c>
      <c r="L26" s="52">
        <f>M26+N26</f>
        <v>39</v>
      </c>
      <c r="M26" s="53">
        <v>36</v>
      </c>
      <c r="N26" s="53">
        <v>3</v>
      </c>
      <c r="O26" s="52">
        <f t="shared" si="9"/>
        <v>31</v>
      </c>
      <c r="P26" s="53">
        <v>26</v>
      </c>
      <c r="Q26" s="53">
        <v>5</v>
      </c>
      <c r="R26" s="52">
        <f t="shared" si="7"/>
        <v>30</v>
      </c>
      <c r="S26" s="53">
        <v>29</v>
      </c>
      <c r="T26" s="53">
        <v>1</v>
      </c>
    </row>
    <row r="27" spans="2:20" s="9" customFormat="1" ht="15" customHeight="1" x14ac:dyDescent="0.15">
      <c r="B27" s="63"/>
      <c r="C27" s="78" t="s">
        <v>95</v>
      </c>
      <c r="D27" s="64"/>
      <c r="E27" s="17" t="s">
        <v>7</v>
      </c>
      <c r="F27" s="16"/>
      <c r="G27" s="52">
        <v>53</v>
      </c>
      <c r="H27" s="52">
        <f>SUM(H28:H29)</f>
        <v>20</v>
      </c>
      <c r="I27" s="52">
        <f>SUM(I28:I29)</f>
        <v>781</v>
      </c>
      <c r="J27" s="52">
        <f>SUM(J28:J29)</f>
        <v>255</v>
      </c>
      <c r="K27" s="52">
        <f>SUM(K28:K29)</f>
        <v>526</v>
      </c>
      <c r="L27" s="52">
        <f t="shared" ref="L27:T27" si="13">SUM(L28:L29)</f>
        <v>280</v>
      </c>
      <c r="M27" s="52">
        <f t="shared" si="13"/>
        <v>102</v>
      </c>
      <c r="N27" s="52">
        <f t="shared" si="13"/>
        <v>178</v>
      </c>
      <c r="O27" s="52">
        <f t="shared" si="13"/>
        <v>272</v>
      </c>
      <c r="P27" s="52">
        <f t="shared" si="13"/>
        <v>87</v>
      </c>
      <c r="Q27" s="52">
        <f t="shared" si="13"/>
        <v>185</v>
      </c>
      <c r="R27" s="52">
        <f t="shared" si="13"/>
        <v>229</v>
      </c>
      <c r="S27" s="52">
        <f t="shared" si="13"/>
        <v>66</v>
      </c>
      <c r="T27" s="52">
        <f t="shared" si="13"/>
        <v>163</v>
      </c>
    </row>
    <row r="28" spans="2:20" s="9" customFormat="1" ht="15" customHeight="1" x14ac:dyDescent="0.15">
      <c r="B28" s="63"/>
      <c r="C28" s="79"/>
      <c r="D28" s="64"/>
      <c r="E28" s="89" t="s">
        <v>27</v>
      </c>
      <c r="F28" s="16" t="s">
        <v>67</v>
      </c>
      <c r="G28" s="53"/>
      <c r="H28" s="53">
        <v>15</v>
      </c>
      <c r="I28" s="52">
        <f t="shared" si="6"/>
        <v>585</v>
      </c>
      <c r="J28" s="52">
        <f t="shared" si="11"/>
        <v>153</v>
      </c>
      <c r="K28" s="52">
        <f t="shared" si="11"/>
        <v>432</v>
      </c>
      <c r="L28" s="52">
        <f>M28+N28</f>
        <v>201</v>
      </c>
      <c r="M28" s="53">
        <v>64</v>
      </c>
      <c r="N28" s="53">
        <v>137</v>
      </c>
      <c r="O28" s="52">
        <f t="shared" si="9"/>
        <v>194</v>
      </c>
      <c r="P28" s="53">
        <v>40</v>
      </c>
      <c r="Q28" s="53">
        <v>154</v>
      </c>
      <c r="R28" s="52">
        <f t="shared" si="7"/>
        <v>190</v>
      </c>
      <c r="S28" s="53">
        <v>49</v>
      </c>
      <c r="T28" s="53">
        <v>141</v>
      </c>
    </row>
    <row r="29" spans="2:20" s="9" customFormat="1" ht="15" customHeight="1" x14ac:dyDescent="0.15">
      <c r="B29" s="65"/>
      <c r="C29" s="80"/>
      <c r="D29" s="66"/>
      <c r="E29" s="90"/>
      <c r="F29" s="16" t="s">
        <v>68</v>
      </c>
      <c r="G29" s="53"/>
      <c r="H29" s="53">
        <v>5</v>
      </c>
      <c r="I29" s="52">
        <f t="shared" si="6"/>
        <v>196</v>
      </c>
      <c r="J29" s="52">
        <f t="shared" si="11"/>
        <v>102</v>
      </c>
      <c r="K29" s="52">
        <f t="shared" si="11"/>
        <v>94</v>
      </c>
      <c r="L29" s="52">
        <f>M29+N29</f>
        <v>79</v>
      </c>
      <c r="M29" s="53">
        <v>38</v>
      </c>
      <c r="N29" s="53">
        <v>41</v>
      </c>
      <c r="O29" s="52">
        <f t="shared" si="9"/>
        <v>78</v>
      </c>
      <c r="P29" s="53">
        <v>47</v>
      </c>
      <c r="Q29" s="53">
        <v>31</v>
      </c>
      <c r="R29" s="52">
        <f t="shared" si="7"/>
        <v>39</v>
      </c>
      <c r="S29" s="53">
        <v>17</v>
      </c>
      <c r="T29" s="53">
        <v>22</v>
      </c>
    </row>
    <row r="30" spans="2:20" s="9" customFormat="1" ht="15" customHeight="1" x14ac:dyDescent="0.15">
      <c r="B30" s="65"/>
      <c r="C30" s="59" t="s">
        <v>96</v>
      </c>
      <c r="D30" s="66"/>
      <c r="E30" s="15" t="s">
        <v>15</v>
      </c>
      <c r="F30" s="16"/>
      <c r="G30" s="53">
        <v>64</v>
      </c>
      <c r="H30" s="53">
        <v>24</v>
      </c>
      <c r="I30" s="52">
        <f>J30+K30</f>
        <v>947</v>
      </c>
      <c r="J30" s="52">
        <f>M30+P30+S30</f>
        <v>538</v>
      </c>
      <c r="K30" s="52">
        <f>N30+Q30+T30</f>
        <v>409</v>
      </c>
      <c r="L30" s="52">
        <f>M30+N30</f>
        <v>322</v>
      </c>
      <c r="M30" s="53">
        <v>180</v>
      </c>
      <c r="N30" s="53">
        <v>142</v>
      </c>
      <c r="O30" s="52">
        <f>P30+Q30</f>
        <v>316</v>
      </c>
      <c r="P30" s="53">
        <v>168</v>
      </c>
      <c r="Q30" s="53">
        <v>148</v>
      </c>
      <c r="R30" s="52">
        <f>S30+T30</f>
        <v>309</v>
      </c>
      <c r="S30" s="53">
        <v>190</v>
      </c>
      <c r="T30" s="53">
        <v>119</v>
      </c>
    </row>
    <row r="31" spans="2:20" s="9" customFormat="1" ht="15" customHeight="1" x14ac:dyDescent="0.15">
      <c r="B31" s="65"/>
      <c r="C31" s="59" t="s">
        <v>97</v>
      </c>
      <c r="D31" s="66"/>
      <c r="E31" s="17" t="s">
        <v>15</v>
      </c>
      <c r="F31" s="18"/>
      <c r="G31" s="53">
        <v>43</v>
      </c>
      <c r="H31" s="53">
        <v>15</v>
      </c>
      <c r="I31" s="52">
        <f>J31+K31</f>
        <v>565</v>
      </c>
      <c r="J31" s="52">
        <f>M31+P31+S31</f>
        <v>281</v>
      </c>
      <c r="K31" s="52">
        <f>N31+Q31+T31</f>
        <v>284</v>
      </c>
      <c r="L31" s="52">
        <f>M31+N31</f>
        <v>192</v>
      </c>
      <c r="M31" s="53">
        <v>84</v>
      </c>
      <c r="N31" s="53">
        <v>108</v>
      </c>
      <c r="O31" s="52">
        <f>P31+Q31</f>
        <v>188</v>
      </c>
      <c r="P31" s="53">
        <v>100</v>
      </c>
      <c r="Q31" s="53">
        <v>88</v>
      </c>
      <c r="R31" s="52">
        <f>S31+T31</f>
        <v>185</v>
      </c>
      <c r="S31" s="53">
        <v>97</v>
      </c>
      <c r="T31" s="53">
        <v>88</v>
      </c>
    </row>
    <row r="32" spans="2:20" s="9" customFormat="1" ht="15" customHeight="1" x14ac:dyDescent="0.15">
      <c r="B32" s="63"/>
      <c r="C32" s="78" t="s">
        <v>98</v>
      </c>
      <c r="D32" s="64"/>
      <c r="E32" s="15" t="s">
        <v>7</v>
      </c>
      <c r="F32" s="16"/>
      <c r="G32" s="52">
        <v>55</v>
      </c>
      <c r="H32" s="52">
        <f>SUM(H33:H35)</f>
        <v>18</v>
      </c>
      <c r="I32" s="52">
        <f t="shared" ref="I32:T32" si="14">SUM(I33:I35)</f>
        <v>689</v>
      </c>
      <c r="J32" s="52">
        <f t="shared" si="14"/>
        <v>599</v>
      </c>
      <c r="K32" s="52">
        <f t="shared" si="14"/>
        <v>90</v>
      </c>
      <c r="L32" s="52">
        <f t="shared" si="14"/>
        <v>243</v>
      </c>
      <c r="M32" s="52">
        <f t="shared" si="14"/>
        <v>204</v>
      </c>
      <c r="N32" s="52">
        <f t="shared" si="14"/>
        <v>39</v>
      </c>
      <c r="O32" s="52">
        <f t="shared" si="14"/>
        <v>227</v>
      </c>
      <c r="P32" s="52">
        <f t="shared" si="14"/>
        <v>203</v>
      </c>
      <c r="Q32" s="52">
        <f t="shared" si="14"/>
        <v>24</v>
      </c>
      <c r="R32" s="52">
        <f t="shared" si="14"/>
        <v>219</v>
      </c>
      <c r="S32" s="52">
        <f t="shared" si="14"/>
        <v>192</v>
      </c>
      <c r="T32" s="52">
        <f t="shared" si="14"/>
        <v>27</v>
      </c>
    </row>
    <row r="33" spans="2:20" s="9" customFormat="1" ht="15" customHeight="1" x14ac:dyDescent="0.15">
      <c r="B33" s="63"/>
      <c r="C33" s="79"/>
      <c r="D33" s="64"/>
      <c r="E33" s="20"/>
      <c r="F33" s="60" t="s">
        <v>22</v>
      </c>
      <c r="G33" s="53"/>
      <c r="H33" s="53">
        <v>9</v>
      </c>
      <c r="I33" s="52">
        <f t="shared" ref="I33:I39" si="15">J33+K33</f>
        <v>334</v>
      </c>
      <c r="J33" s="52">
        <f t="shared" si="11"/>
        <v>313</v>
      </c>
      <c r="K33" s="52">
        <f t="shared" si="11"/>
        <v>21</v>
      </c>
      <c r="L33" s="52">
        <f t="shared" ref="L33:L39" si="16">M33+N33</f>
        <v>120</v>
      </c>
      <c r="M33" s="53">
        <v>111</v>
      </c>
      <c r="N33" s="53">
        <v>9</v>
      </c>
      <c r="O33" s="52">
        <f t="shared" ref="O33:O39" si="17">P33+Q33</f>
        <v>109</v>
      </c>
      <c r="P33" s="53">
        <v>101</v>
      </c>
      <c r="Q33" s="53">
        <v>8</v>
      </c>
      <c r="R33" s="52">
        <f t="shared" ref="R33:R39" si="18">S33+T33</f>
        <v>105</v>
      </c>
      <c r="S33" s="53">
        <v>101</v>
      </c>
      <c r="T33" s="53">
        <v>4</v>
      </c>
    </row>
    <row r="34" spans="2:20" s="9" customFormat="1" ht="15" customHeight="1" x14ac:dyDescent="0.15">
      <c r="B34" s="63"/>
      <c r="C34" s="79"/>
      <c r="D34" s="64"/>
      <c r="E34" s="21" t="s">
        <v>24</v>
      </c>
      <c r="F34" s="60" t="s">
        <v>23</v>
      </c>
      <c r="G34" s="53"/>
      <c r="H34" s="53">
        <v>6</v>
      </c>
      <c r="I34" s="52">
        <f t="shared" si="15"/>
        <v>238</v>
      </c>
      <c r="J34" s="52">
        <f t="shared" si="11"/>
        <v>214</v>
      </c>
      <c r="K34" s="52">
        <f t="shared" si="11"/>
        <v>24</v>
      </c>
      <c r="L34" s="52">
        <f t="shared" si="16"/>
        <v>82</v>
      </c>
      <c r="M34" s="53">
        <v>73</v>
      </c>
      <c r="N34" s="53">
        <v>9</v>
      </c>
      <c r="O34" s="52">
        <f t="shared" si="17"/>
        <v>78</v>
      </c>
      <c r="P34" s="53">
        <v>71</v>
      </c>
      <c r="Q34" s="53">
        <v>7</v>
      </c>
      <c r="R34" s="52">
        <f t="shared" si="18"/>
        <v>78</v>
      </c>
      <c r="S34" s="53">
        <v>70</v>
      </c>
      <c r="T34" s="53">
        <v>8</v>
      </c>
    </row>
    <row r="35" spans="2:20" s="9" customFormat="1" ht="15" customHeight="1" x14ac:dyDescent="0.15">
      <c r="B35" s="65"/>
      <c r="C35" s="80"/>
      <c r="D35" s="66"/>
      <c r="E35" s="23"/>
      <c r="F35" s="60" t="s">
        <v>79</v>
      </c>
      <c r="G35" s="53"/>
      <c r="H35" s="53">
        <v>3</v>
      </c>
      <c r="I35" s="52">
        <f t="shared" si="15"/>
        <v>117</v>
      </c>
      <c r="J35" s="52">
        <f t="shared" si="11"/>
        <v>72</v>
      </c>
      <c r="K35" s="52">
        <f t="shared" si="11"/>
        <v>45</v>
      </c>
      <c r="L35" s="52">
        <f t="shared" si="16"/>
        <v>41</v>
      </c>
      <c r="M35" s="53">
        <v>20</v>
      </c>
      <c r="N35" s="53">
        <v>21</v>
      </c>
      <c r="O35" s="52">
        <f t="shared" si="17"/>
        <v>40</v>
      </c>
      <c r="P35" s="53">
        <v>31</v>
      </c>
      <c r="Q35" s="53">
        <v>9</v>
      </c>
      <c r="R35" s="52">
        <f t="shared" si="18"/>
        <v>36</v>
      </c>
      <c r="S35" s="53">
        <v>21</v>
      </c>
      <c r="T35" s="53">
        <v>15</v>
      </c>
    </row>
    <row r="36" spans="2:20" s="9" customFormat="1" ht="15" customHeight="1" x14ac:dyDescent="0.15">
      <c r="B36" s="69"/>
      <c r="C36" s="22" t="s">
        <v>87</v>
      </c>
      <c r="D36" s="60"/>
      <c r="E36" s="17" t="s">
        <v>30</v>
      </c>
      <c r="F36" s="18"/>
      <c r="G36" s="53">
        <v>71</v>
      </c>
      <c r="H36" s="53">
        <v>24</v>
      </c>
      <c r="I36" s="52">
        <f t="shared" si="15"/>
        <v>953</v>
      </c>
      <c r="J36" s="52">
        <f t="shared" si="11"/>
        <v>461</v>
      </c>
      <c r="K36" s="52">
        <f t="shared" si="11"/>
        <v>492</v>
      </c>
      <c r="L36" s="52">
        <f t="shared" si="16"/>
        <v>322</v>
      </c>
      <c r="M36" s="53">
        <v>169</v>
      </c>
      <c r="N36" s="53">
        <v>153</v>
      </c>
      <c r="O36" s="52">
        <f t="shared" si="17"/>
        <v>316</v>
      </c>
      <c r="P36" s="53">
        <v>145</v>
      </c>
      <c r="Q36" s="53">
        <v>171</v>
      </c>
      <c r="R36" s="52">
        <f t="shared" si="18"/>
        <v>315</v>
      </c>
      <c r="S36" s="53">
        <v>147</v>
      </c>
      <c r="T36" s="53">
        <v>168</v>
      </c>
    </row>
    <row r="37" spans="2:20" s="9" customFormat="1" ht="15" customHeight="1" x14ac:dyDescent="0.15">
      <c r="B37" s="42"/>
      <c r="C37" s="22" t="s">
        <v>89</v>
      </c>
      <c r="D37" s="43"/>
      <c r="E37" s="17" t="s">
        <v>15</v>
      </c>
      <c r="F37" s="18"/>
      <c r="G37" s="53">
        <v>47</v>
      </c>
      <c r="H37" s="53">
        <v>19</v>
      </c>
      <c r="I37" s="52">
        <f t="shared" si="15"/>
        <v>746</v>
      </c>
      <c r="J37" s="52">
        <f t="shared" si="11"/>
        <v>345</v>
      </c>
      <c r="K37" s="52">
        <f t="shared" si="11"/>
        <v>401</v>
      </c>
      <c r="L37" s="52">
        <f t="shared" si="16"/>
        <v>235</v>
      </c>
      <c r="M37" s="53">
        <v>106</v>
      </c>
      <c r="N37" s="53">
        <v>129</v>
      </c>
      <c r="O37" s="52">
        <f t="shared" si="17"/>
        <v>276</v>
      </c>
      <c r="P37" s="53">
        <v>133</v>
      </c>
      <c r="Q37" s="53">
        <v>143</v>
      </c>
      <c r="R37" s="52">
        <f t="shared" si="18"/>
        <v>235</v>
      </c>
      <c r="S37" s="53">
        <v>106</v>
      </c>
      <c r="T37" s="53">
        <v>129</v>
      </c>
    </row>
    <row r="38" spans="2:20" s="9" customFormat="1" ht="15" customHeight="1" x14ac:dyDescent="0.15">
      <c r="B38" s="65"/>
      <c r="C38" s="59" t="s">
        <v>59</v>
      </c>
      <c r="D38" s="66"/>
      <c r="E38" s="17" t="s">
        <v>15</v>
      </c>
      <c r="F38" s="18"/>
      <c r="G38" s="53">
        <v>47</v>
      </c>
      <c r="H38" s="53">
        <v>15</v>
      </c>
      <c r="I38" s="52">
        <f t="shared" si="15"/>
        <v>579</v>
      </c>
      <c r="J38" s="52">
        <f t="shared" ref="J38:K39" si="19">M38+P38+S38</f>
        <v>297</v>
      </c>
      <c r="K38" s="52">
        <f t="shared" si="19"/>
        <v>282</v>
      </c>
      <c r="L38" s="52">
        <f t="shared" si="16"/>
        <v>190</v>
      </c>
      <c r="M38" s="53">
        <v>101</v>
      </c>
      <c r="N38" s="53">
        <v>89</v>
      </c>
      <c r="O38" s="52">
        <f t="shared" si="17"/>
        <v>195</v>
      </c>
      <c r="P38" s="53">
        <v>102</v>
      </c>
      <c r="Q38" s="53">
        <v>93</v>
      </c>
      <c r="R38" s="52">
        <f t="shared" si="18"/>
        <v>194</v>
      </c>
      <c r="S38" s="53">
        <v>94</v>
      </c>
      <c r="T38" s="53">
        <v>100</v>
      </c>
    </row>
    <row r="39" spans="2:20" s="9" customFormat="1" ht="15" customHeight="1" x14ac:dyDescent="0.15">
      <c r="B39" s="65"/>
      <c r="C39" s="59" t="s">
        <v>60</v>
      </c>
      <c r="D39" s="66"/>
      <c r="E39" s="17" t="s">
        <v>15</v>
      </c>
      <c r="F39" s="18"/>
      <c r="G39" s="53">
        <v>30</v>
      </c>
      <c r="H39" s="53">
        <v>9</v>
      </c>
      <c r="I39" s="52">
        <f t="shared" si="15"/>
        <v>255</v>
      </c>
      <c r="J39" s="52">
        <f t="shared" si="19"/>
        <v>161</v>
      </c>
      <c r="K39" s="52">
        <f t="shared" si="19"/>
        <v>94</v>
      </c>
      <c r="L39" s="52">
        <f t="shared" si="16"/>
        <v>93</v>
      </c>
      <c r="M39" s="53">
        <v>55</v>
      </c>
      <c r="N39" s="53">
        <v>38</v>
      </c>
      <c r="O39" s="52">
        <f t="shared" si="17"/>
        <v>99</v>
      </c>
      <c r="P39" s="53">
        <v>63</v>
      </c>
      <c r="Q39" s="53">
        <v>36</v>
      </c>
      <c r="R39" s="52">
        <f t="shared" si="18"/>
        <v>63</v>
      </c>
      <c r="S39" s="53">
        <v>43</v>
      </c>
      <c r="T39" s="53">
        <v>20</v>
      </c>
    </row>
    <row r="40" spans="2:20" s="9" customFormat="1" ht="15" customHeight="1" x14ac:dyDescent="0.15">
      <c r="B40" s="63"/>
      <c r="C40" s="78" t="s">
        <v>31</v>
      </c>
      <c r="D40" s="64"/>
      <c r="E40" s="15" t="s">
        <v>7</v>
      </c>
      <c r="F40" s="16"/>
      <c r="G40" s="52">
        <v>36</v>
      </c>
      <c r="H40" s="52">
        <f>SUM(H41:H43)</f>
        <v>9</v>
      </c>
      <c r="I40" s="52">
        <f t="shared" ref="I40:T40" si="20">SUM(I41:I43)</f>
        <v>348</v>
      </c>
      <c r="J40" s="52">
        <f t="shared" si="20"/>
        <v>140</v>
      </c>
      <c r="K40" s="52">
        <f t="shared" si="20"/>
        <v>208</v>
      </c>
      <c r="L40" s="52">
        <f t="shared" si="20"/>
        <v>120</v>
      </c>
      <c r="M40" s="52">
        <f t="shared" si="20"/>
        <v>57</v>
      </c>
      <c r="N40" s="52">
        <f t="shared" si="20"/>
        <v>63</v>
      </c>
      <c r="O40" s="52">
        <f t="shared" si="20"/>
        <v>116</v>
      </c>
      <c r="P40" s="52">
        <f t="shared" si="20"/>
        <v>40</v>
      </c>
      <c r="Q40" s="52">
        <f t="shared" si="20"/>
        <v>76</v>
      </c>
      <c r="R40" s="52">
        <f t="shared" si="20"/>
        <v>112</v>
      </c>
      <c r="S40" s="52">
        <f t="shared" si="20"/>
        <v>43</v>
      </c>
      <c r="T40" s="52">
        <f t="shared" si="20"/>
        <v>69</v>
      </c>
    </row>
    <row r="41" spans="2:20" s="9" customFormat="1" ht="15" customHeight="1" x14ac:dyDescent="0.15">
      <c r="B41" s="63"/>
      <c r="C41" s="79"/>
      <c r="D41" s="64"/>
      <c r="E41" s="20"/>
      <c r="F41" s="60" t="s">
        <v>80</v>
      </c>
      <c r="G41" s="53"/>
      <c r="H41" s="53">
        <v>3</v>
      </c>
      <c r="I41" s="52">
        <f>J41+K41</f>
        <v>116</v>
      </c>
      <c r="J41" s="52">
        <f t="shared" ref="J41:K43" si="21">M41+P41+S41</f>
        <v>64</v>
      </c>
      <c r="K41" s="52">
        <f t="shared" si="21"/>
        <v>52</v>
      </c>
      <c r="L41" s="52">
        <f>M41+N41</f>
        <v>40</v>
      </c>
      <c r="M41" s="53">
        <v>27</v>
      </c>
      <c r="N41" s="53">
        <v>13</v>
      </c>
      <c r="O41" s="52">
        <f>P41+Q41</f>
        <v>39</v>
      </c>
      <c r="P41" s="53">
        <v>22</v>
      </c>
      <c r="Q41" s="53">
        <v>17</v>
      </c>
      <c r="R41" s="52">
        <f>S41+T41</f>
        <v>37</v>
      </c>
      <c r="S41" s="53">
        <v>15</v>
      </c>
      <c r="T41" s="53">
        <v>22</v>
      </c>
    </row>
    <row r="42" spans="2:20" s="9" customFormat="1" ht="15" customHeight="1" x14ac:dyDescent="0.15">
      <c r="B42" s="63"/>
      <c r="C42" s="79"/>
      <c r="D42" s="64"/>
      <c r="E42" s="21" t="s">
        <v>32</v>
      </c>
      <c r="F42" s="60" t="s">
        <v>81</v>
      </c>
      <c r="G42" s="53"/>
      <c r="H42" s="53">
        <v>3</v>
      </c>
      <c r="I42" s="52">
        <f>J42+K42</f>
        <v>114</v>
      </c>
      <c r="J42" s="52">
        <f t="shared" si="21"/>
        <v>24</v>
      </c>
      <c r="K42" s="52">
        <f t="shared" si="21"/>
        <v>90</v>
      </c>
      <c r="L42" s="52">
        <f>M42+N42</f>
        <v>40</v>
      </c>
      <c r="M42" s="53">
        <v>13</v>
      </c>
      <c r="N42" s="53">
        <v>27</v>
      </c>
      <c r="O42" s="52">
        <f>P42+Q42</f>
        <v>39</v>
      </c>
      <c r="P42" s="53">
        <v>5</v>
      </c>
      <c r="Q42" s="53">
        <v>34</v>
      </c>
      <c r="R42" s="52">
        <f>S42+T42</f>
        <v>35</v>
      </c>
      <c r="S42" s="53">
        <v>6</v>
      </c>
      <c r="T42" s="53">
        <v>29</v>
      </c>
    </row>
    <row r="43" spans="2:20" s="9" customFormat="1" ht="15" customHeight="1" x14ac:dyDescent="0.15">
      <c r="B43" s="63"/>
      <c r="C43" s="80"/>
      <c r="D43" s="64"/>
      <c r="E43" s="21"/>
      <c r="F43" s="60" t="s">
        <v>85</v>
      </c>
      <c r="G43" s="53"/>
      <c r="H43" s="53">
        <v>3</v>
      </c>
      <c r="I43" s="52">
        <f>J43+K43</f>
        <v>118</v>
      </c>
      <c r="J43" s="52">
        <f t="shared" si="21"/>
        <v>52</v>
      </c>
      <c r="K43" s="52">
        <f t="shared" si="21"/>
        <v>66</v>
      </c>
      <c r="L43" s="52">
        <f>M43+N43</f>
        <v>40</v>
      </c>
      <c r="M43" s="53">
        <v>17</v>
      </c>
      <c r="N43" s="53">
        <v>23</v>
      </c>
      <c r="O43" s="52">
        <f>P43+Q43</f>
        <v>38</v>
      </c>
      <c r="P43" s="53">
        <v>13</v>
      </c>
      <c r="Q43" s="53">
        <v>25</v>
      </c>
      <c r="R43" s="52">
        <f>S43+T43</f>
        <v>40</v>
      </c>
      <c r="S43" s="53">
        <v>22</v>
      </c>
      <c r="T43" s="53">
        <v>18</v>
      </c>
    </row>
    <row r="44" spans="2:20" s="9" customFormat="1" ht="15" customHeight="1" x14ac:dyDescent="0.15">
      <c r="B44" s="69"/>
      <c r="C44" s="22" t="s">
        <v>33</v>
      </c>
      <c r="D44" s="60"/>
      <c r="E44" s="17" t="s">
        <v>30</v>
      </c>
      <c r="F44" s="18"/>
      <c r="G44" s="53">
        <v>50</v>
      </c>
      <c r="H44" s="53">
        <v>15</v>
      </c>
      <c r="I44" s="52">
        <f>J44+K44</f>
        <v>595</v>
      </c>
      <c r="J44" s="52">
        <f>M44+P44+S44</f>
        <v>272</v>
      </c>
      <c r="K44" s="52">
        <f>N44+Q44+T44</f>
        <v>323</v>
      </c>
      <c r="L44" s="52">
        <f>M44+N44</f>
        <v>200</v>
      </c>
      <c r="M44" s="53">
        <v>90</v>
      </c>
      <c r="N44" s="53">
        <v>110</v>
      </c>
      <c r="O44" s="52">
        <f>P44+Q44</f>
        <v>200</v>
      </c>
      <c r="P44" s="53">
        <v>94</v>
      </c>
      <c r="Q44" s="53">
        <v>106</v>
      </c>
      <c r="R44" s="52">
        <f>S44+T44</f>
        <v>195</v>
      </c>
      <c r="S44" s="53">
        <v>88</v>
      </c>
      <c r="T44" s="53">
        <v>107</v>
      </c>
    </row>
    <row r="45" spans="2:20" s="9" customFormat="1" ht="15" customHeight="1" x14ac:dyDescent="0.15">
      <c r="B45" s="69"/>
      <c r="C45" s="22" t="s">
        <v>34</v>
      </c>
      <c r="D45" s="60"/>
      <c r="E45" s="17" t="s">
        <v>15</v>
      </c>
      <c r="F45" s="18"/>
      <c r="G45" s="53">
        <v>54</v>
      </c>
      <c r="H45" s="53">
        <v>23</v>
      </c>
      <c r="I45" s="52">
        <f>J45+K45</f>
        <v>908</v>
      </c>
      <c r="J45" s="52">
        <f>M45+P45+S45</f>
        <v>373</v>
      </c>
      <c r="K45" s="52">
        <f>N45+Q45+T45</f>
        <v>535</v>
      </c>
      <c r="L45" s="52">
        <f>M45+N45</f>
        <v>320</v>
      </c>
      <c r="M45" s="53">
        <v>130</v>
      </c>
      <c r="N45" s="53">
        <v>190</v>
      </c>
      <c r="O45" s="52">
        <f>P45+Q45</f>
        <v>315</v>
      </c>
      <c r="P45" s="53">
        <v>136</v>
      </c>
      <c r="Q45" s="53">
        <v>179</v>
      </c>
      <c r="R45" s="52">
        <f>S45+T45</f>
        <v>273</v>
      </c>
      <c r="S45" s="53">
        <v>107</v>
      </c>
      <c r="T45" s="53">
        <v>166</v>
      </c>
    </row>
    <row r="46" spans="2:20" s="9" customFormat="1" ht="15" customHeight="1" x14ac:dyDescent="0.15">
      <c r="B46" s="63"/>
      <c r="C46" s="78" t="s">
        <v>35</v>
      </c>
      <c r="D46" s="64"/>
      <c r="E46" s="17" t="s">
        <v>7</v>
      </c>
      <c r="F46" s="16"/>
      <c r="G46" s="52">
        <v>45</v>
      </c>
      <c r="H46" s="52">
        <f>SUM(H47:H49)</f>
        <v>15</v>
      </c>
      <c r="I46" s="52">
        <f t="shared" ref="I46:T46" si="22">SUM(I47:I49)</f>
        <v>570</v>
      </c>
      <c r="J46" s="52">
        <f t="shared" si="22"/>
        <v>535</v>
      </c>
      <c r="K46" s="52">
        <f t="shared" si="22"/>
        <v>35</v>
      </c>
      <c r="L46" s="52">
        <f t="shared" si="22"/>
        <v>202</v>
      </c>
      <c r="M46" s="52">
        <f t="shared" si="22"/>
        <v>189</v>
      </c>
      <c r="N46" s="52">
        <f t="shared" si="22"/>
        <v>13</v>
      </c>
      <c r="O46" s="52">
        <f t="shared" si="22"/>
        <v>190</v>
      </c>
      <c r="P46" s="52">
        <f t="shared" si="22"/>
        <v>182</v>
      </c>
      <c r="Q46" s="52">
        <f t="shared" si="22"/>
        <v>8</v>
      </c>
      <c r="R46" s="52">
        <f t="shared" si="22"/>
        <v>178</v>
      </c>
      <c r="S46" s="52">
        <f t="shared" si="22"/>
        <v>164</v>
      </c>
      <c r="T46" s="52">
        <f t="shared" si="22"/>
        <v>14</v>
      </c>
    </row>
    <row r="47" spans="2:20" s="9" customFormat="1" ht="15" customHeight="1" x14ac:dyDescent="0.15">
      <c r="B47" s="63"/>
      <c r="C47" s="79"/>
      <c r="D47" s="64"/>
      <c r="E47" s="20"/>
      <c r="F47" s="60" t="s">
        <v>22</v>
      </c>
      <c r="G47" s="53"/>
      <c r="H47" s="53">
        <v>6</v>
      </c>
      <c r="I47" s="52">
        <f>J47+K47</f>
        <v>236</v>
      </c>
      <c r="J47" s="52">
        <f t="shared" ref="J47:K49" si="23">M47+P47+S47</f>
        <v>227</v>
      </c>
      <c r="K47" s="52">
        <f t="shared" si="23"/>
        <v>9</v>
      </c>
      <c r="L47" s="52">
        <f>M47+N47</f>
        <v>82</v>
      </c>
      <c r="M47" s="53">
        <v>78</v>
      </c>
      <c r="N47" s="53">
        <v>4</v>
      </c>
      <c r="O47" s="52">
        <f>P47+Q47</f>
        <v>80</v>
      </c>
      <c r="P47" s="53">
        <v>77</v>
      </c>
      <c r="Q47" s="53">
        <v>3</v>
      </c>
      <c r="R47" s="52">
        <f>S47+T47</f>
        <v>74</v>
      </c>
      <c r="S47" s="53">
        <v>72</v>
      </c>
      <c r="T47" s="53">
        <v>2</v>
      </c>
    </row>
    <row r="48" spans="2:20" s="9" customFormat="1" ht="15" customHeight="1" x14ac:dyDescent="0.15">
      <c r="B48" s="63"/>
      <c r="C48" s="79"/>
      <c r="D48" s="64"/>
      <c r="E48" s="21" t="s">
        <v>24</v>
      </c>
      <c r="F48" s="60" t="s">
        <v>23</v>
      </c>
      <c r="G48" s="53"/>
      <c r="H48" s="53">
        <v>6</v>
      </c>
      <c r="I48" s="52">
        <f>J48+K48</f>
        <v>231</v>
      </c>
      <c r="J48" s="52">
        <f>M48+P48+S48</f>
        <v>223</v>
      </c>
      <c r="K48" s="52">
        <f>N48+Q48+T48</f>
        <v>8</v>
      </c>
      <c r="L48" s="52">
        <f>M48+N48</f>
        <v>80</v>
      </c>
      <c r="M48" s="53">
        <v>79</v>
      </c>
      <c r="N48" s="53">
        <v>1</v>
      </c>
      <c r="O48" s="52">
        <f>P48+Q48</f>
        <v>80</v>
      </c>
      <c r="P48" s="53">
        <v>78</v>
      </c>
      <c r="Q48" s="53">
        <v>2</v>
      </c>
      <c r="R48" s="52">
        <f>S48+T48</f>
        <v>71</v>
      </c>
      <c r="S48" s="53">
        <v>66</v>
      </c>
      <c r="T48" s="53">
        <v>5</v>
      </c>
    </row>
    <row r="49" spans="2:20" s="9" customFormat="1" ht="15" customHeight="1" x14ac:dyDescent="0.15">
      <c r="B49" s="65"/>
      <c r="C49" s="80"/>
      <c r="D49" s="66"/>
      <c r="E49" s="23"/>
      <c r="F49" s="60" t="s">
        <v>65</v>
      </c>
      <c r="G49" s="53"/>
      <c r="H49" s="53">
        <v>3</v>
      </c>
      <c r="I49" s="52">
        <f>J49+K49</f>
        <v>103</v>
      </c>
      <c r="J49" s="52">
        <f t="shared" si="23"/>
        <v>85</v>
      </c>
      <c r="K49" s="52">
        <f t="shared" si="23"/>
        <v>18</v>
      </c>
      <c r="L49" s="52">
        <f>M49+N49</f>
        <v>40</v>
      </c>
      <c r="M49" s="53">
        <v>32</v>
      </c>
      <c r="N49" s="53">
        <v>8</v>
      </c>
      <c r="O49" s="52">
        <f>P49+Q49</f>
        <v>30</v>
      </c>
      <c r="P49" s="53">
        <v>27</v>
      </c>
      <c r="Q49" s="53">
        <v>3</v>
      </c>
      <c r="R49" s="52">
        <f>S49+T49</f>
        <v>33</v>
      </c>
      <c r="S49" s="53">
        <v>26</v>
      </c>
      <c r="T49" s="53">
        <v>7</v>
      </c>
    </row>
    <row r="50" spans="2:20" s="9" customFormat="1" ht="15" customHeight="1" x14ac:dyDescent="0.15">
      <c r="B50" s="63"/>
      <c r="C50" s="78" t="s">
        <v>36</v>
      </c>
      <c r="D50" s="64"/>
      <c r="E50" s="17" t="s">
        <v>7</v>
      </c>
      <c r="F50" s="16"/>
      <c r="G50" s="52">
        <v>53</v>
      </c>
      <c r="H50" s="52">
        <f>SUM(H51:H53)</f>
        <v>18</v>
      </c>
      <c r="I50" s="52">
        <f t="shared" ref="I50:T50" si="24">SUM(I51:I53)</f>
        <v>701</v>
      </c>
      <c r="J50" s="52">
        <f t="shared" si="24"/>
        <v>296</v>
      </c>
      <c r="K50" s="52">
        <f t="shared" si="24"/>
        <v>405</v>
      </c>
      <c r="L50" s="52">
        <f t="shared" si="24"/>
        <v>240</v>
      </c>
      <c r="M50" s="52">
        <f t="shared" si="24"/>
        <v>110</v>
      </c>
      <c r="N50" s="52">
        <f t="shared" si="24"/>
        <v>130</v>
      </c>
      <c r="O50" s="52">
        <f t="shared" si="24"/>
        <v>229</v>
      </c>
      <c r="P50" s="52">
        <f t="shared" si="24"/>
        <v>97</v>
      </c>
      <c r="Q50" s="52">
        <f t="shared" si="24"/>
        <v>132</v>
      </c>
      <c r="R50" s="52">
        <f t="shared" si="24"/>
        <v>232</v>
      </c>
      <c r="S50" s="52">
        <f t="shared" si="24"/>
        <v>89</v>
      </c>
      <c r="T50" s="52">
        <f t="shared" si="24"/>
        <v>143</v>
      </c>
    </row>
    <row r="51" spans="2:20" s="9" customFormat="1" ht="15" customHeight="1" x14ac:dyDescent="0.15">
      <c r="B51" s="63"/>
      <c r="C51" s="79"/>
      <c r="D51" s="64"/>
      <c r="E51" s="20"/>
      <c r="F51" s="60" t="s">
        <v>26</v>
      </c>
      <c r="G51" s="53"/>
      <c r="H51" s="53">
        <v>12</v>
      </c>
      <c r="I51" s="52">
        <f>J51+K51</f>
        <v>474</v>
      </c>
      <c r="J51" s="52">
        <f t="shared" ref="J51:K53" si="25">M51+P51+S51</f>
        <v>182</v>
      </c>
      <c r="K51" s="52">
        <f t="shared" si="25"/>
        <v>292</v>
      </c>
      <c r="L51" s="52">
        <f>M51+N51</f>
        <v>160</v>
      </c>
      <c r="M51" s="53">
        <v>67</v>
      </c>
      <c r="N51" s="53">
        <v>93</v>
      </c>
      <c r="O51" s="52">
        <f>P51+Q51</f>
        <v>157</v>
      </c>
      <c r="P51" s="53">
        <v>58</v>
      </c>
      <c r="Q51" s="53">
        <v>99</v>
      </c>
      <c r="R51" s="52">
        <f>S51+T51</f>
        <v>157</v>
      </c>
      <c r="S51" s="53">
        <v>57</v>
      </c>
      <c r="T51" s="53">
        <v>100</v>
      </c>
    </row>
    <row r="52" spans="2:20" s="9" customFormat="1" ht="15" customHeight="1" x14ac:dyDescent="0.15">
      <c r="B52" s="63"/>
      <c r="C52" s="79"/>
      <c r="D52" s="64"/>
      <c r="E52" s="21" t="s">
        <v>27</v>
      </c>
      <c r="F52" s="60" t="s">
        <v>28</v>
      </c>
      <c r="G52" s="53"/>
      <c r="H52" s="53">
        <v>3</v>
      </c>
      <c r="I52" s="52">
        <f>J52+K52</f>
        <v>108</v>
      </c>
      <c r="J52" s="52">
        <f t="shared" si="25"/>
        <v>46</v>
      </c>
      <c r="K52" s="52">
        <f t="shared" si="25"/>
        <v>62</v>
      </c>
      <c r="L52" s="52">
        <f>M52+N52</f>
        <v>40</v>
      </c>
      <c r="M52" s="53">
        <v>19</v>
      </c>
      <c r="N52" s="53">
        <v>21</v>
      </c>
      <c r="O52" s="52">
        <f>P52+Q52</f>
        <v>32</v>
      </c>
      <c r="P52" s="53">
        <v>15</v>
      </c>
      <c r="Q52" s="53">
        <v>17</v>
      </c>
      <c r="R52" s="52">
        <f>S52+T52</f>
        <v>36</v>
      </c>
      <c r="S52" s="53">
        <v>12</v>
      </c>
      <c r="T52" s="53">
        <v>24</v>
      </c>
    </row>
    <row r="53" spans="2:20" s="9" customFormat="1" ht="15" customHeight="1" x14ac:dyDescent="0.15">
      <c r="B53" s="65"/>
      <c r="C53" s="80"/>
      <c r="D53" s="66"/>
      <c r="E53" s="23"/>
      <c r="F53" s="60" t="s">
        <v>29</v>
      </c>
      <c r="G53" s="53"/>
      <c r="H53" s="53">
        <v>3</v>
      </c>
      <c r="I53" s="52">
        <f>J53+K53</f>
        <v>119</v>
      </c>
      <c r="J53" s="52">
        <f t="shared" si="25"/>
        <v>68</v>
      </c>
      <c r="K53" s="52">
        <f t="shared" si="25"/>
        <v>51</v>
      </c>
      <c r="L53" s="52">
        <f>M53+N53</f>
        <v>40</v>
      </c>
      <c r="M53" s="53">
        <v>24</v>
      </c>
      <c r="N53" s="53">
        <v>16</v>
      </c>
      <c r="O53" s="52">
        <f>P53+Q53</f>
        <v>40</v>
      </c>
      <c r="P53" s="53">
        <v>24</v>
      </c>
      <c r="Q53" s="53">
        <v>16</v>
      </c>
      <c r="R53" s="52">
        <f>S53+T53</f>
        <v>39</v>
      </c>
      <c r="S53" s="53">
        <v>20</v>
      </c>
      <c r="T53" s="53">
        <v>19</v>
      </c>
    </row>
    <row r="54" spans="2:20" s="9" customFormat="1" ht="15" customHeight="1" x14ac:dyDescent="0.15">
      <c r="B54" s="63"/>
      <c r="C54" s="78" t="s">
        <v>39</v>
      </c>
      <c r="D54" s="64"/>
      <c r="E54" s="17" t="s">
        <v>7</v>
      </c>
      <c r="F54" s="16"/>
      <c r="G54" s="52">
        <v>69</v>
      </c>
      <c r="H54" s="52">
        <f>SUM(H55:H56)</f>
        <v>27</v>
      </c>
      <c r="I54" s="52">
        <f t="shared" ref="I54:T54" si="26">SUM(I55:I56)</f>
        <v>1075</v>
      </c>
      <c r="J54" s="52">
        <f t="shared" si="26"/>
        <v>513</v>
      </c>
      <c r="K54" s="52">
        <f t="shared" si="26"/>
        <v>562</v>
      </c>
      <c r="L54" s="52">
        <f t="shared" si="26"/>
        <v>361</v>
      </c>
      <c r="M54" s="52">
        <f t="shared" si="26"/>
        <v>181</v>
      </c>
      <c r="N54" s="52">
        <f t="shared" si="26"/>
        <v>180</v>
      </c>
      <c r="O54" s="52">
        <f t="shared" si="26"/>
        <v>357</v>
      </c>
      <c r="P54" s="52">
        <f t="shared" si="26"/>
        <v>154</v>
      </c>
      <c r="Q54" s="52">
        <f t="shared" si="26"/>
        <v>203</v>
      </c>
      <c r="R54" s="52">
        <f t="shared" si="26"/>
        <v>357</v>
      </c>
      <c r="S54" s="52">
        <f t="shared" si="26"/>
        <v>178</v>
      </c>
      <c r="T54" s="52">
        <f t="shared" si="26"/>
        <v>179</v>
      </c>
    </row>
    <row r="55" spans="2:20" s="9" customFormat="1" ht="15" customHeight="1" x14ac:dyDescent="0.15">
      <c r="B55" s="63"/>
      <c r="C55" s="79"/>
      <c r="D55" s="64"/>
      <c r="E55" s="17" t="s">
        <v>15</v>
      </c>
      <c r="F55" s="18"/>
      <c r="G55" s="53"/>
      <c r="H55" s="53">
        <v>24</v>
      </c>
      <c r="I55" s="52">
        <f>J55+K55</f>
        <v>955</v>
      </c>
      <c r="J55" s="52">
        <f t="shared" ref="J55:K58" si="27">M55+P55+S55</f>
        <v>450</v>
      </c>
      <c r="K55" s="52">
        <f t="shared" si="27"/>
        <v>505</v>
      </c>
      <c r="L55" s="52">
        <f>M55+N55</f>
        <v>321</v>
      </c>
      <c r="M55" s="53">
        <v>159</v>
      </c>
      <c r="N55" s="53">
        <v>162</v>
      </c>
      <c r="O55" s="52">
        <f>P55+Q55</f>
        <v>317</v>
      </c>
      <c r="P55" s="53">
        <v>134</v>
      </c>
      <c r="Q55" s="53">
        <v>183</v>
      </c>
      <c r="R55" s="52">
        <f>S55+T55</f>
        <v>317</v>
      </c>
      <c r="S55" s="53">
        <v>157</v>
      </c>
      <c r="T55" s="53">
        <v>160</v>
      </c>
    </row>
    <row r="56" spans="2:20" s="9" customFormat="1" ht="15" customHeight="1" x14ac:dyDescent="0.15">
      <c r="B56" s="65"/>
      <c r="C56" s="80"/>
      <c r="D56" s="66"/>
      <c r="E56" s="19" t="s">
        <v>40</v>
      </c>
      <c r="F56" s="60" t="s">
        <v>41</v>
      </c>
      <c r="G56" s="53"/>
      <c r="H56" s="53">
        <v>3</v>
      </c>
      <c r="I56" s="52">
        <f>J56+K56</f>
        <v>120</v>
      </c>
      <c r="J56" s="52">
        <f t="shared" si="27"/>
        <v>63</v>
      </c>
      <c r="K56" s="52">
        <f t="shared" si="27"/>
        <v>57</v>
      </c>
      <c r="L56" s="52">
        <f>M56+N56</f>
        <v>40</v>
      </c>
      <c r="M56" s="53">
        <v>22</v>
      </c>
      <c r="N56" s="53">
        <v>18</v>
      </c>
      <c r="O56" s="52">
        <f>P56+Q56</f>
        <v>40</v>
      </c>
      <c r="P56" s="53">
        <v>20</v>
      </c>
      <c r="Q56" s="53">
        <v>20</v>
      </c>
      <c r="R56" s="52">
        <f>S56+T56</f>
        <v>40</v>
      </c>
      <c r="S56" s="53">
        <v>21</v>
      </c>
      <c r="T56" s="53">
        <v>19</v>
      </c>
    </row>
    <row r="57" spans="2:20" s="9" customFormat="1" ht="15" customHeight="1" x14ac:dyDescent="0.15">
      <c r="B57" s="65"/>
      <c r="C57" s="59" t="s">
        <v>42</v>
      </c>
      <c r="D57" s="66"/>
      <c r="E57" s="15" t="s">
        <v>15</v>
      </c>
      <c r="F57" s="16"/>
      <c r="G57" s="53">
        <v>43</v>
      </c>
      <c r="H57" s="53">
        <v>17</v>
      </c>
      <c r="I57" s="52">
        <f>J57+K57</f>
        <v>669</v>
      </c>
      <c r="J57" s="52">
        <f t="shared" si="27"/>
        <v>280</v>
      </c>
      <c r="K57" s="52">
        <f t="shared" si="27"/>
        <v>389</v>
      </c>
      <c r="L57" s="52">
        <f>M57+N57</f>
        <v>240</v>
      </c>
      <c r="M57" s="53">
        <v>108</v>
      </c>
      <c r="N57" s="53">
        <v>132</v>
      </c>
      <c r="O57" s="52">
        <f>P57+Q57</f>
        <v>237</v>
      </c>
      <c r="P57" s="53">
        <v>105</v>
      </c>
      <c r="Q57" s="53">
        <v>132</v>
      </c>
      <c r="R57" s="52">
        <f>S57+T57</f>
        <v>192</v>
      </c>
      <c r="S57" s="53">
        <v>67</v>
      </c>
      <c r="T57" s="53">
        <v>125</v>
      </c>
    </row>
    <row r="58" spans="2:20" s="9" customFormat="1" ht="15" customHeight="1" x14ac:dyDescent="0.15">
      <c r="B58" s="65"/>
      <c r="C58" s="59" t="s">
        <v>43</v>
      </c>
      <c r="D58" s="66"/>
      <c r="E58" s="17" t="s">
        <v>15</v>
      </c>
      <c r="F58" s="18"/>
      <c r="G58" s="53">
        <v>58</v>
      </c>
      <c r="H58" s="53">
        <v>23</v>
      </c>
      <c r="I58" s="52">
        <f>J58+K58</f>
        <v>907</v>
      </c>
      <c r="J58" s="52">
        <f t="shared" si="27"/>
        <v>492</v>
      </c>
      <c r="K58" s="52">
        <f t="shared" si="27"/>
        <v>415</v>
      </c>
      <c r="L58" s="52">
        <f>M58+N58</f>
        <v>320</v>
      </c>
      <c r="M58" s="53">
        <v>166</v>
      </c>
      <c r="N58" s="53">
        <v>154</v>
      </c>
      <c r="O58" s="52">
        <f>P58+Q58</f>
        <v>314</v>
      </c>
      <c r="P58" s="53">
        <v>173</v>
      </c>
      <c r="Q58" s="53">
        <v>141</v>
      </c>
      <c r="R58" s="52">
        <f>S58+T58</f>
        <v>273</v>
      </c>
      <c r="S58" s="53">
        <v>153</v>
      </c>
      <c r="T58" s="53">
        <v>120</v>
      </c>
    </row>
    <row r="59" spans="2:20" s="9" customFormat="1" ht="15" customHeight="1" x14ac:dyDescent="0.15">
      <c r="B59" s="63"/>
      <c r="C59" s="78" t="s">
        <v>44</v>
      </c>
      <c r="D59" s="64"/>
      <c r="E59" s="15" t="s">
        <v>7</v>
      </c>
      <c r="F59" s="16"/>
      <c r="G59" s="52">
        <v>36</v>
      </c>
      <c r="H59" s="52">
        <f>SUM(H60:H62)</f>
        <v>12</v>
      </c>
      <c r="I59" s="52">
        <f t="shared" ref="I59:T59" si="28">SUM(I60:I62)</f>
        <v>448</v>
      </c>
      <c r="J59" s="52">
        <f t="shared" si="28"/>
        <v>190</v>
      </c>
      <c r="K59" s="52">
        <f t="shared" si="28"/>
        <v>258</v>
      </c>
      <c r="L59" s="52">
        <f t="shared" si="28"/>
        <v>165</v>
      </c>
      <c r="M59" s="52">
        <f t="shared" si="28"/>
        <v>62</v>
      </c>
      <c r="N59" s="52">
        <f t="shared" si="28"/>
        <v>103</v>
      </c>
      <c r="O59" s="52">
        <f t="shared" si="28"/>
        <v>154</v>
      </c>
      <c r="P59" s="52">
        <f t="shared" si="28"/>
        <v>74</v>
      </c>
      <c r="Q59" s="52">
        <f t="shared" si="28"/>
        <v>80</v>
      </c>
      <c r="R59" s="52">
        <f t="shared" si="28"/>
        <v>129</v>
      </c>
      <c r="S59" s="52">
        <f t="shared" si="28"/>
        <v>54</v>
      </c>
      <c r="T59" s="52">
        <f t="shared" si="28"/>
        <v>75</v>
      </c>
    </row>
    <row r="60" spans="2:20" s="9" customFormat="1" ht="15" customHeight="1" x14ac:dyDescent="0.15">
      <c r="B60" s="63"/>
      <c r="C60" s="79"/>
      <c r="D60" s="64"/>
      <c r="E60" s="20"/>
      <c r="F60" s="60" t="s">
        <v>80</v>
      </c>
      <c r="G60" s="53"/>
      <c r="H60" s="53">
        <v>6</v>
      </c>
      <c r="I60" s="52">
        <f>J60+K60</f>
        <v>220</v>
      </c>
      <c r="J60" s="52">
        <f t="shared" ref="J60:K62" si="29">M60+P60+S60</f>
        <v>126</v>
      </c>
      <c r="K60" s="52">
        <f t="shared" si="29"/>
        <v>94</v>
      </c>
      <c r="L60" s="52">
        <f>M60+N60</f>
        <v>81</v>
      </c>
      <c r="M60" s="53">
        <v>43</v>
      </c>
      <c r="N60" s="53">
        <v>38</v>
      </c>
      <c r="O60" s="52">
        <f>P60+Q60</f>
        <v>77</v>
      </c>
      <c r="P60" s="53">
        <v>46</v>
      </c>
      <c r="Q60" s="53">
        <v>31</v>
      </c>
      <c r="R60" s="52">
        <f>S60+T60</f>
        <v>62</v>
      </c>
      <c r="S60" s="53">
        <v>37</v>
      </c>
      <c r="T60" s="53">
        <v>25</v>
      </c>
    </row>
    <row r="61" spans="2:20" s="9" customFormat="1" ht="15" customHeight="1" x14ac:dyDescent="0.15">
      <c r="B61" s="63"/>
      <c r="C61" s="79"/>
      <c r="D61" s="64"/>
      <c r="E61" s="21" t="s">
        <v>32</v>
      </c>
      <c r="F61" s="60" t="s">
        <v>81</v>
      </c>
      <c r="G61" s="53"/>
      <c r="H61" s="53">
        <v>3</v>
      </c>
      <c r="I61" s="52">
        <f>J61+K61</f>
        <v>119</v>
      </c>
      <c r="J61" s="52">
        <f t="shared" si="29"/>
        <v>28</v>
      </c>
      <c r="K61" s="52">
        <f t="shared" si="29"/>
        <v>91</v>
      </c>
      <c r="L61" s="52">
        <f>M61+N61</f>
        <v>42</v>
      </c>
      <c r="M61" s="53">
        <v>7</v>
      </c>
      <c r="N61" s="53">
        <v>35</v>
      </c>
      <c r="O61" s="52">
        <f>P61+Q61</f>
        <v>38</v>
      </c>
      <c r="P61" s="53">
        <v>12</v>
      </c>
      <c r="Q61" s="53">
        <v>26</v>
      </c>
      <c r="R61" s="52">
        <f>S61+T61</f>
        <v>39</v>
      </c>
      <c r="S61" s="53">
        <v>9</v>
      </c>
      <c r="T61" s="53">
        <v>30</v>
      </c>
    </row>
    <row r="62" spans="2:20" s="9" customFormat="1" ht="15" customHeight="1" x14ac:dyDescent="0.15">
      <c r="B62" s="63"/>
      <c r="C62" s="80"/>
      <c r="D62" s="64"/>
      <c r="E62" s="21"/>
      <c r="F62" s="60" t="s">
        <v>82</v>
      </c>
      <c r="G62" s="53"/>
      <c r="H62" s="53">
        <v>3</v>
      </c>
      <c r="I62" s="52">
        <f>J62+K62</f>
        <v>109</v>
      </c>
      <c r="J62" s="52">
        <f t="shared" si="29"/>
        <v>36</v>
      </c>
      <c r="K62" s="52">
        <f t="shared" si="29"/>
        <v>73</v>
      </c>
      <c r="L62" s="52">
        <f>M62+N62</f>
        <v>42</v>
      </c>
      <c r="M62" s="53">
        <v>12</v>
      </c>
      <c r="N62" s="53">
        <v>30</v>
      </c>
      <c r="O62" s="52">
        <f>P62+Q62</f>
        <v>39</v>
      </c>
      <c r="P62" s="53">
        <v>16</v>
      </c>
      <c r="Q62" s="53">
        <v>23</v>
      </c>
      <c r="R62" s="52">
        <f>S62+T62</f>
        <v>28</v>
      </c>
      <c r="S62" s="53">
        <v>8</v>
      </c>
      <c r="T62" s="53">
        <v>20</v>
      </c>
    </row>
    <row r="63" spans="2:20" s="9" customFormat="1" ht="15" customHeight="1" x14ac:dyDescent="0.15">
      <c r="B63" s="69"/>
      <c r="C63" s="22" t="s">
        <v>45</v>
      </c>
      <c r="D63" s="60"/>
      <c r="E63" s="17" t="s">
        <v>15</v>
      </c>
      <c r="F63" s="18"/>
      <c r="G63" s="53">
        <v>54</v>
      </c>
      <c r="H63" s="53">
        <v>21</v>
      </c>
      <c r="I63" s="52">
        <f>J63+K63</f>
        <v>824</v>
      </c>
      <c r="J63" s="52">
        <f>M63+P63+S63</f>
        <v>342</v>
      </c>
      <c r="K63" s="52">
        <f>N63+Q63+T63</f>
        <v>482</v>
      </c>
      <c r="L63" s="52">
        <f>M63+N63</f>
        <v>278</v>
      </c>
      <c r="M63" s="53">
        <v>107</v>
      </c>
      <c r="N63" s="53">
        <v>171</v>
      </c>
      <c r="O63" s="52">
        <f>P63+Q63</f>
        <v>275</v>
      </c>
      <c r="P63" s="53">
        <v>116</v>
      </c>
      <c r="Q63" s="53">
        <v>159</v>
      </c>
      <c r="R63" s="52">
        <f>S63+T63</f>
        <v>271</v>
      </c>
      <c r="S63" s="53">
        <v>119</v>
      </c>
      <c r="T63" s="53">
        <v>152</v>
      </c>
    </row>
    <row r="64" spans="2:20" s="9" customFormat="1" ht="15" customHeight="1" x14ac:dyDescent="0.15">
      <c r="B64" s="65"/>
      <c r="C64" s="59" t="s">
        <v>46</v>
      </c>
      <c r="D64" s="66"/>
      <c r="E64" s="17" t="s">
        <v>15</v>
      </c>
      <c r="F64" s="18"/>
      <c r="G64" s="53">
        <v>37</v>
      </c>
      <c r="H64" s="53">
        <v>14</v>
      </c>
      <c r="I64" s="52">
        <f>J64+K64</f>
        <v>416</v>
      </c>
      <c r="J64" s="52">
        <f>M64+P64+S64</f>
        <v>261</v>
      </c>
      <c r="K64" s="52">
        <f>N64+Q64+T64</f>
        <v>155</v>
      </c>
      <c r="L64" s="52">
        <f>M64+N64</f>
        <v>143</v>
      </c>
      <c r="M64" s="53">
        <v>93</v>
      </c>
      <c r="N64" s="53">
        <v>50</v>
      </c>
      <c r="O64" s="52">
        <f>P64+Q64</f>
        <v>141</v>
      </c>
      <c r="P64" s="53">
        <v>81</v>
      </c>
      <c r="Q64" s="53">
        <v>60</v>
      </c>
      <c r="R64" s="52">
        <f>S64+T64</f>
        <v>132</v>
      </c>
      <c r="S64" s="53">
        <v>87</v>
      </c>
      <c r="T64" s="53">
        <v>45</v>
      </c>
    </row>
    <row r="65" spans="2:20" s="9" customFormat="1" ht="15" customHeight="1" x14ac:dyDescent="0.15">
      <c r="B65" s="63"/>
      <c r="C65" s="78" t="s">
        <v>47</v>
      </c>
      <c r="D65" s="64"/>
      <c r="E65" s="15" t="s">
        <v>7</v>
      </c>
      <c r="F65" s="16"/>
      <c r="G65" s="52">
        <v>39</v>
      </c>
      <c r="H65" s="52">
        <f>SUM(H66:H67)</f>
        <v>14</v>
      </c>
      <c r="I65" s="52">
        <f>SUM(I66:I67)</f>
        <v>523</v>
      </c>
      <c r="J65" s="52">
        <f t="shared" ref="J65:T65" si="30">SUM(J66:J67)</f>
        <v>229</v>
      </c>
      <c r="K65" s="52">
        <f t="shared" si="30"/>
        <v>294</v>
      </c>
      <c r="L65" s="52">
        <f t="shared" si="30"/>
        <v>191</v>
      </c>
      <c r="M65" s="52">
        <f>SUM(M66:M67)</f>
        <v>82</v>
      </c>
      <c r="N65" s="52">
        <f>SUM(N66:N67)</f>
        <v>109</v>
      </c>
      <c r="O65" s="52">
        <f t="shared" si="30"/>
        <v>182</v>
      </c>
      <c r="P65" s="52">
        <f t="shared" si="30"/>
        <v>75</v>
      </c>
      <c r="Q65" s="52">
        <f t="shared" si="30"/>
        <v>107</v>
      </c>
      <c r="R65" s="52">
        <f t="shared" si="30"/>
        <v>150</v>
      </c>
      <c r="S65" s="52">
        <f t="shared" si="30"/>
        <v>72</v>
      </c>
      <c r="T65" s="52">
        <f t="shared" si="30"/>
        <v>78</v>
      </c>
    </row>
    <row r="66" spans="2:20" s="9" customFormat="1" ht="15" customHeight="1" x14ac:dyDescent="0.15">
      <c r="B66" s="63"/>
      <c r="C66" s="79"/>
      <c r="D66" s="64"/>
      <c r="E66" s="17" t="s">
        <v>15</v>
      </c>
      <c r="F66" s="18"/>
      <c r="G66" s="53"/>
      <c r="H66" s="53">
        <v>11</v>
      </c>
      <c r="I66" s="52">
        <f t="shared" ref="I66:I72" si="31">J66+K66</f>
        <v>412</v>
      </c>
      <c r="J66" s="52">
        <f t="shared" ref="J66:K75" si="32">M66+P66+S66</f>
        <v>213</v>
      </c>
      <c r="K66" s="52">
        <f t="shared" si="32"/>
        <v>199</v>
      </c>
      <c r="L66" s="52">
        <f t="shared" ref="L66:L72" si="33">M66+N66</f>
        <v>158</v>
      </c>
      <c r="M66" s="53">
        <v>77</v>
      </c>
      <c r="N66" s="53">
        <v>81</v>
      </c>
      <c r="O66" s="52">
        <f t="shared" ref="O66:O72" si="34">P66+Q66</f>
        <v>142</v>
      </c>
      <c r="P66" s="53">
        <v>70</v>
      </c>
      <c r="Q66" s="53">
        <v>72</v>
      </c>
      <c r="R66" s="52">
        <f t="shared" ref="R66:R72" si="35">S66+T66</f>
        <v>112</v>
      </c>
      <c r="S66" s="53">
        <v>66</v>
      </c>
      <c r="T66" s="53">
        <v>46</v>
      </c>
    </row>
    <row r="67" spans="2:20" s="9" customFormat="1" ht="15" customHeight="1" x14ac:dyDescent="0.15">
      <c r="B67" s="65"/>
      <c r="C67" s="80"/>
      <c r="D67" s="66"/>
      <c r="E67" s="19" t="s">
        <v>48</v>
      </c>
      <c r="F67" s="60" t="s">
        <v>49</v>
      </c>
      <c r="G67" s="53"/>
      <c r="H67" s="53">
        <v>3</v>
      </c>
      <c r="I67" s="52">
        <f t="shared" si="31"/>
        <v>111</v>
      </c>
      <c r="J67" s="52">
        <f t="shared" si="32"/>
        <v>16</v>
      </c>
      <c r="K67" s="52">
        <f t="shared" si="32"/>
        <v>95</v>
      </c>
      <c r="L67" s="52">
        <f t="shared" si="33"/>
        <v>33</v>
      </c>
      <c r="M67" s="53">
        <v>5</v>
      </c>
      <c r="N67" s="53">
        <v>28</v>
      </c>
      <c r="O67" s="52">
        <f t="shared" si="34"/>
        <v>40</v>
      </c>
      <c r="P67" s="53">
        <v>5</v>
      </c>
      <c r="Q67" s="53">
        <v>35</v>
      </c>
      <c r="R67" s="52">
        <f t="shared" si="35"/>
        <v>38</v>
      </c>
      <c r="S67" s="53">
        <v>6</v>
      </c>
      <c r="T67" s="53">
        <v>32</v>
      </c>
    </row>
    <row r="68" spans="2:20" s="9" customFormat="1" ht="15" customHeight="1" x14ac:dyDescent="0.15">
      <c r="B68" s="65"/>
      <c r="C68" s="59" t="s">
        <v>50</v>
      </c>
      <c r="D68" s="66"/>
      <c r="E68" s="17" t="s">
        <v>30</v>
      </c>
      <c r="F68" s="18"/>
      <c r="G68" s="53">
        <v>60</v>
      </c>
      <c r="H68" s="53">
        <v>18</v>
      </c>
      <c r="I68" s="52">
        <f t="shared" si="31"/>
        <v>708</v>
      </c>
      <c r="J68" s="52">
        <f t="shared" si="32"/>
        <v>291</v>
      </c>
      <c r="K68" s="52">
        <f t="shared" si="32"/>
        <v>417</v>
      </c>
      <c r="L68" s="52">
        <f t="shared" si="33"/>
        <v>240</v>
      </c>
      <c r="M68" s="53">
        <v>107</v>
      </c>
      <c r="N68" s="53">
        <v>133</v>
      </c>
      <c r="O68" s="52">
        <f t="shared" si="34"/>
        <v>236</v>
      </c>
      <c r="P68" s="53">
        <v>96</v>
      </c>
      <c r="Q68" s="53">
        <v>140</v>
      </c>
      <c r="R68" s="52">
        <f t="shared" si="35"/>
        <v>232</v>
      </c>
      <c r="S68" s="53">
        <v>88</v>
      </c>
      <c r="T68" s="53">
        <v>144</v>
      </c>
    </row>
    <row r="69" spans="2:20" s="9" customFormat="1" ht="15" customHeight="1" x14ac:dyDescent="0.15">
      <c r="B69" s="69"/>
      <c r="C69" s="22" t="s">
        <v>52</v>
      </c>
      <c r="D69" s="60"/>
      <c r="E69" s="17" t="s">
        <v>15</v>
      </c>
      <c r="F69" s="16"/>
      <c r="G69" s="53">
        <v>38</v>
      </c>
      <c r="H69" s="53">
        <v>15</v>
      </c>
      <c r="I69" s="52">
        <f t="shared" si="31"/>
        <v>600</v>
      </c>
      <c r="J69" s="52">
        <f t="shared" si="32"/>
        <v>310</v>
      </c>
      <c r="K69" s="52">
        <f t="shared" si="32"/>
        <v>290</v>
      </c>
      <c r="L69" s="52">
        <f t="shared" si="33"/>
        <v>202</v>
      </c>
      <c r="M69" s="53">
        <v>117</v>
      </c>
      <c r="N69" s="53">
        <v>85</v>
      </c>
      <c r="O69" s="52">
        <f t="shared" si="34"/>
        <v>201</v>
      </c>
      <c r="P69" s="53">
        <v>98</v>
      </c>
      <c r="Q69" s="53">
        <v>103</v>
      </c>
      <c r="R69" s="52">
        <f t="shared" si="35"/>
        <v>197</v>
      </c>
      <c r="S69" s="53">
        <v>95</v>
      </c>
      <c r="T69" s="53">
        <v>102</v>
      </c>
    </row>
    <row r="70" spans="2:20" s="9" customFormat="1" ht="15" customHeight="1" x14ac:dyDescent="0.15">
      <c r="B70" s="65"/>
      <c r="C70" s="59" t="s">
        <v>53</v>
      </c>
      <c r="D70" s="66"/>
      <c r="E70" s="17" t="s">
        <v>15</v>
      </c>
      <c r="F70" s="18"/>
      <c r="G70" s="53">
        <v>41</v>
      </c>
      <c r="H70" s="53">
        <v>15</v>
      </c>
      <c r="I70" s="52">
        <f t="shared" si="31"/>
        <v>580</v>
      </c>
      <c r="J70" s="52">
        <f t="shared" si="32"/>
        <v>307</v>
      </c>
      <c r="K70" s="52">
        <f t="shared" si="32"/>
        <v>273</v>
      </c>
      <c r="L70" s="52">
        <f t="shared" si="33"/>
        <v>194</v>
      </c>
      <c r="M70" s="53">
        <v>100</v>
      </c>
      <c r="N70" s="53">
        <v>94</v>
      </c>
      <c r="O70" s="52">
        <f t="shared" si="34"/>
        <v>194</v>
      </c>
      <c r="P70" s="53">
        <v>96</v>
      </c>
      <c r="Q70" s="53">
        <v>98</v>
      </c>
      <c r="R70" s="52">
        <f t="shared" si="35"/>
        <v>192</v>
      </c>
      <c r="S70" s="53">
        <v>111</v>
      </c>
      <c r="T70" s="53">
        <v>81</v>
      </c>
    </row>
    <row r="71" spans="2:20" s="9" customFormat="1" ht="15" customHeight="1" x14ac:dyDescent="0.15">
      <c r="B71" s="65"/>
      <c r="C71" s="59" t="s">
        <v>74</v>
      </c>
      <c r="D71" s="66"/>
      <c r="E71" s="17" t="s">
        <v>69</v>
      </c>
      <c r="F71" s="18"/>
      <c r="G71" s="53">
        <v>38</v>
      </c>
      <c r="H71" s="53">
        <v>9</v>
      </c>
      <c r="I71" s="52">
        <f t="shared" si="31"/>
        <v>338</v>
      </c>
      <c r="J71" s="52">
        <f t="shared" si="32"/>
        <v>182</v>
      </c>
      <c r="K71" s="52">
        <f t="shared" si="32"/>
        <v>156</v>
      </c>
      <c r="L71" s="52">
        <f t="shared" si="33"/>
        <v>119</v>
      </c>
      <c r="M71" s="53">
        <v>55</v>
      </c>
      <c r="N71" s="53">
        <v>64</v>
      </c>
      <c r="O71" s="52">
        <f t="shared" si="34"/>
        <v>112</v>
      </c>
      <c r="P71" s="53">
        <v>65</v>
      </c>
      <c r="Q71" s="53">
        <v>47</v>
      </c>
      <c r="R71" s="52">
        <f t="shared" si="35"/>
        <v>107</v>
      </c>
      <c r="S71" s="53">
        <v>62</v>
      </c>
      <c r="T71" s="53">
        <v>45</v>
      </c>
    </row>
    <row r="72" spans="2:20" s="9" customFormat="1" ht="15" customHeight="1" x14ac:dyDescent="0.15">
      <c r="B72" s="63"/>
      <c r="C72" s="57" t="s">
        <v>54</v>
      </c>
      <c r="D72" s="64"/>
      <c r="E72" s="17" t="s">
        <v>69</v>
      </c>
      <c r="F72" s="16"/>
      <c r="G72" s="53">
        <v>21</v>
      </c>
      <c r="H72" s="53">
        <v>6</v>
      </c>
      <c r="I72" s="52">
        <f t="shared" si="31"/>
        <v>176</v>
      </c>
      <c r="J72" s="52">
        <f t="shared" si="32"/>
        <v>105</v>
      </c>
      <c r="K72" s="52">
        <f t="shared" si="32"/>
        <v>71</v>
      </c>
      <c r="L72" s="52">
        <f t="shared" si="33"/>
        <v>67</v>
      </c>
      <c r="M72" s="53">
        <v>39</v>
      </c>
      <c r="N72" s="53">
        <v>28</v>
      </c>
      <c r="O72" s="52">
        <f t="shared" si="34"/>
        <v>51</v>
      </c>
      <c r="P72" s="53">
        <v>30</v>
      </c>
      <c r="Q72" s="53">
        <v>21</v>
      </c>
      <c r="R72" s="52">
        <f t="shared" si="35"/>
        <v>58</v>
      </c>
      <c r="S72" s="53">
        <v>36</v>
      </c>
      <c r="T72" s="53">
        <v>22</v>
      </c>
    </row>
    <row r="73" spans="2:20" s="9" customFormat="1" ht="15" customHeight="1" x14ac:dyDescent="0.15">
      <c r="B73" s="69"/>
      <c r="C73" s="22" t="s">
        <v>84</v>
      </c>
      <c r="D73" s="60"/>
      <c r="E73" s="17" t="s">
        <v>15</v>
      </c>
      <c r="F73" s="18"/>
      <c r="G73" s="53">
        <v>37</v>
      </c>
      <c r="H73" s="53">
        <v>12</v>
      </c>
      <c r="I73" s="52">
        <f>J73+K73</f>
        <v>337</v>
      </c>
      <c r="J73" s="52">
        <f t="shared" si="32"/>
        <v>187</v>
      </c>
      <c r="K73" s="52">
        <f t="shared" si="32"/>
        <v>150</v>
      </c>
      <c r="L73" s="52">
        <f>M73+N73</f>
        <v>115</v>
      </c>
      <c r="M73" s="53">
        <v>75</v>
      </c>
      <c r="N73" s="53">
        <v>40</v>
      </c>
      <c r="O73" s="52">
        <f>P73+Q73</f>
        <v>99</v>
      </c>
      <c r="P73" s="53">
        <v>49</v>
      </c>
      <c r="Q73" s="53">
        <v>50</v>
      </c>
      <c r="R73" s="52">
        <f>S73+T73</f>
        <v>123</v>
      </c>
      <c r="S73" s="53">
        <v>63</v>
      </c>
      <c r="T73" s="53">
        <v>60</v>
      </c>
    </row>
    <row r="74" spans="2:20" s="9" customFormat="1" ht="15" customHeight="1" x14ac:dyDescent="0.15">
      <c r="B74" s="65"/>
      <c r="C74" s="59" t="s">
        <v>51</v>
      </c>
      <c r="D74" s="66"/>
      <c r="E74" s="17" t="s">
        <v>15</v>
      </c>
      <c r="F74" s="18"/>
      <c r="G74" s="53">
        <v>31</v>
      </c>
      <c r="H74" s="53">
        <v>9</v>
      </c>
      <c r="I74" s="52">
        <f>J74+K74</f>
        <v>319</v>
      </c>
      <c r="J74" s="52">
        <f t="shared" si="32"/>
        <v>163</v>
      </c>
      <c r="K74" s="52">
        <f t="shared" si="32"/>
        <v>156</v>
      </c>
      <c r="L74" s="52">
        <f>M74+N74</f>
        <v>107</v>
      </c>
      <c r="M74" s="53">
        <v>56</v>
      </c>
      <c r="N74" s="53">
        <v>51</v>
      </c>
      <c r="O74" s="52">
        <f>P74+Q74</f>
        <v>111</v>
      </c>
      <c r="P74" s="53">
        <v>58</v>
      </c>
      <c r="Q74" s="53">
        <v>53</v>
      </c>
      <c r="R74" s="52">
        <f>S74+T74</f>
        <v>101</v>
      </c>
      <c r="S74" s="53">
        <v>49</v>
      </c>
      <c r="T74" s="53">
        <v>52</v>
      </c>
    </row>
    <row r="75" spans="2:20" s="9" customFormat="1" ht="15" customHeight="1" x14ac:dyDescent="0.15">
      <c r="B75" s="65"/>
      <c r="C75" s="59" t="s">
        <v>109</v>
      </c>
      <c r="D75" s="66"/>
      <c r="E75" s="17" t="s">
        <v>15</v>
      </c>
      <c r="F75" s="18"/>
      <c r="G75" s="53">
        <v>48</v>
      </c>
      <c r="H75" s="53">
        <v>18</v>
      </c>
      <c r="I75" s="52">
        <f>J75+K75</f>
        <v>703</v>
      </c>
      <c r="J75" s="52">
        <f t="shared" si="32"/>
        <v>326</v>
      </c>
      <c r="K75" s="52">
        <f t="shared" si="32"/>
        <v>377</v>
      </c>
      <c r="L75" s="52">
        <f>M75+N75</f>
        <v>240</v>
      </c>
      <c r="M75" s="53">
        <v>111</v>
      </c>
      <c r="N75" s="53">
        <v>129</v>
      </c>
      <c r="O75" s="52">
        <f>P75+Q75</f>
        <v>232</v>
      </c>
      <c r="P75" s="53">
        <v>110</v>
      </c>
      <c r="Q75" s="53">
        <v>122</v>
      </c>
      <c r="R75" s="52">
        <f>S75+T75</f>
        <v>231</v>
      </c>
      <c r="S75" s="53">
        <v>105</v>
      </c>
      <c r="T75" s="53">
        <v>126</v>
      </c>
    </row>
    <row r="76" spans="2:20" s="9" customFormat="1" ht="15" customHeight="1" x14ac:dyDescent="0.15">
      <c r="B76" s="61"/>
      <c r="C76" s="78" t="s">
        <v>61</v>
      </c>
      <c r="D76" s="62"/>
      <c r="E76" s="46"/>
      <c r="F76" s="43" t="s">
        <v>70</v>
      </c>
      <c r="G76" s="52">
        <v>38</v>
      </c>
      <c r="H76" s="52">
        <f>SUM(H77:H78)</f>
        <v>15</v>
      </c>
      <c r="I76" s="52">
        <f>SUM(I77:I78)</f>
        <v>574</v>
      </c>
      <c r="J76" s="52">
        <f t="shared" ref="J76:T76" si="36">SUM(J77:J78)</f>
        <v>299</v>
      </c>
      <c r="K76" s="52">
        <f t="shared" si="36"/>
        <v>275</v>
      </c>
      <c r="L76" s="52">
        <f t="shared" si="36"/>
        <v>190</v>
      </c>
      <c r="M76" s="52">
        <f t="shared" si="36"/>
        <v>95</v>
      </c>
      <c r="N76" s="52">
        <f t="shared" si="36"/>
        <v>95</v>
      </c>
      <c r="O76" s="52">
        <f t="shared" si="36"/>
        <v>188</v>
      </c>
      <c r="P76" s="52">
        <f t="shared" si="36"/>
        <v>106</v>
      </c>
      <c r="Q76" s="52">
        <f t="shared" si="36"/>
        <v>82</v>
      </c>
      <c r="R76" s="52">
        <f t="shared" si="36"/>
        <v>196</v>
      </c>
      <c r="S76" s="52">
        <f t="shared" si="36"/>
        <v>98</v>
      </c>
      <c r="T76" s="52">
        <f t="shared" si="36"/>
        <v>98</v>
      </c>
    </row>
    <row r="77" spans="2:20" s="9" customFormat="1" ht="15" customHeight="1" x14ac:dyDescent="0.15">
      <c r="B77" s="63"/>
      <c r="C77" s="79"/>
      <c r="D77" s="64"/>
      <c r="E77" s="17" t="s">
        <v>15</v>
      </c>
      <c r="F77" s="18"/>
      <c r="G77" s="53"/>
      <c r="H77" s="53">
        <v>12</v>
      </c>
      <c r="I77" s="52">
        <f>J77+K77</f>
        <v>463</v>
      </c>
      <c r="J77" s="52">
        <f>M77+P77+S77</f>
        <v>230</v>
      </c>
      <c r="K77" s="52">
        <f>N77+Q77+T77</f>
        <v>233</v>
      </c>
      <c r="L77" s="52">
        <f>M77+N77</f>
        <v>157</v>
      </c>
      <c r="M77" s="53">
        <v>75</v>
      </c>
      <c r="N77" s="53">
        <v>82</v>
      </c>
      <c r="O77" s="52">
        <f>P77+Q77</f>
        <v>150</v>
      </c>
      <c r="P77" s="53">
        <v>78</v>
      </c>
      <c r="Q77" s="53">
        <v>72</v>
      </c>
      <c r="R77" s="52">
        <f>S77+T77</f>
        <v>156</v>
      </c>
      <c r="S77" s="53">
        <v>77</v>
      </c>
      <c r="T77" s="53">
        <v>79</v>
      </c>
    </row>
    <row r="78" spans="2:20" s="9" customFormat="1" ht="15" customHeight="1" x14ac:dyDescent="0.15">
      <c r="B78" s="65"/>
      <c r="C78" s="80"/>
      <c r="D78" s="66"/>
      <c r="E78" s="19" t="s">
        <v>107</v>
      </c>
      <c r="F78" s="16" t="s">
        <v>107</v>
      </c>
      <c r="G78" s="53"/>
      <c r="H78" s="53">
        <v>3</v>
      </c>
      <c r="I78" s="52">
        <f>J78+K78</f>
        <v>111</v>
      </c>
      <c r="J78" s="52">
        <f>M78+P78+S78</f>
        <v>69</v>
      </c>
      <c r="K78" s="52">
        <f>N78+Q78+T78</f>
        <v>42</v>
      </c>
      <c r="L78" s="52">
        <f>M78+N78</f>
        <v>33</v>
      </c>
      <c r="M78" s="53">
        <v>20</v>
      </c>
      <c r="N78" s="53">
        <v>13</v>
      </c>
      <c r="O78" s="52">
        <f>P78+Q78</f>
        <v>38</v>
      </c>
      <c r="P78" s="53">
        <v>28</v>
      </c>
      <c r="Q78" s="53">
        <v>10</v>
      </c>
      <c r="R78" s="52">
        <f>S78+T78</f>
        <v>40</v>
      </c>
      <c r="S78" s="53">
        <v>21</v>
      </c>
      <c r="T78" s="53">
        <v>19</v>
      </c>
    </row>
    <row r="79" spans="2:20" s="9" customFormat="1" ht="15" customHeight="1" x14ac:dyDescent="0.15">
      <c r="B79" s="63"/>
      <c r="C79" s="56" t="s">
        <v>62</v>
      </c>
      <c r="D79" s="64"/>
      <c r="E79" s="17" t="s">
        <v>30</v>
      </c>
      <c r="F79" s="16"/>
      <c r="G79" s="53">
        <v>37</v>
      </c>
      <c r="H79" s="53">
        <v>9</v>
      </c>
      <c r="I79" s="52">
        <f>J79+K79</f>
        <v>268</v>
      </c>
      <c r="J79" s="52">
        <f t="shared" ref="J79:K80" si="37">M79+P79+S79</f>
        <v>152</v>
      </c>
      <c r="K79" s="52">
        <f>N79+Q79+T79</f>
        <v>116</v>
      </c>
      <c r="L79" s="52">
        <f>M79+N79</f>
        <v>76</v>
      </c>
      <c r="M79" s="53">
        <v>36</v>
      </c>
      <c r="N79" s="53">
        <v>40</v>
      </c>
      <c r="O79" s="52">
        <f>P79+Q79</f>
        <v>90</v>
      </c>
      <c r="P79" s="53">
        <v>53</v>
      </c>
      <c r="Q79" s="53">
        <v>37</v>
      </c>
      <c r="R79" s="52">
        <f>S79+T79</f>
        <v>102</v>
      </c>
      <c r="S79" s="53">
        <v>63</v>
      </c>
      <c r="T79" s="53">
        <v>39</v>
      </c>
    </row>
    <row r="80" spans="2:20" s="9" customFormat="1" ht="15" customHeight="1" x14ac:dyDescent="0.15">
      <c r="B80" s="69"/>
      <c r="C80" s="59" t="s">
        <v>37</v>
      </c>
      <c r="D80" s="60"/>
      <c r="E80" s="17" t="s">
        <v>15</v>
      </c>
      <c r="F80" s="16"/>
      <c r="G80" s="53">
        <v>49</v>
      </c>
      <c r="H80" s="53">
        <v>20</v>
      </c>
      <c r="I80" s="52">
        <f>J80+K80</f>
        <v>785</v>
      </c>
      <c r="J80" s="52">
        <f t="shared" si="37"/>
        <v>384</v>
      </c>
      <c r="K80" s="52">
        <f t="shared" si="37"/>
        <v>401</v>
      </c>
      <c r="L80" s="52">
        <f>M80+N80</f>
        <v>280</v>
      </c>
      <c r="M80" s="53">
        <v>140</v>
      </c>
      <c r="N80" s="53">
        <v>140</v>
      </c>
      <c r="O80" s="52">
        <f>P80+Q80</f>
        <v>277</v>
      </c>
      <c r="P80" s="53">
        <v>133</v>
      </c>
      <c r="Q80" s="53">
        <v>144</v>
      </c>
      <c r="R80" s="52">
        <f>S80+T80</f>
        <v>228</v>
      </c>
      <c r="S80" s="53">
        <v>111</v>
      </c>
      <c r="T80" s="53">
        <v>117</v>
      </c>
    </row>
    <row r="81" spans="2:20" s="9" customFormat="1" ht="15" customHeight="1" x14ac:dyDescent="0.15">
      <c r="B81" s="63"/>
      <c r="C81" s="78" t="s">
        <v>38</v>
      </c>
      <c r="D81" s="64"/>
      <c r="E81" s="17" t="s">
        <v>7</v>
      </c>
      <c r="F81" s="18"/>
      <c r="G81" s="52">
        <v>34</v>
      </c>
      <c r="H81" s="52">
        <f>SUM(H82:H84)</f>
        <v>9</v>
      </c>
      <c r="I81" s="52">
        <f>SUM(I82:I84)</f>
        <v>337</v>
      </c>
      <c r="J81" s="52">
        <f t="shared" ref="J81:T81" si="38">SUM(J82:J84)</f>
        <v>151</v>
      </c>
      <c r="K81" s="52">
        <f t="shared" si="38"/>
        <v>186</v>
      </c>
      <c r="L81" s="52">
        <f t="shared" si="38"/>
        <v>120</v>
      </c>
      <c r="M81" s="52">
        <f t="shared" si="38"/>
        <v>45</v>
      </c>
      <c r="N81" s="52">
        <f t="shared" si="38"/>
        <v>75</v>
      </c>
      <c r="O81" s="52">
        <f t="shared" si="38"/>
        <v>117</v>
      </c>
      <c r="P81" s="52">
        <f t="shared" si="38"/>
        <v>63</v>
      </c>
      <c r="Q81" s="52">
        <f t="shared" si="38"/>
        <v>54</v>
      </c>
      <c r="R81" s="52">
        <f t="shared" si="38"/>
        <v>100</v>
      </c>
      <c r="S81" s="52">
        <f t="shared" si="38"/>
        <v>43</v>
      </c>
      <c r="T81" s="52">
        <f t="shared" si="38"/>
        <v>57</v>
      </c>
    </row>
    <row r="82" spans="2:20" s="9" customFormat="1" ht="15" customHeight="1" x14ac:dyDescent="0.15">
      <c r="B82" s="63"/>
      <c r="C82" s="79"/>
      <c r="D82" s="63"/>
      <c r="E82" s="30"/>
      <c r="F82" s="60" t="s">
        <v>80</v>
      </c>
      <c r="G82" s="53"/>
      <c r="H82" s="53">
        <v>3</v>
      </c>
      <c r="I82" s="52">
        <f>J82+K82</f>
        <v>117</v>
      </c>
      <c r="J82" s="52">
        <f t="shared" ref="J82:K84" si="39">M82+P82+S82</f>
        <v>65</v>
      </c>
      <c r="K82" s="52">
        <f t="shared" si="39"/>
        <v>52</v>
      </c>
      <c r="L82" s="52">
        <f>M82+N82</f>
        <v>40</v>
      </c>
      <c r="M82" s="53">
        <v>20</v>
      </c>
      <c r="N82" s="53">
        <v>20</v>
      </c>
      <c r="O82" s="52">
        <f>P82+Q82</f>
        <v>40</v>
      </c>
      <c r="P82" s="53">
        <v>25</v>
      </c>
      <c r="Q82" s="53">
        <v>15</v>
      </c>
      <c r="R82" s="52">
        <f>S82+T82</f>
        <v>37</v>
      </c>
      <c r="S82" s="53">
        <v>20</v>
      </c>
      <c r="T82" s="53">
        <v>17</v>
      </c>
    </row>
    <row r="83" spans="2:20" s="9" customFormat="1" ht="15" customHeight="1" x14ac:dyDescent="0.15">
      <c r="B83" s="63"/>
      <c r="C83" s="79"/>
      <c r="D83" s="63"/>
      <c r="E83" s="21" t="s">
        <v>32</v>
      </c>
      <c r="F83" s="60" t="s">
        <v>81</v>
      </c>
      <c r="G83" s="53"/>
      <c r="H83" s="53">
        <v>3</v>
      </c>
      <c r="I83" s="52">
        <f>J83+K83</f>
        <v>111</v>
      </c>
      <c r="J83" s="52">
        <f t="shared" si="39"/>
        <v>33</v>
      </c>
      <c r="K83" s="52">
        <f t="shared" si="39"/>
        <v>78</v>
      </c>
      <c r="L83" s="52">
        <f>M83+N83</f>
        <v>40</v>
      </c>
      <c r="M83" s="53">
        <v>11</v>
      </c>
      <c r="N83" s="53">
        <v>29</v>
      </c>
      <c r="O83" s="52">
        <f>P83+Q83</f>
        <v>38</v>
      </c>
      <c r="P83" s="53">
        <v>14</v>
      </c>
      <c r="Q83" s="53">
        <v>24</v>
      </c>
      <c r="R83" s="52">
        <f>S83+T83</f>
        <v>33</v>
      </c>
      <c r="S83" s="53">
        <v>8</v>
      </c>
      <c r="T83" s="53">
        <v>25</v>
      </c>
    </row>
    <row r="84" spans="2:20" s="9" customFormat="1" ht="15" customHeight="1" x14ac:dyDescent="0.15">
      <c r="B84" s="63"/>
      <c r="C84" s="79"/>
      <c r="E84" s="31"/>
      <c r="F84" s="60" t="s">
        <v>83</v>
      </c>
      <c r="G84" s="53"/>
      <c r="H84" s="53">
        <v>3</v>
      </c>
      <c r="I84" s="52">
        <f>J84+K84</f>
        <v>109</v>
      </c>
      <c r="J84" s="52">
        <f t="shared" si="39"/>
        <v>53</v>
      </c>
      <c r="K84" s="52">
        <f t="shared" si="39"/>
        <v>56</v>
      </c>
      <c r="L84" s="52">
        <f>M84+N84</f>
        <v>40</v>
      </c>
      <c r="M84" s="53">
        <v>14</v>
      </c>
      <c r="N84" s="53">
        <v>26</v>
      </c>
      <c r="O84" s="52">
        <f>P84+Q84</f>
        <v>39</v>
      </c>
      <c r="P84" s="53">
        <v>24</v>
      </c>
      <c r="Q84" s="53">
        <v>15</v>
      </c>
      <c r="R84" s="52">
        <f>S84+T84</f>
        <v>30</v>
      </c>
      <c r="S84" s="53">
        <v>15</v>
      </c>
      <c r="T84" s="53">
        <v>15</v>
      </c>
    </row>
    <row r="85" spans="2:20" s="9" customFormat="1" ht="15" customHeight="1" x14ac:dyDescent="0.15">
      <c r="B85" s="69"/>
      <c r="C85" s="22" t="s">
        <v>112</v>
      </c>
      <c r="D85" s="60"/>
      <c r="E85" s="17" t="s">
        <v>15</v>
      </c>
      <c r="F85" s="18"/>
      <c r="G85" s="53">
        <v>27</v>
      </c>
      <c r="H85" s="53">
        <v>9</v>
      </c>
      <c r="I85" s="52">
        <f>J85+K85</f>
        <v>357</v>
      </c>
      <c r="J85" s="52">
        <f>M85+P85+S85</f>
        <v>120</v>
      </c>
      <c r="K85" s="52">
        <f>N85+Q85+T85</f>
        <v>237</v>
      </c>
      <c r="L85" s="52">
        <f>M85+N85</f>
        <v>121</v>
      </c>
      <c r="M85" s="53">
        <v>44</v>
      </c>
      <c r="N85" s="53">
        <v>77</v>
      </c>
      <c r="O85" s="52">
        <f>P85+Q85</f>
        <v>119</v>
      </c>
      <c r="P85" s="53">
        <v>40</v>
      </c>
      <c r="Q85" s="53">
        <v>79</v>
      </c>
      <c r="R85" s="52">
        <f>S85+T85</f>
        <v>117</v>
      </c>
      <c r="S85" s="53">
        <v>36</v>
      </c>
      <c r="T85" s="53">
        <v>81</v>
      </c>
    </row>
    <row r="86" spans="2:20" s="9" customFormat="1" ht="15" customHeight="1" x14ac:dyDescent="0.15">
      <c r="B86" s="65"/>
      <c r="C86" s="59" t="s">
        <v>57</v>
      </c>
      <c r="D86" s="66"/>
      <c r="E86" s="17" t="s">
        <v>15</v>
      </c>
      <c r="F86" s="18"/>
      <c r="G86" s="53">
        <v>30</v>
      </c>
      <c r="H86" s="53">
        <v>9</v>
      </c>
      <c r="I86" s="52">
        <f>J86+K86</f>
        <v>351</v>
      </c>
      <c r="J86" s="52">
        <f>M86+P86+S86</f>
        <v>210</v>
      </c>
      <c r="K86" s="52">
        <f>N86+Q86+T86</f>
        <v>141</v>
      </c>
      <c r="L86" s="52">
        <f>M86+N86</f>
        <v>116</v>
      </c>
      <c r="M86" s="53">
        <v>63</v>
      </c>
      <c r="N86" s="53">
        <v>53</v>
      </c>
      <c r="O86" s="52">
        <f>P86+Q86</f>
        <v>117</v>
      </c>
      <c r="P86" s="53">
        <v>69</v>
      </c>
      <c r="Q86" s="53">
        <v>48</v>
      </c>
      <c r="R86" s="52">
        <f>S86+T86</f>
        <v>118</v>
      </c>
      <c r="S86" s="53">
        <v>78</v>
      </c>
      <c r="T86" s="53">
        <v>40</v>
      </c>
    </row>
    <row r="87" spans="2:20" s="9" customFormat="1" ht="15" customHeight="1" x14ac:dyDescent="0.15">
      <c r="B87" s="63"/>
      <c r="C87" s="78" t="s">
        <v>58</v>
      </c>
      <c r="D87" s="64"/>
      <c r="E87" s="17" t="s">
        <v>7</v>
      </c>
      <c r="F87" s="16"/>
      <c r="G87" s="52">
        <v>47</v>
      </c>
      <c r="H87" s="52">
        <f>SUM(H88:H89)</f>
        <v>18</v>
      </c>
      <c r="I87" s="52">
        <f t="shared" ref="I87:T87" si="40">SUM(I88:I89)</f>
        <v>708</v>
      </c>
      <c r="J87" s="52">
        <f t="shared" si="40"/>
        <v>383</v>
      </c>
      <c r="K87" s="52">
        <f t="shared" si="40"/>
        <v>325</v>
      </c>
      <c r="L87" s="52">
        <f t="shared" si="40"/>
        <v>241</v>
      </c>
      <c r="M87" s="52">
        <f t="shared" si="40"/>
        <v>127</v>
      </c>
      <c r="N87" s="52">
        <f t="shared" si="40"/>
        <v>114</v>
      </c>
      <c r="O87" s="52">
        <f t="shared" si="40"/>
        <v>235</v>
      </c>
      <c r="P87" s="52">
        <f t="shared" si="40"/>
        <v>123</v>
      </c>
      <c r="Q87" s="52">
        <f t="shared" si="40"/>
        <v>112</v>
      </c>
      <c r="R87" s="52">
        <f t="shared" si="40"/>
        <v>232</v>
      </c>
      <c r="S87" s="52">
        <f t="shared" si="40"/>
        <v>133</v>
      </c>
      <c r="T87" s="52">
        <f t="shared" si="40"/>
        <v>99</v>
      </c>
    </row>
    <row r="88" spans="2:20" s="9" customFormat="1" ht="15" customHeight="1" x14ac:dyDescent="0.15">
      <c r="B88" s="63"/>
      <c r="C88" s="79"/>
      <c r="D88" s="64"/>
      <c r="E88" s="17" t="s">
        <v>15</v>
      </c>
      <c r="F88" s="18"/>
      <c r="G88" s="53"/>
      <c r="H88" s="53">
        <v>15</v>
      </c>
      <c r="I88" s="52">
        <f>J88+K88</f>
        <v>592</v>
      </c>
      <c r="J88" s="52">
        <f t="shared" ref="J88:K90" si="41">M88+P88+S88</f>
        <v>299</v>
      </c>
      <c r="K88" s="52">
        <f t="shared" si="41"/>
        <v>293</v>
      </c>
      <c r="L88" s="52">
        <f>M88+N88</f>
        <v>201</v>
      </c>
      <c r="M88" s="53">
        <v>98</v>
      </c>
      <c r="N88" s="53">
        <v>103</v>
      </c>
      <c r="O88" s="52">
        <f>P88+Q88</f>
        <v>196</v>
      </c>
      <c r="P88" s="53">
        <v>97</v>
      </c>
      <c r="Q88" s="53">
        <v>99</v>
      </c>
      <c r="R88" s="52">
        <f>S88+T88</f>
        <v>195</v>
      </c>
      <c r="S88" s="53">
        <v>104</v>
      </c>
      <c r="T88" s="53">
        <v>91</v>
      </c>
    </row>
    <row r="89" spans="2:20" s="9" customFormat="1" ht="15" customHeight="1" x14ac:dyDescent="0.15">
      <c r="B89" s="65"/>
      <c r="C89" s="80"/>
      <c r="D89" s="66"/>
      <c r="E89" s="19" t="s">
        <v>16</v>
      </c>
      <c r="F89" s="60" t="s">
        <v>17</v>
      </c>
      <c r="G89" s="53"/>
      <c r="H89" s="53">
        <v>3</v>
      </c>
      <c r="I89" s="52">
        <f>J89+K89</f>
        <v>116</v>
      </c>
      <c r="J89" s="52">
        <f t="shared" si="41"/>
        <v>84</v>
      </c>
      <c r="K89" s="52">
        <f t="shared" si="41"/>
        <v>32</v>
      </c>
      <c r="L89" s="52">
        <f>M89+N89</f>
        <v>40</v>
      </c>
      <c r="M89" s="53">
        <v>29</v>
      </c>
      <c r="N89" s="53">
        <v>11</v>
      </c>
      <c r="O89" s="52">
        <f>P89+Q89</f>
        <v>39</v>
      </c>
      <c r="P89" s="53">
        <v>26</v>
      </c>
      <c r="Q89" s="53">
        <v>13</v>
      </c>
      <c r="R89" s="52">
        <f>S89+T89</f>
        <v>37</v>
      </c>
      <c r="S89" s="53">
        <v>29</v>
      </c>
      <c r="T89" s="53">
        <v>8</v>
      </c>
    </row>
    <row r="90" spans="2:20" s="9" customFormat="1" ht="15" customHeight="1" x14ac:dyDescent="0.15">
      <c r="B90" s="69"/>
      <c r="C90" s="22" t="s">
        <v>55</v>
      </c>
      <c r="D90" s="60"/>
      <c r="E90" s="17" t="s">
        <v>69</v>
      </c>
      <c r="F90" s="18"/>
      <c r="G90" s="53">
        <v>39</v>
      </c>
      <c r="H90" s="53">
        <v>12</v>
      </c>
      <c r="I90" s="52">
        <f>J90+K90</f>
        <v>432</v>
      </c>
      <c r="J90" s="52">
        <f t="shared" si="41"/>
        <v>188</v>
      </c>
      <c r="K90" s="52">
        <f t="shared" si="41"/>
        <v>244</v>
      </c>
      <c r="L90" s="52">
        <f>M90+N90</f>
        <v>160</v>
      </c>
      <c r="M90" s="53">
        <v>70</v>
      </c>
      <c r="N90" s="53">
        <v>90</v>
      </c>
      <c r="O90" s="52">
        <f>P90+Q90</f>
        <v>135</v>
      </c>
      <c r="P90" s="53">
        <v>57</v>
      </c>
      <c r="Q90" s="53">
        <v>78</v>
      </c>
      <c r="R90" s="52">
        <f>S90+T90</f>
        <v>137</v>
      </c>
      <c r="S90" s="53">
        <v>61</v>
      </c>
      <c r="T90" s="53">
        <v>76</v>
      </c>
    </row>
    <row r="91" spans="2:20" s="9" customFormat="1" ht="15" customHeight="1" x14ac:dyDescent="0.15">
      <c r="B91" s="65"/>
      <c r="C91" s="59" t="s">
        <v>56</v>
      </c>
      <c r="D91" s="66"/>
      <c r="E91" s="17" t="s">
        <v>15</v>
      </c>
      <c r="F91" s="18"/>
      <c r="G91" s="53">
        <v>36</v>
      </c>
      <c r="H91" s="53">
        <v>9</v>
      </c>
      <c r="I91" s="52">
        <f>J91+K91</f>
        <v>295</v>
      </c>
      <c r="J91" s="52">
        <f>M91+P91+S91</f>
        <v>131</v>
      </c>
      <c r="K91" s="52">
        <f>N91+Q91+T91</f>
        <v>164</v>
      </c>
      <c r="L91" s="52">
        <f>M91+N91</f>
        <v>115</v>
      </c>
      <c r="M91" s="53">
        <v>59</v>
      </c>
      <c r="N91" s="53">
        <v>56</v>
      </c>
      <c r="O91" s="52">
        <f>P91+Q91</f>
        <v>89</v>
      </c>
      <c r="P91" s="53">
        <v>39</v>
      </c>
      <c r="Q91" s="53">
        <v>50</v>
      </c>
      <c r="R91" s="52">
        <f>S91+T91</f>
        <v>91</v>
      </c>
      <c r="S91" s="53">
        <v>33</v>
      </c>
      <c r="T91" s="53">
        <v>58</v>
      </c>
    </row>
    <row r="92" spans="2:20" s="4" customFormat="1" ht="15" customHeight="1" x14ac:dyDescent="0.15">
      <c r="B92" s="1"/>
      <c r="C92" s="1" t="s">
        <v>66</v>
      </c>
      <c r="D92" s="1"/>
      <c r="E92" s="1"/>
      <c r="F92" s="5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</row>
    <row r="93" spans="2:20" s="9" customFormat="1" ht="15" customHeight="1" x14ac:dyDescent="0.15">
      <c r="B93" s="33"/>
      <c r="C93" s="58" t="s">
        <v>99</v>
      </c>
      <c r="D93" s="34"/>
      <c r="E93" s="24" t="s">
        <v>15</v>
      </c>
      <c r="F93" s="16"/>
      <c r="G93" s="53">
        <v>91</v>
      </c>
      <c r="H93" s="53">
        <v>36</v>
      </c>
      <c r="I93" s="52">
        <f>J93+K93</f>
        <v>1312</v>
      </c>
      <c r="J93" s="52">
        <f>M93+P93+S93</f>
        <v>842</v>
      </c>
      <c r="K93" s="52">
        <f>N93+Q93+T93</f>
        <v>470</v>
      </c>
      <c r="L93" s="52">
        <f>M93+N93</f>
        <v>433</v>
      </c>
      <c r="M93" s="9">
        <v>253</v>
      </c>
      <c r="N93" s="9">
        <v>180</v>
      </c>
      <c r="O93" s="52">
        <f>P93+Q93</f>
        <v>495</v>
      </c>
      <c r="P93" s="9">
        <v>337</v>
      </c>
      <c r="Q93" s="9">
        <v>158</v>
      </c>
      <c r="R93" s="52">
        <f>S93+T93</f>
        <v>384</v>
      </c>
      <c r="S93" s="9">
        <v>252</v>
      </c>
      <c r="T93" s="9">
        <v>132</v>
      </c>
    </row>
    <row r="94" spans="2:20" s="9" customFormat="1" ht="15" customHeight="1" x14ac:dyDescent="0.15">
      <c r="B94" s="91" t="s">
        <v>106</v>
      </c>
      <c r="C94" s="91"/>
      <c r="D94" s="92"/>
      <c r="E94" s="24" t="s">
        <v>7</v>
      </c>
      <c r="F94" s="16"/>
      <c r="G94" s="52">
        <v>52</v>
      </c>
      <c r="H94" s="52">
        <f>SUM(H95:H96)</f>
        <v>22</v>
      </c>
      <c r="I94" s="52">
        <f t="shared" ref="I94:T94" si="42">SUM(I95:I96)</f>
        <v>682</v>
      </c>
      <c r="J94" s="52">
        <f t="shared" si="42"/>
        <v>272</v>
      </c>
      <c r="K94" s="52">
        <f t="shared" si="42"/>
        <v>410</v>
      </c>
      <c r="L94" s="52">
        <f t="shared" si="42"/>
        <v>234</v>
      </c>
      <c r="M94" s="52">
        <f t="shared" si="42"/>
        <v>96</v>
      </c>
      <c r="N94" s="52">
        <f t="shared" si="42"/>
        <v>138</v>
      </c>
      <c r="O94" s="52">
        <f t="shared" si="42"/>
        <v>224</v>
      </c>
      <c r="P94" s="52">
        <f t="shared" si="42"/>
        <v>95</v>
      </c>
      <c r="Q94" s="52">
        <f t="shared" si="42"/>
        <v>129</v>
      </c>
      <c r="R94" s="52">
        <f t="shared" si="42"/>
        <v>224</v>
      </c>
      <c r="S94" s="52">
        <f t="shared" si="42"/>
        <v>81</v>
      </c>
      <c r="T94" s="52">
        <f t="shared" si="42"/>
        <v>143</v>
      </c>
    </row>
    <row r="95" spans="2:20" s="9" customFormat="1" ht="15" customHeight="1" x14ac:dyDescent="0.15">
      <c r="B95" s="93"/>
      <c r="C95" s="93"/>
      <c r="D95" s="94"/>
      <c r="E95" s="24" t="s">
        <v>15</v>
      </c>
      <c r="F95" s="18"/>
      <c r="G95" s="53"/>
      <c r="H95" s="53">
        <v>21</v>
      </c>
      <c r="I95" s="52">
        <f>J95+K95</f>
        <v>640</v>
      </c>
      <c r="J95" s="52">
        <f t="shared" ref="J95:K97" si="43">M95+P95+S95</f>
        <v>272</v>
      </c>
      <c r="K95" s="52">
        <f t="shared" si="43"/>
        <v>368</v>
      </c>
      <c r="L95" s="52">
        <f>M95+N95</f>
        <v>234</v>
      </c>
      <c r="M95" s="53">
        <v>96</v>
      </c>
      <c r="N95" s="53">
        <v>138</v>
      </c>
      <c r="O95" s="52">
        <f>P95+Q95</f>
        <v>224</v>
      </c>
      <c r="P95" s="53">
        <v>95</v>
      </c>
      <c r="Q95" s="9">
        <v>129</v>
      </c>
      <c r="R95" s="52">
        <f>S95+T95</f>
        <v>182</v>
      </c>
      <c r="S95" s="53">
        <v>81</v>
      </c>
      <c r="T95" s="9">
        <v>101</v>
      </c>
    </row>
    <row r="96" spans="2:20" s="9" customFormat="1" ht="15" customHeight="1" x14ac:dyDescent="0.15">
      <c r="B96" s="95"/>
      <c r="C96" s="95"/>
      <c r="D96" s="96"/>
      <c r="E96" s="72" t="s">
        <v>104</v>
      </c>
      <c r="F96" s="73"/>
      <c r="G96" s="53"/>
      <c r="H96" s="53">
        <v>1</v>
      </c>
      <c r="I96" s="52">
        <f>J96+K96</f>
        <v>42</v>
      </c>
      <c r="J96" s="52">
        <f t="shared" si="43"/>
        <v>0</v>
      </c>
      <c r="K96" s="52">
        <f t="shared" si="43"/>
        <v>42</v>
      </c>
      <c r="L96" s="52">
        <f>M96+N96</f>
        <v>0</v>
      </c>
      <c r="M96" s="53"/>
      <c r="N96" s="53"/>
      <c r="O96" s="52">
        <f>P96+Q96</f>
        <v>0</v>
      </c>
      <c r="P96" s="53"/>
      <c r="R96" s="52">
        <f>S96+T96</f>
        <v>42</v>
      </c>
      <c r="S96" s="53">
        <v>0</v>
      </c>
      <c r="T96" s="9">
        <v>42</v>
      </c>
    </row>
    <row r="97" spans="2:20" s="9" customFormat="1" ht="15" customHeight="1" x14ac:dyDescent="0.15">
      <c r="B97" s="76" t="s">
        <v>88</v>
      </c>
      <c r="C97" s="76"/>
      <c r="D97" s="77"/>
      <c r="E97" s="37" t="s">
        <v>15</v>
      </c>
      <c r="F97" s="38"/>
      <c r="G97" s="53">
        <v>23</v>
      </c>
      <c r="H97" s="53">
        <v>9</v>
      </c>
      <c r="I97" s="52">
        <f>J97+K97</f>
        <v>198</v>
      </c>
      <c r="J97" s="52">
        <f t="shared" si="43"/>
        <v>97</v>
      </c>
      <c r="K97" s="52">
        <f t="shared" si="43"/>
        <v>101</v>
      </c>
      <c r="L97" s="52">
        <f>M97+N97</f>
        <v>58</v>
      </c>
      <c r="M97" s="53">
        <v>25</v>
      </c>
      <c r="N97" s="53">
        <v>33</v>
      </c>
      <c r="O97" s="52">
        <f>P97+Q97</f>
        <v>76</v>
      </c>
      <c r="P97" s="53">
        <v>38</v>
      </c>
      <c r="Q97" s="9">
        <v>38</v>
      </c>
      <c r="R97" s="52">
        <f>S97+T97</f>
        <v>64</v>
      </c>
      <c r="S97" s="53">
        <v>34</v>
      </c>
      <c r="T97" s="9">
        <v>30</v>
      </c>
    </row>
    <row r="98" spans="2:20" s="9" customFormat="1" ht="15" customHeight="1" x14ac:dyDescent="0.15">
      <c r="B98" s="35"/>
      <c r="C98" s="78" t="s">
        <v>63</v>
      </c>
      <c r="D98" s="36"/>
      <c r="E98" s="24" t="s">
        <v>7</v>
      </c>
      <c r="F98" s="18"/>
      <c r="G98" s="52">
        <v>50</v>
      </c>
      <c r="H98" s="52">
        <f>SUM(H99:H101)</f>
        <v>25</v>
      </c>
      <c r="I98" s="52">
        <f>SUM(I99:I101)</f>
        <v>799</v>
      </c>
      <c r="J98" s="52">
        <f>SUM(J99:J101)</f>
        <v>477</v>
      </c>
      <c r="K98" s="52">
        <f>SUM(K99:K101)</f>
        <v>322</v>
      </c>
      <c r="L98" s="52">
        <f>SUM(L99:L101)</f>
        <v>297</v>
      </c>
      <c r="M98" s="52">
        <f t="shared" ref="M98:T98" si="44">SUM(M99:M101)</f>
        <v>174</v>
      </c>
      <c r="N98" s="52">
        <f>SUM(N99:N101)</f>
        <v>123</v>
      </c>
      <c r="O98" s="52">
        <f t="shared" si="44"/>
        <v>239</v>
      </c>
      <c r="P98" s="52">
        <f t="shared" si="44"/>
        <v>137</v>
      </c>
      <c r="Q98" s="52">
        <f t="shared" si="44"/>
        <v>102</v>
      </c>
      <c r="R98" s="52">
        <f t="shared" si="44"/>
        <v>263</v>
      </c>
      <c r="S98" s="52">
        <f t="shared" si="44"/>
        <v>166</v>
      </c>
      <c r="T98" s="52">
        <f t="shared" si="44"/>
        <v>97</v>
      </c>
    </row>
    <row r="99" spans="2:20" s="9" customFormat="1" ht="15" customHeight="1" x14ac:dyDescent="0.15">
      <c r="B99" s="63"/>
      <c r="C99" s="79"/>
      <c r="D99" s="64"/>
      <c r="E99" s="24" t="s">
        <v>15</v>
      </c>
      <c r="F99" s="18"/>
      <c r="G99" s="53"/>
      <c r="H99" s="53">
        <v>22</v>
      </c>
      <c r="I99" s="52">
        <f t="shared" ref="I99:I108" si="45">J99+K99</f>
        <v>754</v>
      </c>
      <c r="J99" s="52">
        <f t="shared" ref="J99:K108" si="46">M99+P99+S99</f>
        <v>464</v>
      </c>
      <c r="K99" s="52">
        <f t="shared" si="46"/>
        <v>290</v>
      </c>
      <c r="L99" s="52">
        <f>M99+N99</f>
        <v>274</v>
      </c>
      <c r="M99" s="53">
        <v>170</v>
      </c>
      <c r="N99" s="53">
        <v>104</v>
      </c>
      <c r="O99" s="52">
        <f>P99+Q99</f>
        <v>230</v>
      </c>
      <c r="P99" s="53">
        <v>134</v>
      </c>
      <c r="Q99" s="53">
        <v>96</v>
      </c>
      <c r="R99" s="52">
        <f>S99+T99</f>
        <v>250</v>
      </c>
      <c r="S99" s="53">
        <v>160</v>
      </c>
      <c r="T99" s="53">
        <v>90</v>
      </c>
    </row>
    <row r="100" spans="2:20" s="9" customFormat="1" ht="15" customHeight="1" x14ac:dyDescent="0.15">
      <c r="B100" s="63"/>
      <c r="C100" s="79"/>
      <c r="D100" s="64"/>
      <c r="E100" s="24" t="s">
        <v>111</v>
      </c>
      <c r="F100" s="18"/>
      <c r="G100" s="53"/>
      <c r="H100" s="53">
        <v>1</v>
      </c>
      <c r="I100" s="52">
        <f t="shared" ref="I100" si="47">J100+K100</f>
        <v>23</v>
      </c>
      <c r="J100" s="52">
        <f t="shared" ref="J100" si="48">M100+P100+S100</f>
        <v>4</v>
      </c>
      <c r="K100" s="52">
        <f t="shared" ref="K100" si="49">N100+Q100+T100</f>
        <v>19</v>
      </c>
      <c r="L100" s="52">
        <f>M100+N100</f>
        <v>23</v>
      </c>
      <c r="M100" s="53">
        <v>4</v>
      </c>
      <c r="N100" s="53">
        <v>19</v>
      </c>
      <c r="O100" s="52">
        <f>P100+Q100</f>
        <v>0</v>
      </c>
      <c r="P100" s="53"/>
      <c r="Q100" s="53"/>
      <c r="R100" s="52">
        <f>S100+T100</f>
        <v>0</v>
      </c>
      <c r="S100" s="53"/>
      <c r="T100" s="53"/>
    </row>
    <row r="101" spans="2:20" s="9" customFormat="1" ht="15" customHeight="1" x14ac:dyDescent="0.15">
      <c r="B101" s="39"/>
      <c r="C101" s="80"/>
      <c r="D101" s="40"/>
      <c r="E101" s="72" t="s">
        <v>105</v>
      </c>
      <c r="F101" s="73"/>
      <c r="G101" s="53"/>
      <c r="H101" s="53">
        <v>2</v>
      </c>
      <c r="I101" s="52">
        <f t="shared" si="45"/>
        <v>22</v>
      </c>
      <c r="J101" s="52">
        <f t="shared" si="46"/>
        <v>9</v>
      </c>
      <c r="K101" s="52">
        <f t="shared" si="46"/>
        <v>13</v>
      </c>
      <c r="L101" s="52">
        <f>M101+N101</f>
        <v>0</v>
      </c>
      <c r="M101" s="53"/>
      <c r="N101" s="53"/>
      <c r="O101" s="52">
        <f>P101+Q101</f>
        <v>9</v>
      </c>
      <c r="P101" s="53">
        <v>3</v>
      </c>
      <c r="Q101" s="53">
        <v>6</v>
      </c>
      <c r="R101" s="52">
        <f>S101+T101</f>
        <v>13</v>
      </c>
      <c r="S101" s="53">
        <v>6</v>
      </c>
      <c r="T101" s="53">
        <v>7</v>
      </c>
    </row>
    <row r="102" spans="2:20" s="9" customFormat="1" ht="15" customHeight="1" x14ac:dyDescent="0.15">
      <c r="B102" s="33"/>
      <c r="C102" s="58"/>
      <c r="D102" s="34"/>
      <c r="E102" s="24" t="s">
        <v>7</v>
      </c>
      <c r="F102" s="16"/>
      <c r="G102" s="52">
        <v>48</v>
      </c>
      <c r="H102" s="52">
        <f t="shared" ref="H102:T102" si="50">SUM(H103:H104)</f>
        <v>21</v>
      </c>
      <c r="I102" s="52">
        <f t="shared" si="50"/>
        <v>757</v>
      </c>
      <c r="J102" s="52">
        <f t="shared" si="50"/>
        <v>485</v>
      </c>
      <c r="K102" s="52">
        <f t="shared" si="50"/>
        <v>272</v>
      </c>
      <c r="L102" s="52">
        <f t="shared" si="50"/>
        <v>250</v>
      </c>
      <c r="M102" s="52">
        <f t="shared" si="50"/>
        <v>156</v>
      </c>
      <c r="N102" s="52">
        <f t="shared" si="50"/>
        <v>94</v>
      </c>
      <c r="O102" s="52">
        <f t="shared" si="50"/>
        <v>251</v>
      </c>
      <c r="P102" s="52">
        <f t="shared" si="50"/>
        <v>170</v>
      </c>
      <c r="Q102" s="52">
        <f t="shared" si="50"/>
        <v>81</v>
      </c>
      <c r="R102" s="52">
        <f t="shared" si="50"/>
        <v>256</v>
      </c>
      <c r="S102" s="52">
        <f t="shared" si="50"/>
        <v>159</v>
      </c>
      <c r="T102" s="52">
        <f t="shared" si="50"/>
        <v>97</v>
      </c>
    </row>
    <row r="103" spans="2:20" s="9" customFormat="1" ht="15" customHeight="1" x14ac:dyDescent="0.15">
      <c r="B103" s="33"/>
      <c r="C103" s="58" t="s">
        <v>73</v>
      </c>
      <c r="D103" s="34"/>
      <c r="E103" s="24" t="s">
        <v>69</v>
      </c>
      <c r="F103" s="16"/>
      <c r="G103" s="53"/>
      <c r="H103" s="53">
        <v>18</v>
      </c>
      <c r="I103" s="52">
        <f>J103+K103</f>
        <v>658</v>
      </c>
      <c r="J103" s="52">
        <f>M103+P103+S103</f>
        <v>432</v>
      </c>
      <c r="K103" s="52">
        <f>N103+Q103+T103</f>
        <v>226</v>
      </c>
      <c r="L103" s="52">
        <f>M103+N103</f>
        <v>220</v>
      </c>
      <c r="M103" s="53">
        <v>142</v>
      </c>
      <c r="N103" s="53">
        <v>78</v>
      </c>
      <c r="O103" s="52">
        <f>P103+Q103</f>
        <v>217</v>
      </c>
      <c r="P103" s="53">
        <v>151</v>
      </c>
      <c r="Q103" s="53">
        <v>66</v>
      </c>
      <c r="R103" s="52">
        <f>S103+T103</f>
        <v>221</v>
      </c>
      <c r="S103" s="53">
        <v>139</v>
      </c>
      <c r="T103" s="53">
        <v>82</v>
      </c>
    </row>
    <row r="104" spans="2:20" s="9" customFormat="1" ht="15" customHeight="1" x14ac:dyDescent="0.15">
      <c r="B104" s="33"/>
      <c r="C104" s="58"/>
      <c r="D104" s="34"/>
      <c r="E104" s="24" t="s">
        <v>103</v>
      </c>
      <c r="F104" s="16"/>
      <c r="G104" s="53"/>
      <c r="H104" s="53">
        <v>3</v>
      </c>
      <c r="I104" s="52">
        <f>J104+K104</f>
        <v>99</v>
      </c>
      <c r="J104" s="52">
        <f>M104+P104+S104</f>
        <v>53</v>
      </c>
      <c r="K104" s="52">
        <f>N104+Q104+T104</f>
        <v>46</v>
      </c>
      <c r="L104" s="52">
        <f>M104+N104</f>
        <v>30</v>
      </c>
      <c r="M104" s="53">
        <v>14</v>
      </c>
      <c r="N104" s="53">
        <v>16</v>
      </c>
      <c r="O104" s="52">
        <f>P104+Q104</f>
        <v>34</v>
      </c>
      <c r="P104" s="53">
        <v>19</v>
      </c>
      <c r="Q104" s="53">
        <v>15</v>
      </c>
      <c r="R104" s="52">
        <f>S104+T104</f>
        <v>35</v>
      </c>
      <c r="S104" s="53">
        <v>20</v>
      </c>
      <c r="T104" s="53">
        <v>15</v>
      </c>
    </row>
    <row r="105" spans="2:20" s="9" customFormat="1" ht="15" customHeight="1" x14ac:dyDescent="0.15">
      <c r="B105" s="35"/>
      <c r="C105" s="78" t="s">
        <v>64</v>
      </c>
      <c r="D105" s="36"/>
      <c r="E105" s="24" t="s">
        <v>7</v>
      </c>
      <c r="F105" s="16"/>
      <c r="G105" s="52">
        <v>77</v>
      </c>
      <c r="H105" s="52">
        <f>SUM(H106:H107)</f>
        <v>28</v>
      </c>
      <c r="I105" s="52">
        <f>SUM(I106:I107)</f>
        <v>1160</v>
      </c>
      <c r="J105" s="52">
        <f>SUM(J106:J107)</f>
        <v>527</v>
      </c>
      <c r="K105" s="52">
        <f>SUM(K106:K107)</f>
        <v>633</v>
      </c>
      <c r="L105" s="52">
        <f t="shared" ref="L105:T105" si="51">SUM(L106:L107)</f>
        <v>379</v>
      </c>
      <c r="M105" s="52">
        <f t="shared" si="51"/>
        <v>170</v>
      </c>
      <c r="N105" s="52">
        <f t="shared" si="51"/>
        <v>209</v>
      </c>
      <c r="O105" s="52">
        <f t="shared" si="51"/>
        <v>371</v>
      </c>
      <c r="P105" s="52">
        <f t="shared" si="51"/>
        <v>158</v>
      </c>
      <c r="Q105" s="52">
        <f t="shared" si="51"/>
        <v>213</v>
      </c>
      <c r="R105" s="52">
        <f t="shared" si="51"/>
        <v>410</v>
      </c>
      <c r="S105" s="52">
        <f t="shared" si="51"/>
        <v>199</v>
      </c>
      <c r="T105" s="52">
        <f t="shared" si="51"/>
        <v>211</v>
      </c>
    </row>
    <row r="106" spans="2:20" s="9" customFormat="1" ht="15" customHeight="1" x14ac:dyDescent="0.15">
      <c r="B106" s="63"/>
      <c r="C106" s="79"/>
      <c r="D106" s="64"/>
      <c r="E106" s="24" t="s">
        <v>15</v>
      </c>
      <c r="F106" s="18"/>
      <c r="G106" s="53"/>
      <c r="H106" s="53">
        <v>23</v>
      </c>
      <c r="I106" s="52">
        <f>J106+K106</f>
        <v>1038</v>
      </c>
      <c r="J106" s="52">
        <f>M106+P106+S106</f>
        <v>501</v>
      </c>
      <c r="K106" s="52">
        <f>N106+Q106+T106</f>
        <v>537</v>
      </c>
      <c r="L106" s="52">
        <f>M106+N106</f>
        <v>347</v>
      </c>
      <c r="M106" s="53">
        <v>161</v>
      </c>
      <c r="N106" s="53">
        <v>186</v>
      </c>
      <c r="O106" s="52">
        <f>P106+Q106</f>
        <v>322</v>
      </c>
      <c r="P106" s="53">
        <v>149</v>
      </c>
      <c r="Q106" s="53">
        <v>173</v>
      </c>
      <c r="R106" s="52">
        <f>S106+T106</f>
        <v>369</v>
      </c>
      <c r="S106" s="53">
        <v>191</v>
      </c>
      <c r="T106" s="53">
        <v>178</v>
      </c>
    </row>
    <row r="107" spans="2:20" s="9" customFormat="1" ht="15" customHeight="1" x14ac:dyDescent="0.15">
      <c r="B107" s="39"/>
      <c r="C107" s="80"/>
      <c r="D107" s="40"/>
      <c r="E107" s="74" t="s">
        <v>78</v>
      </c>
      <c r="F107" s="75"/>
      <c r="G107" s="53"/>
      <c r="H107" s="53">
        <v>5</v>
      </c>
      <c r="I107" s="52">
        <f>J107+K107</f>
        <v>122</v>
      </c>
      <c r="J107" s="52">
        <f>M107+P107+S107</f>
        <v>26</v>
      </c>
      <c r="K107" s="52">
        <f>N107+Q107+T107</f>
        <v>96</v>
      </c>
      <c r="L107" s="52">
        <f>M107+N107</f>
        <v>32</v>
      </c>
      <c r="M107" s="53">
        <v>9</v>
      </c>
      <c r="N107" s="53">
        <v>23</v>
      </c>
      <c r="O107" s="52">
        <f>P107+Q107</f>
        <v>49</v>
      </c>
      <c r="P107" s="53">
        <v>9</v>
      </c>
      <c r="Q107" s="53">
        <v>40</v>
      </c>
      <c r="R107" s="52">
        <f>S107+T107</f>
        <v>41</v>
      </c>
      <c r="S107" s="53">
        <v>8</v>
      </c>
      <c r="T107" s="53">
        <v>33</v>
      </c>
    </row>
    <row r="108" spans="2:20" s="9" customFormat="1" ht="15" customHeight="1" x14ac:dyDescent="0.15">
      <c r="B108" s="81" t="s">
        <v>101</v>
      </c>
      <c r="C108" s="81"/>
      <c r="D108" s="73"/>
      <c r="E108" s="24" t="s">
        <v>15</v>
      </c>
      <c r="F108" s="18"/>
      <c r="G108" s="53">
        <v>75</v>
      </c>
      <c r="H108" s="53">
        <v>30</v>
      </c>
      <c r="I108" s="52">
        <f t="shared" si="45"/>
        <v>1069</v>
      </c>
      <c r="J108" s="52">
        <f t="shared" si="46"/>
        <v>697</v>
      </c>
      <c r="K108" s="52">
        <f t="shared" si="46"/>
        <v>372</v>
      </c>
      <c r="L108" s="52">
        <f>M108+N108</f>
        <v>334</v>
      </c>
      <c r="M108" s="53">
        <v>194</v>
      </c>
      <c r="N108" s="53">
        <v>140</v>
      </c>
      <c r="O108" s="52">
        <f>P108+Q108</f>
        <v>351</v>
      </c>
      <c r="P108" s="53">
        <v>236</v>
      </c>
      <c r="Q108" s="53">
        <v>115</v>
      </c>
      <c r="R108" s="52">
        <f>S108+T108</f>
        <v>384</v>
      </c>
      <c r="S108" s="53">
        <v>267</v>
      </c>
      <c r="T108" s="53">
        <v>117</v>
      </c>
    </row>
    <row r="109" spans="2:20" s="9" customFormat="1" ht="15" customHeight="1" x14ac:dyDescent="0.15">
      <c r="B109" s="35"/>
      <c r="C109" s="78" t="s">
        <v>72</v>
      </c>
      <c r="D109" s="36"/>
      <c r="E109" s="24" t="s">
        <v>7</v>
      </c>
      <c r="F109" s="18"/>
      <c r="G109" s="52">
        <v>32</v>
      </c>
      <c r="H109" s="52">
        <f t="shared" ref="H109:T109" si="52">SUM(H110:H111)</f>
        <v>12</v>
      </c>
      <c r="I109" s="52">
        <f t="shared" si="52"/>
        <v>420</v>
      </c>
      <c r="J109" s="52">
        <f t="shared" si="52"/>
        <v>260</v>
      </c>
      <c r="K109" s="52">
        <f t="shared" si="52"/>
        <v>160</v>
      </c>
      <c r="L109" s="52">
        <f t="shared" si="52"/>
        <v>161</v>
      </c>
      <c r="M109" s="52">
        <f t="shared" si="52"/>
        <v>94</v>
      </c>
      <c r="N109" s="52">
        <f t="shared" si="52"/>
        <v>67</v>
      </c>
      <c r="O109" s="52">
        <f t="shared" si="52"/>
        <v>145</v>
      </c>
      <c r="P109" s="52">
        <f t="shared" si="52"/>
        <v>96</v>
      </c>
      <c r="Q109" s="52">
        <f t="shared" si="52"/>
        <v>49</v>
      </c>
      <c r="R109" s="52">
        <f t="shared" si="52"/>
        <v>114</v>
      </c>
      <c r="S109" s="52">
        <f t="shared" si="52"/>
        <v>70</v>
      </c>
      <c r="T109" s="52">
        <f t="shared" si="52"/>
        <v>44</v>
      </c>
    </row>
    <row r="110" spans="2:20" s="9" customFormat="1" ht="15" customHeight="1" x14ac:dyDescent="0.15">
      <c r="B110" s="63"/>
      <c r="C110" s="79"/>
      <c r="D110" s="64"/>
      <c r="E110" s="25" t="s">
        <v>100</v>
      </c>
      <c r="F110" s="41"/>
      <c r="G110" s="53"/>
      <c r="H110" s="53">
        <v>11</v>
      </c>
      <c r="I110" s="52">
        <f>J110+K110</f>
        <v>397</v>
      </c>
      <c r="J110" s="52">
        <f>M110+P110+S110</f>
        <v>252</v>
      </c>
      <c r="K110" s="52">
        <f t="shared" ref="J110:K113" si="53">N110+Q110+T110</f>
        <v>145</v>
      </c>
      <c r="L110" s="52">
        <f>M110+N110</f>
        <v>161</v>
      </c>
      <c r="M110" s="53">
        <v>94</v>
      </c>
      <c r="N110" s="53">
        <v>67</v>
      </c>
      <c r="O110" s="52">
        <f>P110+Q110</f>
        <v>145</v>
      </c>
      <c r="P110" s="53">
        <v>96</v>
      </c>
      <c r="Q110" s="53">
        <v>49</v>
      </c>
      <c r="R110" s="52">
        <f>S110+T110</f>
        <v>91</v>
      </c>
      <c r="S110" s="53">
        <v>62</v>
      </c>
      <c r="T110" s="53">
        <v>29</v>
      </c>
    </row>
    <row r="111" spans="2:20" s="9" customFormat="1" ht="15" customHeight="1" x14ac:dyDescent="0.15">
      <c r="B111" s="39"/>
      <c r="C111" s="80"/>
      <c r="D111" s="40"/>
      <c r="E111" s="72" t="s">
        <v>102</v>
      </c>
      <c r="F111" s="73"/>
      <c r="G111" s="53"/>
      <c r="H111" s="53">
        <v>1</v>
      </c>
      <c r="I111" s="52">
        <f>J111+K111</f>
        <v>23</v>
      </c>
      <c r="J111" s="52">
        <f>M111+P111+S111</f>
        <v>8</v>
      </c>
      <c r="K111" s="52">
        <f>N111+Q111+T111</f>
        <v>15</v>
      </c>
      <c r="L111" s="52">
        <f>M111+N111</f>
        <v>0</v>
      </c>
      <c r="M111" s="53"/>
      <c r="N111" s="53"/>
      <c r="O111" s="52">
        <f>P111+Q111</f>
        <v>0</v>
      </c>
      <c r="P111" s="53"/>
      <c r="Q111" s="53"/>
      <c r="R111" s="52">
        <f>S111+T111</f>
        <v>23</v>
      </c>
      <c r="S111" s="53">
        <v>8</v>
      </c>
      <c r="T111" s="53">
        <v>15</v>
      </c>
    </row>
    <row r="112" spans="2:20" s="9" customFormat="1" ht="15" customHeight="1" x14ac:dyDescent="0.15">
      <c r="B112" s="63"/>
      <c r="C112" s="58" t="s">
        <v>71</v>
      </c>
      <c r="D112" s="64"/>
      <c r="E112" s="25" t="s">
        <v>75</v>
      </c>
      <c r="F112" s="41"/>
      <c r="G112" s="53">
        <v>74</v>
      </c>
      <c r="H112" s="53">
        <v>27</v>
      </c>
      <c r="I112" s="52">
        <f>J112+K112</f>
        <v>1042</v>
      </c>
      <c r="J112" s="52">
        <f t="shared" si="53"/>
        <v>552</v>
      </c>
      <c r="K112" s="52">
        <f t="shared" si="53"/>
        <v>490</v>
      </c>
      <c r="L112" s="52">
        <f>M112+N112</f>
        <v>346</v>
      </c>
      <c r="M112" s="53">
        <v>185</v>
      </c>
      <c r="N112" s="53">
        <v>161</v>
      </c>
      <c r="O112" s="52">
        <f>P112+Q112</f>
        <v>345</v>
      </c>
      <c r="P112" s="53">
        <v>179</v>
      </c>
      <c r="Q112" s="53">
        <v>166</v>
      </c>
      <c r="R112" s="52">
        <f>S112+T112</f>
        <v>351</v>
      </c>
      <c r="S112" s="53">
        <v>188</v>
      </c>
      <c r="T112" s="53">
        <v>163</v>
      </c>
    </row>
    <row r="113" spans="2:20" s="9" customFormat="1" ht="15" customHeight="1" x14ac:dyDescent="0.15">
      <c r="B113" s="42"/>
      <c r="C113" s="22" t="s">
        <v>76</v>
      </c>
      <c r="D113" s="43"/>
      <c r="E113" s="24" t="s">
        <v>15</v>
      </c>
      <c r="F113" s="16"/>
      <c r="G113" s="54">
        <v>42</v>
      </c>
      <c r="H113" s="54">
        <v>18</v>
      </c>
      <c r="I113" s="55">
        <f>J113+K113</f>
        <v>470</v>
      </c>
      <c r="J113" s="55">
        <f t="shared" si="53"/>
        <v>285</v>
      </c>
      <c r="K113" s="55">
        <f t="shared" si="53"/>
        <v>185</v>
      </c>
      <c r="L113" s="55">
        <f>M113+N113</f>
        <v>154</v>
      </c>
      <c r="M113" s="54">
        <v>93</v>
      </c>
      <c r="N113" s="54">
        <v>61</v>
      </c>
      <c r="O113" s="55">
        <f>P113+Q113</f>
        <v>170</v>
      </c>
      <c r="P113" s="54">
        <v>104</v>
      </c>
      <c r="Q113" s="54">
        <v>66</v>
      </c>
      <c r="R113" s="55">
        <f>S113+T113</f>
        <v>146</v>
      </c>
      <c r="S113" s="54">
        <v>88</v>
      </c>
      <c r="T113" s="54">
        <v>58</v>
      </c>
    </row>
    <row r="114" spans="2:20" s="9" customFormat="1" ht="15" customHeight="1" x14ac:dyDescent="0.15">
      <c r="B114" s="33"/>
      <c r="C114" s="45"/>
      <c r="D114" s="33"/>
      <c r="E114" s="44"/>
      <c r="F114" s="44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</row>
    <row r="115" spans="2:20" s="9" customFormat="1" ht="15" customHeight="1" x14ac:dyDescent="0.15">
      <c r="B115" s="33"/>
      <c r="C115" s="45"/>
      <c r="D115" s="33"/>
      <c r="E115" s="44"/>
      <c r="F115" s="44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</row>
    <row r="116" spans="2:20" ht="13.9" customHeight="1" x14ac:dyDescent="0.15"/>
    <row r="117" spans="2:20" ht="13.9" customHeight="1" x14ac:dyDescent="0.15"/>
    <row r="118" spans="2:20" ht="13.9" customHeight="1" x14ac:dyDescent="0.15"/>
    <row r="119" spans="2:20" ht="13.9" customHeight="1" x14ac:dyDescent="0.15"/>
    <row r="120" spans="2:20" ht="13.9" customHeight="1" x14ac:dyDescent="0.15"/>
  </sheetData>
  <mergeCells count="30">
    <mergeCell ref="G3:G5"/>
    <mergeCell ref="E28:E29"/>
    <mergeCell ref="C46:C49"/>
    <mergeCell ref="C105:C107"/>
    <mergeCell ref="C54:C56"/>
    <mergeCell ref="C59:C62"/>
    <mergeCell ref="C65:C67"/>
    <mergeCell ref="C81:C84"/>
    <mergeCell ref="C87:C89"/>
    <mergeCell ref="C98:C101"/>
    <mergeCell ref="E96:F96"/>
    <mergeCell ref="E101:F101"/>
    <mergeCell ref="C50:C53"/>
    <mergeCell ref="B94:D96"/>
    <mergeCell ref="C76:C78"/>
    <mergeCell ref="C20:C22"/>
    <mergeCell ref="C23:C26"/>
    <mergeCell ref="C27:C29"/>
    <mergeCell ref="C32:C35"/>
    <mergeCell ref="C40:C43"/>
    <mergeCell ref="C6:F6"/>
    <mergeCell ref="C7:F7"/>
    <mergeCell ref="C8:F8"/>
    <mergeCell ref="C11:C13"/>
    <mergeCell ref="C17:C19"/>
    <mergeCell ref="E111:F111"/>
    <mergeCell ref="E107:F107"/>
    <mergeCell ref="B97:D97"/>
    <mergeCell ref="C109:C111"/>
    <mergeCell ref="B108:D108"/>
  </mergeCells>
  <phoneticPr fontId="7"/>
  <pageMargins left="0.39370078740157483" right="0.59055118110236227" top="0.78740157480314965" bottom="0.59055118110236227" header="0.31496062992125984" footer="0.31496062992125984"/>
  <pageSetup paperSize="9" scale="84" fitToHeight="0" orientation="landscape" r:id="rId1"/>
  <headerFooter alignWithMargins="0"/>
  <rowBreaks count="3" manualBreakCount="3">
    <brk id="38" min="1" max="19" man="1"/>
    <brk id="68" min="1" max="19" man="1"/>
    <brk id="91" min="1" max="19" man="1"/>
  </rowBreaks>
  <ignoredErrors>
    <ignoredError sqref="P5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全日制</vt:lpstr>
      <vt:lpstr>全日制!Print_Area</vt:lpstr>
      <vt:lpstr>全日制!Print_Titles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宏晃</dc:creator>
  <cp:lastModifiedBy>w</cp:lastModifiedBy>
  <cp:lastPrinted>2023-09-14T10:22:30Z</cp:lastPrinted>
  <dcterms:created xsi:type="dcterms:W3CDTF">1998-07-09T06:08:22Z</dcterms:created>
  <dcterms:modified xsi:type="dcterms:W3CDTF">2023-09-15T03:14:22Z</dcterms:modified>
</cp:coreProperties>
</file>