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4統計調査\03_学校便覧\R4HP\R50817修正\"/>
    </mc:Choice>
  </mc:AlternateContent>
  <xr:revisionPtr revIDLastSave="0" documentId="13_ncr:1_{ECA0F26C-7F76-4094-8EC3-6A5B69139774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全日制" sheetId="2" r:id="rId1"/>
  </sheets>
  <definedNames>
    <definedName name="_xlnm._FilterDatabase" localSheetId="0" hidden="1">全日制!$D$11:$S$114</definedName>
    <definedName name="_xlnm.Print_Area" localSheetId="0">全日制!$A$1:$S$114</definedName>
    <definedName name="_xlnm.Print_Titles" localSheetId="0">全日制!$1:$5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4" i="2" l="1"/>
  <c r="N114" i="2"/>
  <c r="K114" i="2"/>
  <c r="J114" i="2"/>
  <c r="I114" i="2"/>
  <c r="Q113" i="2"/>
  <c r="N113" i="2"/>
  <c r="K113" i="2"/>
  <c r="J113" i="2"/>
  <c r="I113" i="2"/>
  <c r="H113" i="2"/>
  <c r="Q112" i="2"/>
  <c r="N112" i="2"/>
  <c r="K112" i="2"/>
  <c r="J112" i="2"/>
  <c r="I112" i="2"/>
  <c r="Q111" i="2"/>
  <c r="N111" i="2"/>
  <c r="K111" i="2"/>
  <c r="J111" i="2"/>
  <c r="I111" i="2"/>
  <c r="H111" i="2" s="1"/>
  <c r="S110" i="2"/>
  <c r="R110" i="2"/>
  <c r="P110" i="2"/>
  <c r="O110" i="2"/>
  <c r="M110" i="2"/>
  <c r="L110" i="2"/>
  <c r="G110" i="2"/>
  <c r="Q109" i="2"/>
  <c r="N109" i="2"/>
  <c r="K109" i="2"/>
  <c r="J109" i="2"/>
  <c r="I109" i="2"/>
  <c r="Q108" i="2"/>
  <c r="N108" i="2"/>
  <c r="K108" i="2"/>
  <c r="J108" i="2"/>
  <c r="I108" i="2"/>
  <c r="Q107" i="2"/>
  <c r="N107" i="2"/>
  <c r="K107" i="2"/>
  <c r="J107" i="2"/>
  <c r="I107" i="2"/>
  <c r="I106" i="2" s="1"/>
  <c r="S106" i="2"/>
  <c r="R106" i="2"/>
  <c r="P106" i="2"/>
  <c r="O106" i="2"/>
  <c r="M106" i="2"/>
  <c r="L106" i="2"/>
  <c r="G106" i="2"/>
  <c r="Q105" i="2"/>
  <c r="Q103" i="2" s="1"/>
  <c r="N105" i="2"/>
  <c r="K105" i="2"/>
  <c r="J105" i="2"/>
  <c r="I105" i="2"/>
  <c r="Q104" i="2"/>
  <c r="N104" i="2"/>
  <c r="K104" i="2"/>
  <c r="J104" i="2"/>
  <c r="I104" i="2"/>
  <c r="S103" i="2"/>
  <c r="R103" i="2"/>
  <c r="P103" i="2"/>
  <c r="O103" i="2"/>
  <c r="M103" i="2"/>
  <c r="L103" i="2"/>
  <c r="G103" i="2"/>
  <c r="Q102" i="2"/>
  <c r="N102" i="2"/>
  <c r="K102" i="2"/>
  <c r="J102" i="2"/>
  <c r="I102" i="2"/>
  <c r="Q101" i="2"/>
  <c r="N101" i="2"/>
  <c r="K101" i="2"/>
  <c r="K100" i="2" s="1"/>
  <c r="J101" i="2"/>
  <c r="I101" i="2"/>
  <c r="S100" i="2"/>
  <c r="R100" i="2"/>
  <c r="P100" i="2"/>
  <c r="O100" i="2"/>
  <c r="M100" i="2"/>
  <c r="L100" i="2"/>
  <c r="G100" i="2"/>
  <c r="Q99" i="2"/>
  <c r="N99" i="2"/>
  <c r="K99" i="2"/>
  <c r="J99" i="2"/>
  <c r="I99" i="2"/>
  <c r="Q98" i="2"/>
  <c r="N98" i="2"/>
  <c r="K98" i="2"/>
  <c r="J98" i="2"/>
  <c r="H98" i="2" s="1"/>
  <c r="I98" i="2"/>
  <c r="Q97" i="2"/>
  <c r="N97" i="2"/>
  <c r="K97" i="2"/>
  <c r="J97" i="2"/>
  <c r="I97" i="2"/>
  <c r="I96" i="2" s="1"/>
  <c r="S96" i="2"/>
  <c r="R96" i="2"/>
  <c r="P96" i="2"/>
  <c r="O96" i="2"/>
  <c r="M96" i="2"/>
  <c r="L96" i="2"/>
  <c r="G96" i="2"/>
  <c r="Q95" i="2"/>
  <c r="N95" i="2"/>
  <c r="K95" i="2"/>
  <c r="J95" i="2"/>
  <c r="I95" i="2"/>
  <c r="Q93" i="2"/>
  <c r="N93" i="2"/>
  <c r="K93" i="2"/>
  <c r="J93" i="2"/>
  <c r="I93" i="2"/>
  <c r="Q92" i="2"/>
  <c r="N92" i="2"/>
  <c r="K92" i="2"/>
  <c r="J92" i="2"/>
  <c r="I92" i="2"/>
  <c r="Q91" i="2"/>
  <c r="N91" i="2"/>
  <c r="K91" i="2"/>
  <c r="J91" i="2"/>
  <c r="J89" i="2" s="1"/>
  <c r="I91" i="2"/>
  <c r="Q90" i="2"/>
  <c r="N90" i="2"/>
  <c r="K90" i="2"/>
  <c r="J90" i="2"/>
  <c r="I90" i="2"/>
  <c r="S89" i="2"/>
  <c r="R89" i="2"/>
  <c r="P89" i="2"/>
  <c r="O89" i="2"/>
  <c r="M89" i="2"/>
  <c r="L89" i="2"/>
  <c r="G89" i="2"/>
  <c r="Q88" i="2"/>
  <c r="N88" i="2"/>
  <c r="K88" i="2"/>
  <c r="J88" i="2"/>
  <c r="H88" i="2" s="1"/>
  <c r="I88" i="2"/>
  <c r="Q87" i="2"/>
  <c r="N87" i="2"/>
  <c r="K87" i="2"/>
  <c r="J87" i="2"/>
  <c r="I87" i="2"/>
  <c r="Q86" i="2"/>
  <c r="N86" i="2"/>
  <c r="K86" i="2"/>
  <c r="J86" i="2"/>
  <c r="I86" i="2"/>
  <c r="H86" i="2" s="1"/>
  <c r="Q85" i="2"/>
  <c r="N85" i="2"/>
  <c r="K85" i="2"/>
  <c r="J85" i="2"/>
  <c r="J83" i="2" s="1"/>
  <c r="I85" i="2"/>
  <c r="Q84" i="2"/>
  <c r="N84" i="2"/>
  <c r="K84" i="2"/>
  <c r="J84" i="2"/>
  <c r="I84" i="2"/>
  <c r="S83" i="2"/>
  <c r="R83" i="2"/>
  <c r="P83" i="2"/>
  <c r="O83" i="2"/>
  <c r="M83" i="2"/>
  <c r="L83" i="2"/>
  <c r="G83" i="2"/>
  <c r="Q82" i="2"/>
  <c r="N82" i="2"/>
  <c r="K82" i="2"/>
  <c r="J82" i="2"/>
  <c r="I82" i="2"/>
  <c r="Q81" i="2"/>
  <c r="N81" i="2"/>
  <c r="K81" i="2"/>
  <c r="K79" i="2" s="1"/>
  <c r="J81" i="2"/>
  <c r="I81" i="2"/>
  <c r="Q80" i="2"/>
  <c r="Q79" i="2" s="1"/>
  <c r="N80" i="2"/>
  <c r="K80" i="2"/>
  <c r="J80" i="2"/>
  <c r="I80" i="2"/>
  <c r="S79" i="2"/>
  <c r="R79" i="2"/>
  <c r="P79" i="2"/>
  <c r="O79" i="2"/>
  <c r="M79" i="2"/>
  <c r="L79" i="2"/>
  <c r="G79" i="2"/>
  <c r="Q78" i="2"/>
  <c r="N78" i="2"/>
  <c r="K78" i="2"/>
  <c r="J78" i="2"/>
  <c r="I78" i="2"/>
  <c r="H78" i="2" s="1"/>
  <c r="Q77" i="2"/>
  <c r="N77" i="2"/>
  <c r="K77" i="2"/>
  <c r="K76" i="2" s="1"/>
  <c r="J77" i="2"/>
  <c r="I77" i="2"/>
  <c r="S76" i="2"/>
  <c r="R76" i="2"/>
  <c r="P76" i="2"/>
  <c r="O76" i="2"/>
  <c r="M76" i="2"/>
  <c r="L76" i="2"/>
  <c r="G76" i="2"/>
  <c r="Q75" i="2"/>
  <c r="N75" i="2"/>
  <c r="K75" i="2"/>
  <c r="J75" i="2"/>
  <c r="I75" i="2"/>
  <c r="Q74" i="2"/>
  <c r="N74" i="2"/>
  <c r="K74" i="2"/>
  <c r="J74" i="2"/>
  <c r="I74" i="2"/>
  <c r="Q73" i="2"/>
  <c r="N73" i="2"/>
  <c r="K73" i="2"/>
  <c r="J73" i="2"/>
  <c r="I73" i="2"/>
  <c r="H73" i="2" s="1"/>
  <c r="Q72" i="2"/>
  <c r="N72" i="2"/>
  <c r="K72" i="2"/>
  <c r="J72" i="2"/>
  <c r="I72" i="2"/>
  <c r="H72" i="2" s="1"/>
  <c r="Q71" i="2"/>
  <c r="N71" i="2"/>
  <c r="K71" i="2"/>
  <c r="J71" i="2"/>
  <c r="I71" i="2"/>
  <c r="Q70" i="2"/>
  <c r="N70" i="2"/>
  <c r="K70" i="2"/>
  <c r="J70" i="2"/>
  <c r="I70" i="2"/>
  <c r="Q69" i="2"/>
  <c r="N69" i="2"/>
  <c r="K69" i="2"/>
  <c r="J69" i="2"/>
  <c r="I69" i="2"/>
  <c r="H69" i="2" s="1"/>
  <c r="Q68" i="2"/>
  <c r="N68" i="2"/>
  <c r="K68" i="2"/>
  <c r="J68" i="2"/>
  <c r="I68" i="2"/>
  <c r="Q67" i="2"/>
  <c r="N67" i="2"/>
  <c r="K67" i="2"/>
  <c r="J67" i="2"/>
  <c r="I67" i="2"/>
  <c r="Q66" i="2"/>
  <c r="N66" i="2"/>
  <c r="K66" i="2"/>
  <c r="J66" i="2"/>
  <c r="I66" i="2"/>
  <c r="S65" i="2"/>
  <c r="R65" i="2"/>
  <c r="P65" i="2"/>
  <c r="O65" i="2"/>
  <c r="M65" i="2"/>
  <c r="L65" i="2"/>
  <c r="G65" i="2"/>
  <c r="Q64" i="2"/>
  <c r="N64" i="2"/>
  <c r="K64" i="2"/>
  <c r="J64" i="2"/>
  <c r="I64" i="2"/>
  <c r="Q63" i="2"/>
  <c r="N63" i="2"/>
  <c r="K63" i="2"/>
  <c r="J63" i="2"/>
  <c r="I63" i="2"/>
  <c r="H63" i="2" s="1"/>
  <c r="Q62" i="2"/>
  <c r="N62" i="2"/>
  <c r="K62" i="2"/>
  <c r="J62" i="2"/>
  <c r="I62" i="2"/>
  <c r="Q61" i="2"/>
  <c r="N61" i="2"/>
  <c r="K61" i="2"/>
  <c r="J61" i="2"/>
  <c r="I61" i="2"/>
  <c r="Q60" i="2"/>
  <c r="N60" i="2"/>
  <c r="K60" i="2"/>
  <c r="J60" i="2"/>
  <c r="I60" i="2"/>
  <c r="S59" i="2"/>
  <c r="R59" i="2"/>
  <c r="P59" i="2"/>
  <c r="O59" i="2"/>
  <c r="M59" i="2"/>
  <c r="L59" i="2"/>
  <c r="G59" i="2"/>
  <c r="Q58" i="2"/>
  <c r="N58" i="2"/>
  <c r="K58" i="2"/>
  <c r="J58" i="2"/>
  <c r="I58" i="2"/>
  <c r="H58" i="2"/>
  <c r="Q57" i="2"/>
  <c r="N57" i="2"/>
  <c r="K57" i="2"/>
  <c r="J57" i="2"/>
  <c r="I57" i="2"/>
  <c r="Q56" i="2"/>
  <c r="N56" i="2"/>
  <c r="K56" i="2"/>
  <c r="J56" i="2"/>
  <c r="I56" i="2"/>
  <c r="Q55" i="2"/>
  <c r="N55" i="2"/>
  <c r="K55" i="2"/>
  <c r="J55" i="2"/>
  <c r="I55" i="2"/>
  <c r="S54" i="2"/>
  <c r="R54" i="2"/>
  <c r="P54" i="2"/>
  <c r="O54" i="2"/>
  <c r="M54" i="2"/>
  <c r="L54" i="2"/>
  <c r="G54" i="2"/>
  <c r="Q53" i="2"/>
  <c r="N53" i="2"/>
  <c r="K53" i="2"/>
  <c r="J53" i="2"/>
  <c r="I53" i="2"/>
  <c r="Q52" i="2"/>
  <c r="N52" i="2"/>
  <c r="K52" i="2"/>
  <c r="J52" i="2"/>
  <c r="I52" i="2"/>
  <c r="H52" i="2" s="1"/>
  <c r="Q51" i="2"/>
  <c r="N51" i="2"/>
  <c r="K51" i="2"/>
  <c r="J51" i="2"/>
  <c r="I51" i="2"/>
  <c r="H51" i="2" s="1"/>
  <c r="S50" i="2"/>
  <c r="R50" i="2"/>
  <c r="P50" i="2"/>
  <c r="O50" i="2"/>
  <c r="M50" i="2"/>
  <c r="L50" i="2"/>
  <c r="G50" i="2"/>
  <c r="Q49" i="2"/>
  <c r="N49" i="2"/>
  <c r="K49" i="2"/>
  <c r="J49" i="2"/>
  <c r="I49" i="2"/>
  <c r="Q48" i="2"/>
  <c r="N48" i="2"/>
  <c r="K48" i="2"/>
  <c r="J48" i="2"/>
  <c r="I48" i="2"/>
  <c r="Q47" i="2"/>
  <c r="N47" i="2"/>
  <c r="K47" i="2"/>
  <c r="J47" i="2"/>
  <c r="I47" i="2"/>
  <c r="S46" i="2"/>
  <c r="R46" i="2"/>
  <c r="P46" i="2"/>
  <c r="O46" i="2"/>
  <c r="M46" i="2"/>
  <c r="L46" i="2"/>
  <c r="G46" i="2"/>
  <c r="Q45" i="2"/>
  <c r="N45" i="2"/>
  <c r="K45" i="2"/>
  <c r="J45" i="2"/>
  <c r="I45" i="2"/>
  <c r="Q44" i="2"/>
  <c r="N44" i="2"/>
  <c r="K44" i="2"/>
  <c r="J44" i="2"/>
  <c r="I44" i="2"/>
  <c r="Q43" i="2"/>
  <c r="N43" i="2"/>
  <c r="K43" i="2"/>
  <c r="J43" i="2"/>
  <c r="I43" i="2"/>
  <c r="Q42" i="2"/>
  <c r="N42" i="2"/>
  <c r="K42" i="2"/>
  <c r="J42" i="2"/>
  <c r="I42" i="2"/>
  <c r="Q41" i="2"/>
  <c r="N41" i="2"/>
  <c r="K41" i="2"/>
  <c r="J41" i="2"/>
  <c r="I41" i="2"/>
  <c r="S40" i="2"/>
  <c r="R40" i="2"/>
  <c r="P40" i="2"/>
  <c r="O40" i="2"/>
  <c r="M40" i="2"/>
  <c r="L40" i="2"/>
  <c r="G40" i="2"/>
  <c r="Q39" i="2"/>
  <c r="N39" i="2"/>
  <c r="K39" i="2"/>
  <c r="J39" i="2"/>
  <c r="I39" i="2"/>
  <c r="Q38" i="2"/>
  <c r="N38" i="2"/>
  <c r="K38" i="2"/>
  <c r="J38" i="2"/>
  <c r="I38" i="2"/>
  <c r="H38" i="2"/>
  <c r="Q37" i="2"/>
  <c r="N37" i="2"/>
  <c r="K37" i="2"/>
  <c r="J37" i="2"/>
  <c r="I37" i="2"/>
  <c r="Q36" i="2"/>
  <c r="N36" i="2"/>
  <c r="K36" i="2"/>
  <c r="J36" i="2"/>
  <c r="I36" i="2"/>
  <c r="H36" i="2" s="1"/>
  <c r="Q35" i="2"/>
  <c r="N35" i="2"/>
  <c r="K35" i="2"/>
  <c r="J35" i="2"/>
  <c r="I35" i="2"/>
  <c r="H35" i="2" s="1"/>
  <c r="Q34" i="2"/>
  <c r="N34" i="2"/>
  <c r="K34" i="2"/>
  <c r="J34" i="2"/>
  <c r="I34" i="2"/>
  <c r="Q33" i="2"/>
  <c r="N33" i="2"/>
  <c r="K33" i="2"/>
  <c r="J33" i="2"/>
  <c r="I33" i="2"/>
  <c r="S32" i="2"/>
  <c r="R32" i="2"/>
  <c r="P32" i="2"/>
  <c r="O32" i="2"/>
  <c r="M32" i="2"/>
  <c r="L32" i="2"/>
  <c r="G32" i="2"/>
  <c r="Q31" i="2"/>
  <c r="N31" i="2"/>
  <c r="K31" i="2"/>
  <c r="J31" i="2"/>
  <c r="I31" i="2"/>
  <c r="Q30" i="2"/>
  <c r="N30" i="2"/>
  <c r="K30" i="2"/>
  <c r="J30" i="2"/>
  <c r="I30" i="2"/>
  <c r="Q29" i="2"/>
  <c r="N29" i="2"/>
  <c r="K29" i="2"/>
  <c r="J29" i="2"/>
  <c r="I29" i="2"/>
  <c r="Q28" i="2"/>
  <c r="N28" i="2"/>
  <c r="K28" i="2"/>
  <c r="J28" i="2"/>
  <c r="I28" i="2"/>
  <c r="H28" i="2" s="1"/>
  <c r="S27" i="2"/>
  <c r="R27" i="2"/>
  <c r="P27" i="2"/>
  <c r="O27" i="2"/>
  <c r="M27" i="2"/>
  <c r="L27" i="2"/>
  <c r="G27" i="2"/>
  <c r="Q26" i="2"/>
  <c r="N26" i="2"/>
  <c r="K26" i="2"/>
  <c r="J26" i="2"/>
  <c r="I26" i="2"/>
  <c r="Q25" i="2"/>
  <c r="N25" i="2"/>
  <c r="K25" i="2"/>
  <c r="J25" i="2"/>
  <c r="I25" i="2"/>
  <c r="Q24" i="2"/>
  <c r="N24" i="2"/>
  <c r="K24" i="2"/>
  <c r="J24" i="2"/>
  <c r="I24" i="2"/>
  <c r="S23" i="2"/>
  <c r="R23" i="2"/>
  <c r="P23" i="2"/>
  <c r="O23" i="2"/>
  <c r="M23" i="2"/>
  <c r="L23" i="2"/>
  <c r="G23" i="2"/>
  <c r="Q22" i="2"/>
  <c r="N22" i="2"/>
  <c r="K22" i="2"/>
  <c r="J22" i="2"/>
  <c r="I22" i="2"/>
  <c r="Q21" i="2"/>
  <c r="N21" i="2"/>
  <c r="N20" i="2" s="1"/>
  <c r="K21" i="2"/>
  <c r="J21" i="2"/>
  <c r="I21" i="2"/>
  <c r="S20" i="2"/>
  <c r="R20" i="2"/>
  <c r="P20" i="2"/>
  <c r="O20" i="2"/>
  <c r="M20" i="2"/>
  <c r="L20" i="2"/>
  <c r="G20" i="2"/>
  <c r="Q19" i="2"/>
  <c r="N19" i="2"/>
  <c r="K19" i="2"/>
  <c r="J19" i="2"/>
  <c r="I19" i="2"/>
  <c r="Q18" i="2"/>
  <c r="N18" i="2"/>
  <c r="K18" i="2"/>
  <c r="J18" i="2"/>
  <c r="I18" i="2"/>
  <c r="S17" i="2"/>
  <c r="R17" i="2"/>
  <c r="P17" i="2"/>
  <c r="O17" i="2"/>
  <c r="M17" i="2"/>
  <c r="L17" i="2"/>
  <c r="G17" i="2"/>
  <c r="Q16" i="2"/>
  <c r="N16" i="2"/>
  <c r="K16" i="2"/>
  <c r="J16" i="2"/>
  <c r="I16" i="2"/>
  <c r="H16" i="2" s="1"/>
  <c r="Q15" i="2"/>
  <c r="N15" i="2"/>
  <c r="K15" i="2"/>
  <c r="J15" i="2"/>
  <c r="I15" i="2"/>
  <c r="Q14" i="2"/>
  <c r="N14" i="2"/>
  <c r="K14" i="2"/>
  <c r="J14" i="2"/>
  <c r="I14" i="2"/>
  <c r="H14" i="2" s="1"/>
  <c r="Q13" i="2"/>
  <c r="Q11" i="2" s="1"/>
  <c r="N13" i="2"/>
  <c r="K13" i="2"/>
  <c r="J13" i="2"/>
  <c r="I13" i="2"/>
  <c r="Q12" i="2"/>
  <c r="N12" i="2"/>
  <c r="K12" i="2"/>
  <c r="J12" i="2"/>
  <c r="I12" i="2"/>
  <c r="H12" i="2" s="1"/>
  <c r="S11" i="2"/>
  <c r="R11" i="2"/>
  <c r="P11" i="2"/>
  <c r="O11" i="2"/>
  <c r="M11" i="2"/>
  <c r="L11" i="2"/>
  <c r="G11" i="2"/>
  <c r="P8" i="2"/>
  <c r="F8" i="2"/>
  <c r="F7" i="2"/>
  <c r="K89" i="2" l="1"/>
  <c r="H15" i="2"/>
  <c r="H44" i="2"/>
  <c r="H74" i="2"/>
  <c r="H90" i="2"/>
  <c r="N89" i="2"/>
  <c r="N96" i="2"/>
  <c r="R8" i="2"/>
  <c r="H37" i="2"/>
  <c r="J65" i="2"/>
  <c r="H71" i="2"/>
  <c r="I76" i="2"/>
  <c r="L8" i="2"/>
  <c r="H114" i="2"/>
  <c r="I23" i="2"/>
  <c r="H109" i="2"/>
  <c r="J32" i="2"/>
  <c r="H34" i="2"/>
  <c r="K40" i="2"/>
  <c r="H81" i="2"/>
  <c r="H87" i="2"/>
  <c r="F6" i="2"/>
  <c r="I46" i="2"/>
  <c r="Q46" i="2"/>
  <c r="H97" i="2"/>
  <c r="H96" i="2" s="1"/>
  <c r="J40" i="2"/>
  <c r="H45" i="2"/>
  <c r="Q23" i="2"/>
  <c r="J27" i="2"/>
  <c r="N54" i="2"/>
  <c r="H39" i="2"/>
  <c r="H31" i="2"/>
  <c r="Q54" i="2"/>
  <c r="H60" i="2"/>
  <c r="N32" i="2"/>
  <c r="J59" i="2"/>
  <c r="H85" i="2"/>
  <c r="J96" i="2"/>
  <c r="Q106" i="2"/>
  <c r="Q32" i="2"/>
  <c r="H43" i="2"/>
  <c r="I83" i="2"/>
  <c r="N23" i="2"/>
  <c r="H42" i="2"/>
  <c r="I27" i="2"/>
  <c r="H30" i="2"/>
  <c r="H62" i="2"/>
  <c r="H80" i="2"/>
  <c r="H79" i="2" s="1"/>
  <c r="O8" i="2"/>
  <c r="H99" i="2"/>
  <c r="K65" i="2"/>
  <c r="M7" i="2"/>
  <c r="Q27" i="2"/>
  <c r="H48" i="2"/>
  <c r="K46" i="2"/>
  <c r="N65" i="2"/>
  <c r="G8" i="2"/>
  <c r="Q100" i="2"/>
  <c r="H18" i="2"/>
  <c r="H33" i="2"/>
  <c r="H32" i="2" s="1"/>
  <c r="K32" i="2"/>
  <c r="N46" i="2"/>
  <c r="K50" i="2"/>
  <c r="H61" i="2"/>
  <c r="H64" i="2"/>
  <c r="H70" i="2"/>
  <c r="Q83" i="2"/>
  <c r="L7" i="2"/>
  <c r="L6" i="2" s="1"/>
  <c r="K17" i="2"/>
  <c r="N76" i="2"/>
  <c r="N100" i="2"/>
  <c r="N110" i="2"/>
  <c r="J11" i="2"/>
  <c r="N27" i="2"/>
  <c r="N50" i="2"/>
  <c r="N83" i="2"/>
  <c r="S8" i="2"/>
  <c r="H19" i="2"/>
  <c r="J20" i="2"/>
  <c r="H29" i="2"/>
  <c r="H27" i="2" s="1"/>
  <c r="Q40" i="2"/>
  <c r="H84" i="2"/>
  <c r="Q89" i="2"/>
  <c r="N103" i="2"/>
  <c r="Q110" i="2"/>
  <c r="N40" i="2"/>
  <c r="H101" i="2"/>
  <c r="N106" i="2"/>
  <c r="M8" i="2"/>
  <c r="I11" i="2"/>
  <c r="H26" i="2"/>
  <c r="K27" i="2"/>
  <c r="I59" i="2"/>
  <c r="K59" i="2"/>
  <c r="N17" i="2"/>
  <c r="I54" i="2"/>
  <c r="Q17" i="2"/>
  <c r="K20" i="2"/>
  <c r="Q50" i="2"/>
  <c r="Q59" i="2"/>
  <c r="J79" i="2"/>
  <c r="O7" i="2"/>
  <c r="H41" i="2"/>
  <c r="H49" i="2"/>
  <c r="H57" i="2"/>
  <c r="N79" i="2"/>
  <c r="J100" i="2"/>
  <c r="H112" i="2"/>
  <c r="J110" i="2"/>
  <c r="J17" i="2"/>
  <c r="P7" i="2"/>
  <c r="P6" i="2" s="1"/>
  <c r="H67" i="2"/>
  <c r="I65" i="2"/>
  <c r="K11" i="2"/>
  <c r="G7" i="2"/>
  <c r="R7" i="2"/>
  <c r="R6" i="2" s="1"/>
  <c r="N11" i="2"/>
  <c r="H21" i="2"/>
  <c r="I20" i="2"/>
  <c r="H24" i="2"/>
  <c r="J23" i="2"/>
  <c r="I32" i="2"/>
  <c r="J54" i="2"/>
  <c r="J76" i="2"/>
  <c r="H95" i="2"/>
  <c r="H104" i="2"/>
  <c r="I103" i="2"/>
  <c r="J106" i="2"/>
  <c r="H22" i="2"/>
  <c r="K23" i="2"/>
  <c r="H56" i="2"/>
  <c r="K106" i="2"/>
  <c r="I17" i="2"/>
  <c r="H25" i="2"/>
  <c r="H53" i="2"/>
  <c r="H50" i="2" s="1"/>
  <c r="J50" i="2"/>
  <c r="K54" i="2"/>
  <c r="Q65" i="2"/>
  <c r="H75" i="2"/>
  <c r="H92" i="2"/>
  <c r="S7" i="2"/>
  <c r="S6" i="2" s="1"/>
  <c r="I50" i="2"/>
  <c r="H68" i="2"/>
  <c r="Q20" i="2"/>
  <c r="J46" i="2"/>
  <c r="H47" i="2"/>
  <c r="N59" i="2"/>
  <c r="H93" i="2"/>
  <c r="K96" i="2"/>
  <c r="K103" i="2"/>
  <c r="H82" i="2"/>
  <c r="H102" i="2"/>
  <c r="I100" i="2"/>
  <c r="K83" i="2"/>
  <c r="H55" i="2"/>
  <c r="I89" i="2"/>
  <c r="H107" i="2"/>
  <c r="H13" i="2"/>
  <c r="H11" i="2" s="1"/>
  <c r="I40" i="2"/>
  <c r="H66" i="2"/>
  <c r="H91" i="2"/>
  <c r="H89" i="2" s="1"/>
  <c r="J103" i="2"/>
  <c r="I110" i="2"/>
  <c r="H105" i="2"/>
  <c r="H108" i="2"/>
  <c r="Q76" i="2"/>
  <c r="H77" i="2"/>
  <c r="H76" i="2" s="1"/>
  <c r="I79" i="2"/>
  <c r="Q96" i="2"/>
  <c r="K110" i="2"/>
  <c r="H100" i="2" l="1"/>
  <c r="H106" i="2"/>
  <c r="H59" i="2"/>
  <c r="H65" i="2"/>
  <c r="H83" i="2"/>
  <c r="H40" i="2"/>
  <c r="O6" i="2"/>
  <c r="G6" i="2"/>
  <c r="M6" i="2"/>
  <c r="Q7" i="2"/>
  <c r="H110" i="2"/>
  <c r="H17" i="2"/>
  <c r="I7" i="2"/>
  <c r="N8" i="2"/>
  <c r="Q8" i="2"/>
  <c r="J7" i="2"/>
  <c r="H54" i="2"/>
  <c r="H46" i="2"/>
  <c r="H103" i="2"/>
  <c r="H23" i="2"/>
  <c r="N7" i="2"/>
  <c r="K7" i="2"/>
  <c r="H8" i="2"/>
  <c r="J8" i="2"/>
  <c r="I8" i="2"/>
  <c r="K8" i="2"/>
  <c r="H20" i="2"/>
  <c r="J6" i="2" l="1"/>
  <c r="I6" i="2"/>
  <c r="H7" i="2"/>
  <c r="H6" i="2" s="1"/>
  <c r="N6" i="2"/>
  <c r="Q6" i="2"/>
  <c r="K6" i="2"/>
</calcChain>
</file>

<file path=xl/sharedStrings.xml><?xml version="1.0" encoding="utf-8"?>
<sst xmlns="http://schemas.openxmlformats.org/spreadsheetml/2006/main" count="200" uniqueCount="112">
  <si>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</si>
  <si>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</si>
  <si>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</si>
  <si>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</si>
  <si>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</si>
  <si>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</si>
  <si>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</si>
  <si>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</si>
  <si>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</si>
  <si>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</si>
  <si>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</si>
  <si>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</si>
  <si>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</si>
  <si>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</si>
  <si>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</si>
  <si>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</si>
  <si>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</si>
  <si>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</si>
  <si>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</si>
  <si>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</si>
  <si>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</si>
  <si>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</si>
  <si>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</si>
  <si>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</si>
  <si>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</si>
  <si>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</si>
  <si>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</si>
  <si>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</si>
  <si>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</si>
  <si>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</si>
  <si>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</si>
  <si>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</si>
  <si>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</si>
  <si>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</si>
  <si>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</si>
  <si>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</si>
  <si>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</si>
  <si>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</si>
  <si>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</si>
  <si>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</si>
  <si>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</si>
  <si>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</si>
  <si>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</si>
  <si>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</si>
  <si>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</si>
  <si>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</si>
  <si>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</si>
  <si>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</si>
  <si>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</si>
  <si>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</si>
  <si>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</si>
  <si>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</si>
  <si>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水　　口</t>
  </si>
  <si>
    <t>水 口 東</t>
  </si>
  <si>
    <t>信　　楽</t>
  </si>
  <si>
    <t>日　　野</t>
  </si>
  <si>
    <t>能 登 川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</si>
  <si>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</si>
  <si>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</si>
  <si>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</si>
  <si>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</si>
  <si>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</si>
  <si>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</si>
  <si>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</si>
  <si>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</si>
  <si>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</si>
  <si>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5"/>
  </si>
  <si>
    <t xml:space="preserve">  　　私　 　    　　立     </t>
    <rPh sb="4" eb="5">
      <t>シ</t>
    </rPh>
    <phoneticPr fontId="5"/>
  </si>
  <si>
    <t>総合ﾋﾞｼﾞﾈｽ</t>
    <rPh sb="0" eb="2">
      <t>ソウゴウ</t>
    </rPh>
    <phoneticPr fontId="5"/>
  </si>
  <si>
    <t>情報ｼｽﾃﾑ</t>
    <rPh sb="0" eb="2">
      <t>ジョウホウ</t>
    </rPh>
    <phoneticPr fontId="5"/>
  </si>
  <si>
    <t>総　　合</t>
    <rPh sb="0" eb="1">
      <t>フサ</t>
    </rPh>
    <rPh sb="3" eb="4">
      <t>ゴウ</t>
    </rPh>
    <phoneticPr fontId="5"/>
  </si>
  <si>
    <t>計</t>
    <rPh sb="0" eb="1">
      <t>ケイ</t>
    </rPh>
    <phoneticPr fontId="5"/>
  </si>
  <si>
    <t>立命館守山</t>
    <rPh sb="0" eb="3">
      <t>リツメイカン</t>
    </rPh>
    <rPh sb="3" eb="5">
      <t>モリヤマ</t>
    </rPh>
    <phoneticPr fontId="5"/>
  </si>
  <si>
    <t>綾羽</t>
    <rPh sb="0" eb="2">
      <t>アヤハ</t>
    </rPh>
    <phoneticPr fontId="5"/>
  </si>
  <si>
    <t>彦 根 総 合</t>
    <rPh sb="4" eb="5">
      <t>フサ</t>
    </rPh>
    <rPh sb="6" eb="7">
      <t>ゴウ</t>
    </rPh>
    <phoneticPr fontId="5"/>
  </si>
  <si>
    <t>甲南</t>
    <rPh sb="0" eb="2">
      <t>コウナン</t>
    </rPh>
    <phoneticPr fontId="5"/>
  </si>
  <si>
    <t>国際コミュニケーション</t>
    <rPh sb="0" eb="2">
      <t>コクサイ</t>
    </rPh>
    <phoneticPr fontId="5"/>
  </si>
  <si>
    <t>建　　設</t>
    <rPh sb="0" eb="1">
      <t>ケン</t>
    </rPh>
    <rPh sb="3" eb="4">
      <t>セツ</t>
    </rPh>
    <phoneticPr fontId="5"/>
  </si>
  <si>
    <t>農　　業</t>
    <rPh sb="0" eb="1">
      <t>ノウ</t>
    </rPh>
    <rPh sb="3" eb="4">
      <t>ギョウ</t>
    </rPh>
    <phoneticPr fontId="5"/>
  </si>
  <si>
    <t>食　　品</t>
    <rPh sb="0" eb="1">
      <t>ショク</t>
    </rPh>
    <rPh sb="3" eb="4">
      <t>ヒン</t>
    </rPh>
    <phoneticPr fontId="5"/>
  </si>
  <si>
    <t>花　　緑</t>
    <rPh sb="0" eb="1">
      <t>ハナ</t>
    </rPh>
    <rPh sb="3" eb="4">
      <t>ミドリ</t>
    </rPh>
    <phoneticPr fontId="5"/>
  </si>
  <si>
    <t>花緑ﾃﾞｻﾞｲﾝ</t>
    <rPh sb="0" eb="1">
      <t>ハナ</t>
    </rPh>
    <phoneticPr fontId="5"/>
  </si>
  <si>
    <t>野　　洲</t>
    <rPh sb="0" eb="1">
      <t>ノ</t>
    </rPh>
    <rPh sb="3" eb="4">
      <t>シュウ</t>
    </rPh>
    <phoneticPr fontId="5"/>
  </si>
  <si>
    <t>園　　芸</t>
    <rPh sb="0" eb="1">
      <t>エン</t>
    </rPh>
    <rPh sb="3" eb="4">
      <t>ゲイ</t>
    </rPh>
    <phoneticPr fontId="5"/>
  </si>
  <si>
    <t>北大津</t>
  </si>
  <si>
    <t>彦根翔西館</t>
    <rPh sb="2" eb="3">
      <t>ショウ</t>
    </rPh>
    <rPh sb="3" eb="4">
      <t>セイ</t>
    </rPh>
    <rPh sb="4" eb="5">
      <t>カン</t>
    </rPh>
    <phoneticPr fontId="5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</si>
  <si>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5"/>
  </si>
  <si>
    <t>長浜北</t>
  </si>
  <si>
    <t>膳所</t>
    <phoneticPr fontId="5"/>
  </si>
  <si>
    <t>彦根東</t>
    <phoneticPr fontId="5"/>
  </si>
  <si>
    <t>福　　祉</t>
    <rPh sb="0" eb="1">
      <t>フク</t>
    </rPh>
    <rPh sb="3" eb="4">
      <t>シ</t>
    </rPh>
    <phoneticPr fontId="5"/>
  </si>
  <si>
    <t>フードクリエイト</t>
    <phoneticPr fontId="5"/>
  </si>
  <si>
    <t>生活デザイン</t>
    <rPh sb="0" eb="2">
      <t>セイカツ</t>
    </rPh>
    <phoneticPr fontId="5"/>
  </si>
  <si>
    <t>滋賀短期大学附属</t>
    <rPh sb="0" eb="2">
      <t>シガ</t>
    </rPh>
    <rPh sb="2" eb="4">
      <t>タンキ</t>
    </rPh>
    <rPh sb="4" eb="6">
      <t>ダイガク</t>
    </rPh>
    <rPh sb="6" eb="8">
      <t>フゾク</t>
    </rPh>
    <phoneticPr fontId="5"/>
  </si>
  <si>
    <t>文理探究</t>
    <rPh sb="0" eb="2">
      <t>ブンリ</t>
    </rPh>
    <rPh sb="2" eb="4">
      <t>タンキュウ</t>
    </rPh>
    <phoneticPr fontId="5"/>
  </si>
  <si>
    <t>12  高等学校（全日制）（生徒数・本務教員数・学級数）</t>
    <phoneticPr fontId="5"/>
  </si>
  <si>
    <t>本務
教員数</t>
    <phoneticPr fontId="5"/>
  </si>
  <si>
    <t>堅　　　田</t>
    <phoneticPr fontId="5"/>
  </si>
  <si>
    <t>東大津</t>
    <phoneticPr fontId="5"/>
  </si>
  <si>
    <t>大津</t>
    <phoneticPr fontId="5"/>
  </si>
  <si>
    <t>大津</t>
    <phoneticPr fontId="5"/>
  </si>
  <si>
    <t>石山</t>
    <phoneticPr fontId="5"/>
  </si>
  <si>
    <t>瀬田工業</t>
    <phoneticPr fontId="5"/>
  </si>
  <si>
    <t>大津商業</t>
    <phoneticPr fontId="5"/>
  </si>
  <si>
    <t>河瀬</t>
    <phoneticPr fontId="5"/>
  </si>
  <si>
    <t>彦根工業</t>
    <phoneticPr fontId="5"/>
  </si>
  <si>
    <t>甲　　西</t>
    <phoneticPr fontId="5"/>
  </si>
  <si>
    <t>比  叡  山</t>
    <phoneticPr fontId="5"/>
  </si>
  <si>
    <t>商　　業</t>
    <phoneticPr fontId="5"/>
  </si>
  <si>
    <t>光泉カトリック</t>
    <phoneticPr fontId="5"/>
  </si>
  <si>
    <t>普　　通</t>
    <phoneticPr fontId="5"/>
  </si>
  <si>
    <t>滋 賀 学 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</si>
</sst>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7" fontId="2" fillId="0" borderId="10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18" xfId="0" applyNumberFormat="1" applyFont="1" applyFill="1" applyBorder="1" applyAlignment="1" applyProtection="1">
      <alignment horizontal="centerContinuous" vertical="center"/>
    </xf>
    <xf numFmtId="37" fontId="2" fillId="0" borderId="5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centerContinuous"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 shrinkToFit="1"/>
    </xf>
    <xf numFmtId="37" fontId="2" fillId="0" borderId="4" xfId="0" applyNumberFormat="1" applyFont="1" applyFill="1" applyBorder="1" applyAlignment="1" applyProtection="1">
      <alignment horizontal="center" vertical="center" shrinkToFit="1"/>
    </xf>
    <xf numFmtId="37" fontId="3" fillId="0" borderId="12" xfId="0" applyNumberFormat="1" applyFont="1" applyFill="1" applyBorder="1" applyAlignment="1" applyProtection="1">
      <alignment horizontal="center" vertical="center" shrinkToFit="1"/>
    </xf>
    <xf numFmtId="37" fontId="3" fillId="0" borderId="4" xfId="0" applyNumberFormat="1" applyFont="1" applyFill="1" applyBorder="1" applyAlignment="1" applyProtection="1">
      <alignment horizontal="center" vertical="center" shrinkToFit="1"/>
    </xf>
    <xf numFmtId="37" fontId="2" fillId="0" borderId="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showGridLines="0" showZeros="0" tabSelected="1" view="pageBreakPreview" zoomScale="85" zoomScaleNormal="100" zoomScaleSheetLayoutView="85" workbookViewId="0">
      <pane xSplit="5" ySplit="5" topLeftCell="F6" activePane="bottomRight" state="frozen"/>
      <selection activeCell="J34" sqref="J34"/>
      <selection pane="topRight" activeCell="J34" sqref="J34"/>
      <selection pane="bottomLeft" activeCell="J34" sqref="J34"/>
      <selection pane="bottomRight" activeCell="W19" sqref="W19"/>
    </sheetView>
  </sheetViews>
  <sheetFormatPr defaultColWidth="9" defaultRowHeight="11.25" x14ac:dyDescent="0.1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7" width="8.125" style="6" customWidth="1"/>
    <col min="8" max="19" width="9.375" style="6" customWidth="1"/>
    <col min="20" max="16384" width="9" style="6"/>
  </cols>
  <sheetData>
    <row r="1" spans="1:19" s="30" customFormat="1" ht="15" customHeight="1" x14ac:dyDescent="0.15">
      <c r="A1" s="29" t="s">
        <v>95</v>
      </c>
      <c r="B1" s="29"/>
      <c r="J1" s="62"/>
      <c r="K1" s="62"/>
    </row>
    <row r="2" spans="1:19" s="4" customFormat="1" ht="6" customHeight="1" x14ac:dyDescent="0.15">
      <c r="A2" s="28"/>
      <c r="B2" s="28"/>
      <c r="C2" s="28"/>
      <c r="D2" s="28"/>
      <c r="E2" s="28"/>
    </row>
    <row r="3" spans="1:19" s="4" customFormat="1" ht="15" customHeight="1" x14ac:dyDescent="0.15">
      <c r="A3" s="7"/>
      <c r="B3" s="7"/>
      <c r="D3" s="7"/>
      <c r="E3" s="10"/>
      <c r="F3" s="73" t="s">
        <v>96</v>
      </c>
      <c r="G3" s="46" t="s">
        <v>0</v>
      </c>
      <c r="H3" s="11" t="s">
        <v>1</v>
      </c>
      <c r="I3" s="11"/>
      <c r="J3" s="12"/>
      <c r="K3" s="11" t="s">
        <v>2</v>
      </c>
      <c r="L3" s="11"/>
      <c r="M3" s="12"/>
      <c r="N3" s="11" t="s">
        <v>3</v>
      </c>
      <c r="O3" s="11"/>
      <c r="P3" s="12"/>
      <c r="Q3" s="11" t="s">
        <v>4</v>
      </c>
      <c r="R3" s="11"/>
      <c r="S3" s="11"/>
    </row>
    <row r="4" spans="1:19" s="4" customFormat="1" ht="15" customHeight="1" x14ac:dyDescent="0.15">
      <c r="A4" s="59"/>
      <c r="B4" s="59" t="s">
        <v>5</v>
      </c>
      <c r="C4" s="59"/>
      <c r="D4" s="59"/>
      <c r="E4" s="13"/>
      <c r="F4" s="74"/>
      <c r="G4" s="60" t="s">
        <v>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4" customFormat="1" ht="15" customHeight="1" x14ac:dyDescent="0.15">
      <c r="A5" s="2"/>
      <c r="B5" s="2"/>
      <c r="C5" s="2"/>
      <c r="D5" s="2"/>
      <c r="E5" s="3"/>
      <c r="F5" s="75"/>
      <c r="G5" s="47" t="s">
        <v>10</v>
      </c>
      <c r="H5" s="15" t="s">
        <v>7</v>
      </c>
      <c r="I5" s="15" t="s">
        <v>8</v>
      </c>
      <c r="J5" s="15" t="s">
        <v>9</v>
      </c>
      <c r="K5" s="15" t="s">
        <v>7</v>
      </c>
      <c r="L5" s="15" t="s">
        <v>8</v>
      </c>
      <c r="M5" s="15" t="s">
        <v>9</v>
      </c>
      <c r="N5" s="15" t="s">
        <v>7</v>
      </c>
      <c r="O5" s="15" t="s">
        <v>8</v>
      </c>
      <c r="P5" s="15" t="s">
        <v>9</v>
      </c>
      <c r="Q5" s="15" t="s">
        <v>7</v>
      </c>
      <c r="R5" s="15" t="s">
        <v>8</v>
      </c>
      <c r="S5" s="15" t="s">
        <v>9</v>
      </c>
    </row>
    <row r="6" spans="1:19" s="4" customFormat="1" ht="15" customHeight="1" x14ac:dyDescent="0.15">
      <c r="A6" s="7"/>
      <c r="B6" s="76" t="s">
        <v>11</v>
      </c>
      <c r="C6" s="76"/>
      <c r="D6" s="76"/>
      <c r="E6" s="77"/>
      <c r="F6" s="63">
        <f t="shared" ref="F6:S6" si="0">SUM(F7:F8)</f>
        <v>2613</v>
      </c>
      <c r="G6" s="63">
        <f t="shared" si="0"/>
        <v>964</v>
      </c>
      <c r="H6" s="63">
        <f t="shared" si="0"/>
        <v>35371</v>
      </c>
      <c r="I6" s="63">
        <f t="shared" si="0"/>
        <v>18439</v>
      </c>
      <c r="J6" s="63">
        <f t="shared" si="0"/>
        <v>16932</v>
      </c>
      <c r="K6" s="63">
        <f t="shared" si="0"/>
        <v>12216</v>
      </c>
      <c r="L6" s="63">
        <f t="shared" si="0"/>
        <v>6436</v>
      </c>
      <c r="M6" s="63">
        <f t="shared" si="0"/>
        <v>5780</v>
      </c>
      <c r="N6" s="63">
        <f t="shared" si="0"/>
        <v>11536</v>
      </c>
      <c r="O6" s="63">
        <f t="shared" si="0"/>
        <v>6046</v>
      </c>
      <c r="P6" s="63">
        <f t="shared" si="0"/>
        <v>5490</v>
      </c>
      <c r="Q6" s="63">
        <f t="shared" si="0"/>
        <v>11619</v>
      </c>
      <c r="R6" s="63">
        <f t="shared" si="0"/>
        <v>5957</v>
      </c>
      <c r="S6" s="63">
        <f t="shared" si="0"/>
        <v>5662</v>
      </c>
    </row>
    <row r="7" spans="1:19" s="4" customFormat="1" ht="15" customHeight="1" x14ac:dyDescent="0.15">
      <c r="A7" s="7"/>
      <c r="B7" s="78" t="s">
        <v>12</v>
      </c>
      <c r="C7" s="78"/>
      <c r="D7" s="78"/>
      <c r="E7" s="79"/>
      <c r="F7" s="63">
        <f>F11+F14+F15+F16+F17+F20+F23+F27+F30+F31+F32+F36+F37+F40+F44+F45+F46+F50+F54+F57+F58+F59+F63+F64+F65+F68+F69+F70+F71+F72+F73+F74+F75+F76+F79+F82+F87+F83+F89+F88+F92+F93+F38+F39</f>
        <v>2056</v>
      </c>
      <c r="G7" s="63">
        <f>G11+G14+G15+G16+G17+G20+G23+G27+G30+G31+G32+G36+G37+G40+G44+G45+G46+G50+G54+G57+G58+G59+G63+G64+G65+G68+G69+G70+G71+G72+G73+G74+G75+G76+G79+G82+G87+G83+G89+G88+G92+G93+G38+G39</f>
        <v>720</v>
      </c>
      <c r="H7" s="63">
        <f>H11+H14+H15+H16+H17+H20+H23+H27+H30+H31+H32+H36+H37+H40+H44+H45+H46+H50+H54+H57+H58+H59+H63+H64+H65+H68+H69+H70+H71+H72+H73+H74+H75+H76+H79+H82+H87+H83+H89+H88+H92+H93+H38+H39</f>
        <v>27432</v>
      </c>
      <c r="I7" s="63">
        <f t="shared" ref="I7:S7" si="1">I11+I14+I15+I16+I17+I20+I23+I27+I30+I31+I32+I36+I37+I40+I44+I45+I46+I50+I54+I57+I58+I59+I63+I64+I65+I68+I69+I70+I71+I72+I73+I74+I75+I76+I79+I82+I87+I83+I89+I88+I92+I93+I38+I39</f>
        <v>13928</v>
      </c>
      <c r="J7" s="63">
        <f t="shared" si="1"/>
        <v>13504</v>
      </c>
      <c r="K7" s="63">
        <f t="shared" si="1"/>
        <v>9476</v>
      </c>
      <c r="L7" s="63">
        <f t="shared" si="1"/>
        <v>4860</v>
      </c>
      <c r="M7" s="63">
        <f t="shared" si="1"/>
        <v>4616</v>
      </c>
      <c r="N7" s="63">
        <f>N11+N14+N15+N16+N17+N20+N23+N27+N30+N31+N32+N36+N37+N40+N44+N45+N46+N50+N54+N57+N58+N59+N63+N64+N65+N68+N69+N70+N71+N72+N73+N74+N75+N76+N79+N82+N87+N83+N89+N88+N92+N93+N38+N39</f>
        <v>8902</v>
      </c>
      <c r="O7" s="63">
        <f t="shared" si="1"/>
        <v>4525</v>
      </c>
      <c r="P7" s="63">
        <f t="shared" si="1"/>
        <v>4377</v>
      </c>
      <c r="Q7" s="63">
        <f t="shared" si="1"/>
        <v>9054</v>
      </c>
      <c r="R7" s="63">
        <f>R11+R14+R15+R16+R17+R20+R23+R27+R30+R31+R32+R36+R37+R40+R44+R45+R46+R50+R54+R57+R58+R59+R63+R64+R65+R68+R69+R70+R71+R72+R73+R74+R75+R76+R79+R82+R87+R83+R89+R88+R92+R93+R38+R39</f>
        <v>4543</v>
      </c>
      <c r="S7" s="63">
        <f t="shared" si="1"/>
        <v>4511</v>
      </c>
    </row>
    <row r="8" spans="1:19" s="4" customFormat="1" ht="15" customHeight="1" x14ac:dyDescent="0.15">
      <c r="A8" s="7"/>
      <c r="B8" s="78" t="s">
        <v>13</v>
      </c>
      <c r="C8" s="78"/>
      <c r="D8" s="78"/>
      <c r="E8" s="79"/>
      <c r="F8" s="64">
        <f t="shared" ref="F8:S8" si="2">F95+F96+F100+F103+F106+F109+F114+F110+F113+F99</f>
        <v>557</v>
      </c>
      <c r="G8" s="64">
        <f t="shared" si="2"/>
        <v>244</v>
      </c>
      <c r="H8" s="64">
        <f t="shared" si="2"/>
        <v>7939</v>
      </c>
      <c r="I8" s="64">
        <f t="shared" si="2"/>
        <v>4511</v>
      </c>
      <c r="J8" s="64">
        <f t="shared" si="2"/>
        <v>3428</v>
      </c>
      <c r="K8" s="64">
        <f t="shared" si="2"/>
        <v>2740</v>
      </c>
      <c r="L8" s="64">
        <f t="shared" si="2"/>
        <v>1576</v>
      </c>
      <c r="M8" s="64">
        <f t="shared" si="2"/>
        <v>1164</v>
      </c>
      <c r="N8" s="64">
        <f t="shared" si="2"/>
        <v>2634</v>
      </c>
      <c r="O8" s="64">
        <f t="shared" si="2"/>
        <v>1521</v>
      </c>
      <c r="P8" s="64">
        <f t="shared" si="2"/>
        <v>1113</v>
      </c>
      <c r="Q8" s="64">
        <f t="shared" si="2"/>
        <v>2565</v>
      </c>
      <c r="R8" s="64">
        <f t="shared" si="2"/>
        <v>1414</v>
      </c>
      <c r="S8" s="64">
        <f t="shared" si="2"/>
        <v>1151</v>
      </c>
    </row>
    <row r="9" spans="1:19" s="4" customFormat="1" ht="15" customHeight="1" x14ac:dyDescent="0.15">
      <c r="A9" s="7"/>
      <c r="B9" s="7"/>
      <c r="E9" s="13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s="4" customFormat="1" ht="15" customHeight="1" x14ac:dyDescent="0.15">
      <c r="A10" s="1"/>
      <c r="B10" s="33" t="s">
        <v>14</v>
      </c>
      <c r="C10" s="1"/>
      <c r="D10" s="1"/>
      <c r="E10" s="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s="9" customFormat="1" ht="15" customHeight="1" x14ac:dyDescent="0.15">
      <c r="A11" s="55"/>
      <c r="B11" s="70" t="s">
        <v>88</v>
      </c>
      <c r="C11" s="56"/>
      <c r="D11" s="16" t="s">
        <v>7</v>
      </c>
      <c r="E11" s="17"/>
      <c r="F11" s="66">
        <v>69</v>
      </c>
      <c r="G11" s="66">
        <f>SUM(G12:G13)</f>
        <v>28</v>
      </c>
      <c r="H11" s="66">
        <f>SUM(H12:H13)</f>
        <v>1113</v>
      </c>
      <c r="I11" s="66">
        <f>SUM(I12:I13)</f>
        <v>601</v>
      </c>
      <c r="J11" s="66">
        <f>SUM(J12:J13)</f>
        <v>512</v>
      </c>
      <c r="K11" s="66">
        <f t="shared" ref="K11:S11" si="3">SUM(K12:K13)</f>
        <v>360</v>
      </c>
      <c r="L11" s="66">
        <f t="shared" si="3"/>
        <v>185</v>
      </c>
      <c r="M11" s="66">
        <f t="shared" si="3"/>
        <v>175</v>
      </c>
      <c r="N11" s="66">
        <f t="shared" si="3"/>
        <v>362</v>
      </c>
      <c r="O11" s="66">
        <f t="shared" si="3"/>
        <v>211</v>
      </c>
      <c r="P11" s="66">
        <f t="shared" si="3"/>
        <v>151</v>
      </c>
      <c r="Q11" s="66">
        <f t="shared" si="3"/>
        <v>391</v>
      </c>
      <c r="R11" s="66">
        <f t="shared" si="3"/>
        <v>205</v>
      </c>
      <c r="S11" s="66">
        <f t="shared" si="3"/>
        <v>186</v>
      </c>
    </row>
    <row r="12" spans="1:19" s="9" customFormat="1" ht="15" customHeight="1" x14ac:dyDescent="0.15">
      <c r="A12" s="55"/>
      <c r="B12" s="71"/>
      <c r="C12" s="56"/>
      <c r="D12" s="18" t="s">
        <v>15</v>
      </c>
      <c r="E12" s="19"/>
      <c r="F12" s="67"/>
      <c r="G12" s="67">
        <v>25</v>
      </c>
      <c r="H12" s="66">
        <f>I12+J12</f>
        <v>993</v>
      </c>
      <c r="I12" s="66">
        <f>L12+O12+R12</f>
        <v>518</v>
      </c>
      <c r="J12" s="66">
        <f t="shared" ref="J12:J19" si="4">M12+P12+S12</f>
        <v>475</v>
      </c>
      <c r="K12" s="66">
        <f t="shared" ref="K12:K18" si="5">L12+M12</f>
        <v>320</v>
      </c>
      <c r="L12" s="67">
        <v>158</v>
      </c>
      <c r="M12" s="67">
        <v>162</v>
      </c>
      <c r="N12" s="66">
        <f>O12+P12</f>
        <v>322</v>
      </c>
      <c r="O12" s="67">
        <v>184</v>
      </c>
      <c r="P12" s="67">
        <v>138</v>
      </c>
      <c r="Q12" s="66">
        <f>R12+S12</f>
        <v>351</v>
      </c>
      <c r="R12" s="67">
        <v>176</v>
      </c>
      <c r="S12" s="67">
        <v>175</v>
      </c>
    </row>
    <row r="13" spans="1:19" s="9" customFormat="1" ht="15" customHeight="1" x14ac:dyDescent="0.15">
      <c r="A13" s="57"/>
      <c r="B13" s="72"/>
      <c r="C13" s="58"/>
      <c r="D13" s="20" t="s">
        <v>16</v>
      </c>
      <c r="E13" s="20" t="s">
        <v>17</v>
      </c>
      <c r="F13" s="67"/>
      <c r="G13" s="67">
        <v>3</v>
      </c>
      <c r="H13" s="66">
        <f>I13+J13</f>
        <v>120</v>
      </c>
      <c r="I13" s="66">
        <f>L13+O13+R13</f>
        <v>83</v>
      </c>
      <c r="J13" s="66">
        <f t="shared" si="4"/>
        <v>37</v>
      </c>
      <c r="K13" s="66">
        <f t="shared" si="5"/>
        <v>40</v>
      </c>
      <c r="L13" s="67">
        <v>27</v>
      </c>
      <c r="M13" s="67">
        <v>13</v>
      </c>
      <c r="N13" s="66">
        <f>O13+P13</f>
        <v>40</v>
      </c>
      <c r="O13" s="67">
        <v>27</v>
      </c>
      <c r="P13" s="67">
        <v>13</v>
      </c>
      <c r="Q13" s="66">
        <f>R13+S13</f>
        <v>40</v>
      </c>
      <c r="R13" s="67">
        <v>29</v>
      </c>
      <c r="S13" s="67">
        <v>11</v>
      </c>
    </row>
    <row r="14" spans="1:19" s="9" customFormat="1" ht="15" customHeight="1" x14ac:dyDescent="0.15">
      <c r="A14" s="57"/>
      <c r="B14" s="51" t="s">
        <v>97</v>
      </c>
      <c r="C14" s="58"/>
      <c r="D14" s="18" t="s">
        <v>15</v>
      </c>
      <c r="E14" s="16"/>
      <c r="F14" s="67">
        <v>42</v>
      </c>
      <c r="G14" s="67">
        <v>16</v>
      </c>
      <c r="H14" s="66">
        <f>I14+J14</f>
        <v>612</v>
      </c>
      <c r="I14" s="66">
        <f>L14+O14+R14</f>
        <v>306</v>
      </c>
      <c r="J14" s="66">
        <f>M14+P14+S14</f>
        <v>306</v>
      </c>
      <c r="K14" s="66">
        <f>L14+M14</f>
        <v>227</v>
      </c>
      <c r="L14" s="67">
        <v>120</v>
      </c>
      <c r="M14" s="67">
        <v>107</v>
      </c>
      <c r="N14" s="66">
        <f>O14+P14</f>
        <v>190</v>
      </c>
      <c r="O14" s="67">
        <v>89</v>
      </c>
      <c r="P14" s="67">
        <v>101</v>
      </c>
      <c r="Q14" s="66">
        <f>R14+S14</f>
        <v>195</v>
      </c>
      <c r="R14" s="67">
        <v>97</v>
      </c>
      <c r="S14" s="67">
        <v>98</v>
      </c>
    </row>
    <row r="15" spans="1:19" s="9" customFormat="1" ht="15" customHeight="1" x14ac:dyDescent="0.15">
      <c r="A15" s="57"/>
      <c r="B15" s="51" t="s">
        <v>98</v>
      </c>
      <c r="C15" s="58"/>
      <c r="D15" s="18" t="s">
        <v>15</v>
      </c>
      <c r="E15" s="18"/>
      <c r="F15" s="67">
        <v>66</v>
      </c>
      <c r="G15" s="67">
        <v>27</v>
      </c>
      <c r="H15" s="66">
        <f t="shared" ref="H15:H29" si="6">I15+J15</f>
        <v>1079</v>
      </c>
      <c r="I15" s="66">
        <f>L15+O15+R15</f>
        <v>566</v>
      </c>
      <c r="J15" s="66">
        <f t="shared" si="4"/>
        <v>513</v>
      </c>
      <c r="K15" s="66">
        <f t="shared" si="5"/>
        <v>364</v>
      </c>
      <c r="L15" s="67">
        <v>191</v>
      </c>
      <c r="M15" s="67">
        <v>173</v>
      </c>
      <c r="N15" s="66">
        <f>O15+P15</f>
        <v>358</v>
      </c>
      <c r="O15" s="67">
        <v>191</v>
      </c>
      <c r="P15" s="67">
        <v>167</v>
      </c>
      <c r="Q15" s="66">
        <f t="shared" ref="Q15:Q29" si="7">R15+S15</f>
        <v>357</v>
      </c>
      <c r="R15" s="67">
        <v>184</v>
      </c>
      <c r="S15" s="67">
        <v>173</v>
      </c>
    </row>
    <row r="16" spans="1:19" s="9" customFormat="1" ht="15" customHeight="1" x14ac:dyDescent="0.15">
      <c r="A16" s="61"/>
      <c r="B16" s="23" t="s">
        <v>84</v>
      </c>
      <c r="C16" s="52"/>
      <c r="D16" s="18" t="s">
        <v>15</v>
      </c>
      <c r="E16" s="19"/>
      <c r="F16" s="67">
        <v>33</v>
      </c>
      <c r="G16" s="67">
        <v>10</v>
      </c>
      <c r="H16" s="66">
        <f>I16+J16</f>
        <v>295</v>
      </c>
      <c r="I16" s="66">
        <f>L16+O16+R16</f>
        <v>153</v>
      </c>
      <c r="J16" s="66">
        <f>M16+P16+S16</f>
        <v>142</v>
      </c>
      <c r="K16" s="66">
        <f>L16+M16</f>
        <v>121</v>
      </c>
      <c r="L16" s="67">
        <v>81</v>
      </c>
      <c r="M16" s="67">
        <v>40</v>
      </c>
      <c r="N16" s="66">
        <f>O16+P16</f>
        <v>93</v>
      </c>
      <c r="O16" s="67">
        <v>32</v>
      </c>
      <c r="P16" s="67">
        <v>61</v>
      </c>
      <c r="Q16" s="66">
        <f>R16+S16</f>
        <v>81</v>
      </c>
      <c r="R16" s="67">
        <v>40</v>
      </c>
      <c r="S16" s="67">
        <v>41</v>
      </c>
    </row>
    <row r="17" spans="1:19" s="9" customFormat="1" ht="15" customHeight="1" x14ac:dyDescent="0.15">
      <c r="A17" s="55"/>
      <c r="B17" s="70" t="s">
        <v>99</v>
      </c>
      <c r="C17" s="56"/>
      <c r="D17" s="18" t="s">
        <v>7</v>
      </c>
      <c r="E17" s="17"/>
      <c r="F17" s="66">
        <v>60</v>
      </c>
      <c r="G17" s="66">
        <f>SUM(G18:G19)</f>
        <v>24</v>
      </c>
      <c r="H17" s="66">
        <f>SUM(H18:H19)</f>
        <v>952</v>
      </c>
      <c r="I17" s="66">
        <f>SUM(I18:I19)</f>
        <v>278</v>
      </c>
      <c r="J17" s="66">
        <f>SUM(J18:J19)</f>
        <v>674</v>
      </c>
      <c r="K17" s="66">
        <f t="shared" ref="K17:S17" si="8">SUM(K18:K19)</f>
        <v>322</v>
      </c>
      <c r="L17" s="66">
        <f t="shared" si="8"/>
        <v>96</v>
      </c>
      <c r="M17" s="66">
        <f t="shared" si="8"/>
        <v>226</v>
      </c>
      <c r="N17" s="66">
        <f t="shared" si="8"/>
        <v>317</v>
      </c>
      <c r="O17" s="66">
        <f t="shared" si="8"/>
        <v>94</v>
      </c>
      <c r="P17" s="66">
        <f t="shared" si="8"/>
        <v>223</v>
      </c>
      <c r="Q17" s="66">
        <f t="shared" si="8"/>
        <v>313</v>
      </c>
      <c r="R17" s="66">
        <f t="shared" si="8"/>
        <v>88</v>
      </c>
      <c r="S17" s="66">
        <f t="shared" si="8"/>
        <v>225</v>
      </c>
    </row>
    <row r="18" spans="1:19" s="9" customFormat="1" ht="15" customHeight="1" x14ac:dyDescent="0.15">
      <c r="A18" s="55"/>
      <c r="B18" s="71" t="s">
        <v>100</v>
      </c>
      <c r="C18" s="56"/>
      <c r="D18" s="18" t="s">
        <v>15</v>
      </c>
      <c r="E18" s="19"/>
      <c r="F18" s="67"/>
      <c r="G18" s="67">
        <v>18</v>
      </c>
      <c r="H18" s="66">
        <f t="shared" si="6"/>
        <v>713</v>
      </c>
      <c r="I18" s="66">
        <f>L18+O18+R18</f>
        <v>277</v>
      </c>
      <c r="J18" s="66">
        <f t="shared" si="4"/>
        <v>436</v>
      </c>
      <c r="K18" s="66">
        <f t="shared" si="5"/>
        <v>241</v>
      </c>
      <c r="L18" s="67">
        <v>95</v>
      </c>
      <c r="M18" s="67">
        <v>146</v>
      </c>
      <c r="N18" s="66">
        <f t="shared" ref="N18:N29" si="9">O18+P18</f>
        <v>238</v>
      </c>
      <c r="O18" s="67">
        <v>94</v>
      </c>
      <c r="P18" s="67">
        <v>144</v>
      </c>
      <c r="Q18" s="66">
        <f t="shared" si="7"/>
        <v>234</v>
      </c>
      <c r="R18" s="67">
        <v>88</v>
      </c>
      <c r="S18" s="67">
        <v>146</v>
      </c>
    </row>
    <row r="19" spans="1:19" s="9" customFormat="1" ht="15" customHeight="1" x14ac:dyDescent="0.15">
      <c r="A19" s="57"/>
      <c r="B19" s="72"/>
      <c r="C19" s="58"/>
      <c r="D19" s="20" t="s">
        <v>18</v>
      </c>
      <c r="E19" s="52" t="s">
        <v>19</v>
      </c>
      <c r="F19" s="67"/>
      <c r="G19" s="67">
        <v>6</v>
      </c>
      <c r="H19" s="66">
        <f>I19+J19</f>
        <v>239</v>
      </c>
      <c r="I19" s="66">
        <f>L19+O19+R19</f>
        <v>1</v>
      </c>
      <c r="J19" s="66">
        <f t="shared" si="4"/>
        <v>238</v>
      </c>
      <c r="K19" s="66">
        <f>L19+M19</f>
        <v>81</v>
      </c>
      <c r="L19" s="67">
        <v>1</v>
      </c>
      <c r="M19" s="67">
        <v>80</v>
      </c>
      <c r="N19" s="66">
        <f>O19+P19</f>
        <v>79</v>
      </c>
      <c r="O19" s="67">
        <v>0</v>
      </c>
      <c r="P19" s="67">
        <v>79</v>
      </c>
      <c r="Q19" s="66">
        <f>R19+S19</f>
        <v>79</v>
      </c>
      <c r="R19" s="67">
        <v>0</v>
      </c>
      <c r="S19" s="67">
        <v>79</v>
      </c>
    </row>
    <row r="20" spans="1:19" s="9" customFormat="1" ht="15" customHeight="1" x14ac:dyDescent="0.15">
      <c r="A20" s="55"/>
      <c r="B20" s="70" t="s">
        <v>101</v>
      </c>
      <c r="C20" s="56"/>
      <c r="D20" s="16" t="s">
        <v>7</v>
      </c>
      <c r="E20" s="17"/>
      <c r="F20" s="66">
        <v>70</v>
      </c>
      <c r="G20" s="66">
        <f>SUM(G21:G22)</f>
        <v>27</v>
      </c>
      <c r="H20" s="66">
        <f>SUM(H21:H22)</f>
        <v>1025</v>
      </c>
      <c r="I20" s="66">
        <f>SUM(I21:I22)</f>
        <v>475</v>
      </c>
      <c r="J20" s="66">
        <f t="shared" ref="J20:S20" si="10">SUM(J21:J22)</f>
        <v>550</v>
      </c>
      <c r="K20" s="66">
        <f t="shared" si="10"/>
        <v>346</v>
      </c>
      <c r="L20" s="66">
        <f t="shared" si="10"/>
        <v>166</v>
      </c>
      <c r="M20" s="66">
        <f t="shared" si="10"/>
        <v>180</v>
      </c>
      <c r="N20" s="66">
        <f t="shared" si="10"/>
        <v>347</v>
      </c>
      <c r="O20" s="66">
        <f t="shared" si="10"/>
        <v>169</v>
      </c>
      <c r="P20" s="66">
        <f t="shared" si="10"/>
        <v>178</v>
      </c>
      <c r="Q20" s="66">
        <f t="shared" si="10"/>
        <v>332</v>
      </c>
      <c r="R20" s="66">
        <f t="shared" si="10"/>
        <v>140</v>
      </c>
      <c r="S20" s="66">
        <f t="shared" si="10"/>
        <v>192</v>
      </c>
    </row>
    <row r="21" spans="1:19" s="9" customFormat="1" ht="15" customHeight="1" x14ac:dyDescent="0.15">
      <c r="A21" s="55"/>
      <c r="B21" s="71"/>
      <c r="C21" s="56"/>
      <c r="D21" s="18" t="s">
        <v>15</v>
      </c>
      <c r="E21" s="19"/>
      <c r="F21" s="67"/>
      <c r="G21" s="67">
        <v>24</v>
      </c>
      <c r="H21" s="66">
        <f t="shared" si="6"/>
        <v>959</v>
      </c>
      <c r="I21" s="66">
        <f>L21+O21+R21</f>
        <v>466</v>
      </c>
      <c r="J21" s="66">
        <f>M21+P21+S21</f>
        <v>493</v>
      </c>
      <c r="K21" s="66">
        <f>L21+M21</f>
        <v>322</v>
      </c>
      <c r="L21" s="67">
        <v>162</v>
      </c>
      <c r="M21" s="67">
        <v>160</v>
      </c>
      <c r="N21" s="66">
        <f t="shared" si="9"/>
        <v>320</v>
      </c>
      <c r="O21" s="67">
        <v>166</v>
      </c>
      <c r="P21" s="67">
        <v>154</v>
      </c>
      <c r="Q21" s="66">
        <f t="shared" si="7"/>
        <v>317</v>
      </c>
      <c r="R21" s="67">
        <v>138</v>
      </c>
      <c r="S21" s="67">
        <v>179</v>
      </c>
    </row>
    <row r="22" spans="1:19" s="9" customFormat="1" ht="15" customHeight="1" x14ac:dyDescent="0.15">
      <c r="A22" s="57"/>
      <c r="B22" s="72"/>
      <c r="C22" s="58"/>
      <c r="D22" s="20" t="s">
        <v>20</v>
      </c>
      <c r="E22" s="52" t="s">
        <v>21</v>
      </c>
      <c r="F22" s="67"/>
      <c r="G22" s="67">
        <v>3</v>
      </c>
      <c r="H22" s="66">
        <f t="shared" si="6"/>
        <v>66</v>
      </c>
      <c r="I22" s="66">
        <f t="shared" ref="I22:J37" si="11">L22+O22+R22</f>
        <v>9</v>
      </c>
      <c r="J22" s="66">
        <f t="shared" si="11"/>
        <v>57</v>
      </c>
      <c r="K22" s="66">
        <f>L22+M22</f>
        <v>24</v>
      </c>
      <c r="L22" s="67">
        <v>4</v>
      </c>
      <c r="M22" s="67">
        <v>20</v>
      </c>
      <c r="N22" s="66">
        <f t="shared" si="9"/>
        <v>27</v>
      </c>
      <c r="O22" s="67">
        <v>3</v>
      </c>
      <c r="P22" s="67">
        <v>24</v>
      </c>
      <c r="Q22" s="66">
        <f t="shared" si="7"/>
        <v>15</v>
      </c>
      <c r="R22" s="67">
        <v>2</v>
      </c>
      <c r="S22" s="67">
        <v>13</v>
      </c>
    </row>
    <row r="23" spans="1:19" s="9" customFormat="1" ht="15" customHeight="1" x14ac:dyDescent="0.15">
      <c r="A23" s="55"/>
      <c r="B23" s="70" t="s">
        <v>102</v>
      </c>
      <c r="C23" s="56"/>
      <c r="D23" s="16" t="s">
        <v>7</v>
      </c>
      <c r="E23" s="17"/>
      <c r="F23" s="66">
        <v>60</v>
      </c>
      <c r="G23" s="66">
        <f>SUM(G24:G26)</f>
        <v>21</v>
      </c>
      <c r="H23" s="66">
        <f t="shared" ref="H23:S23" si="12">SUM(H24:H26)</f>
        <v>751</v>
      </c>
      <c r="I23" s="66">
        <f t="shared" si="12"/>
        <v>726</v>
      </c>
      <c r="J23" s="66">
        <f t="shared" si="12"/>
        <v>25</v>
      </c>
      <c r="K23" s="66">
        <f t="shared" si="12"/>
        <v>273</v>
      </c>
      <c r="L23" s="66">
        <f t="shared" si="12"/>
        <v>265</v>
      </c>
      <c r="M23" s="66">
        <f t="shared" si="12"/>
        <v>8</v>
      </c>
      <c r="N23" s="66">
        <f t="shared" si="12"/>
        <v>227</v>
      </c>
      <c r="O23" s="66">
        <f t="shared" si="12"/>
        <v>220</v>
      </c>
      <c r="P23" s="66">
        <f t="shared" si="12"/>
        <v>7</v>
      </c>
      <c r="Q23" s="66">
        <f t="shared" si="12"/>
        <v>251</v>
      </c>
      <c r="R23" s="66">
        <f t="shared" si="12"/>
        <v>241</v>
      </c>
      <c r="S23" s="66">
        <f t="shared" si="12"/>
        <v>10</v>
      </c>
    </row>
    <row r="24" spans="1:19" s="9" customFormat="1" ht="15" customHeight="1" x14ac:dyDescent="0.15">
      <c r="A24" s="55"/>
      <c r="B24" s="71"/>
      <c r="C24" s="56"/>
      <c r="D24" s="21"/>
      <c r="E24" s="52" t="s">
        <v>22</v>
      </c>
      <c r="F24" s="67"/>
      <c r="G24" s="67">
        <v>9</v>
      </c>
      <c r="H24" s="66">
        <f t="shared" si="6"/>
        <v>311</v>
      </c>
      <c r="I24" s="66">
        <f t="shared" si="11"/>
        <v>306</v>
      </c>
      <c r="J24" s="66">
        <f t="shared" si="11"/>
        <v>5</v>
      </c>
      <c r="K24" s="66">
        <f>L24+M24</f>
        <v>120</v>
      </c>
      <c r="L24" s="67">
        <v>120</v>
      </c>
      <c r="M24" s="67"/>
      <c r="N24" s="66">
        <f t="shared" si="9"/>
        <v>85</v>
      </c>
      <c r="O24" s="67">
        <v>83</v>
      </c>
      <c r="P24" s="67">
        <v>2</v>
      </c>
      <c r="Q24" s="66">
        <f t="shared" si="7"/>
        <v>106</v>
      </c>
      <c r="R24" s="67">
        <v>103</v>
      </c>
      <c r="S24" s="67">
        <v>3</v>
      </c>
    </row>
    <row r="25" spans="1:19" s="9" customFormat="1" ht="15" customHeight="1" x14ac:dyDescent="0.15">
      <c r="A25" s="55"/>
      <c r="B25" s="71"/>
      <c r="C25" s="56"/>
      <c r="D25" s="22" t="s">
        <v>24</v>
      </c>
      <c r="E25" s="52" t="s">
        <v>23</v>
      </c>
      <c r="F25" s="67"/>
      <c r="G25" s="67">
        <v>9</v>
      </c>
      <c r="H25" s="66">
        <f t="shared" si="6"/>
        <v>345</v>
      </c>
      <c r="I25" s="66">
        <f t="shared" si="11"/>
        <v>336</v>
      </c>
      <c r="J25" s="66">
        <f t="shared" si="11"/>
        <v>9</v>
      </c>
      <c r="K25" s="66">
        <f>L25+M25</f>
        <v>121</v>
      </c>
      <c r="L25" s="67">
        <v>119</v>
      </c>
      <c r="M25" s="67">
        <v>2</v>
      </c>
      <c r="N25" s="66">
        <f t="shared" si="9"/>
        <v>110</v>
      </c>
      <c r="O25" s="67">
        <v>106</v>
      </c>
      <c r="P25" s="67">
        <v>4</v>
      </c>
      <c r="Q25" s="66">
        <f t="shared" si="7"/>
        <v>114</v>
      </c>
      <c r="R25" s="67">
        <v>111</v>
      </c>
      <c r="S25" s="67">
        <v>3</v>
      </c>
    </row>
    <row r="26" spans="1:19" s="9" customFormat="1" ht="15" customHeight="1" x14ac:dyDescent="0.15">
      <c r="A26" s="57"/>
      <c r="B26" s="72"/>
      <c r="C26" s="58"/>
      <c r="D26" s="21"/>
      <c r="E26" s="20" t="s">
        <v>25</v>
      </c>
      <c r="F26" s="67"/>
      <c r="G26" s="67">
        <v>3</v>
      </c>
      <c r="H26" s="66">
        <f t="shared" si="6"/>
        <v>95</v>
      </c>
      <c r="I26" s="66">
        <f t="shared" si="11"/>
        <v>84</v>
      </c>
      <c r="J26" s="66">
        <f t="shared" si="11"/>
        <v>11</v>
      </c>
      <c r="K26" s="66">
        <f>L26+M26</f>
        <v>32</v>
      </c>
      <c r="L26" s="67">
        <v>26</v>
      </c>
      <c r="M26" s="67">
        <v>6</v>
      </c>
      <c r="N26" s="66">
        <f t="shared" si="9"/>
        <v>32</v>
      </c>
      <c r="O26" s="67">
        <v>31</v>
      </c>
      <c r="P26" s="67">
        <v>1</v>
      </c>
      <c r="Q26" s="66">
        <f t="shared" si="7"/>
        <v>31</v>
      </c>
      <c r="R26" s="67">
        <v>27</v>
      </c>
      <c r="S26" s="67">
        <v>4</v>
      </c>
    </row>
    <row r="27" spans="1:19" s="9" customFormat="1" ht="15" customHeight="1" x14ac:dyDescent="0.15">
      <c r="A27" s="55"/>
      <c r="B27" s="70" t="s">
        <v>103</v>
      </c>
      <c r="C27" s="56"/>
      <c r="D27" s="18" t="s">
        <v>7</v>
      </c>
      <c r="E27" s="17"/>
      <c r="F27" s="66">
        <v>56</v>
      </c>
      <c r="G27" s="66">
        <f>SUM(G28:G29)</f>
        <v>20</v>
      </c>
      <c r="H27" s="66">
        <f>SUM(H28:H29)</f>
        <v>786</v>
      </c>
      <c r="I27" s="66">
        <f>SUM(I28:I29)</f>
        <v>227</v>
      </c>
      <c r="J27" s="66">
        <f>SUM(J28:J29)</f>
        <v>559</v>
      </c>
      <c r="K27" s="66">
        <f t="shared" ref="K27:S27" si="13">SUM(K28:K29)</f>
        <v>281</v>
      </c>
      <c r="L27" s="66">
        <f t="shared" si="13"/>
        <v>91</v>
      </c>
      <c r="M27" s="66">
        <f t="shared" si="13"/>
        <v>190</v>
      </c>
      <c r="N27" s="66">
        <f t="shared" si="13"/>
        <v>237</v>
      </c>
      <c r="O27" s="66">
        <f t="shared" si="13"/>
        <v>68</v>
      </c>
      <c r="P27" s="66">
        <f t="shared" si="13"/>
        <v>169</v>
      </c>
      <c r="Q27" s="66">
        <f t="shared" si="13"/>
        <v>268</v>
      </c>
      <c r="R27" s="66">
        <f t="shared" si="13"/>
        <v>68</v>
      </c>
      <c r="S27" s="66">
        <f t="shared" si="13"/>
        <v>200</v>
      </c>
    </row>
    <row r="28" spans="1:19" s="9" customFormat="1" ht="15" customHeight="1" x14ac:dyDescent="0.15">
      <c r="A28" s="55"/>
      <c r="B28" s="71"/>
      <c r="C28" s="56"/>
      <c r="D28" s="80" t="s">
        <v>27</v>
      </c>
      <c r="E28" s="17" t="s">
        <v>68</v>
      </c>
      <c r="F28" s="67"/>
      <c r="G28" s="67">
        <v>15</v>
      </c>
      <c r="H28" s="66">
        <f t="shared" si="6"/>
        <v>592</v>
      </c>
      <c r="I28" s="66">
        <f t="shared" si="11"/>
        <v>131</v>
      </c>
      <c r="J28" s="66">
        <f t="shared" si="11"/>
        <v>461</v>
      </c>
      <c r="K28" s="66">
        <f>L28+M28</f>
        <v>201</v>
      </c>
      <c r="L28" s="67">
        <v>43</v>
      </c>
      <c r="M28" s="67">
        <v>158</v>
      </c>
      <c r="N28" s="66">
        <f t="shared" si="9"/>
        <v>198</v>
      </c>
      <c r="O28" s="67">
        <v>51</v>
      </c>
      <c r="P28" s="67">
        <v>147</v>
      </c>
      <c r="Q28" s="66">
        <f t="shared" si="7"/>
        <v>193</v>
      </c>
      <c r="R28" s="67">
        <v>37</v>
      </c>
      <c r="S28" s="67">
        <v>156</v>
      </c>
    </row>
    <row r="29" spans="1:19" s="9" customFormat="1" ht="15" customHeight="1" x14ac:dyDescent="0.15">
      <c r="A29" s="57"/>
      <c r="B29" s="72"/>
      <c r="C29" s="58"/>
      <c r="D29" s="81"/>
      <c r="E29" s="17" t="s">
        <v>69</v>
      </c>
      <c r="F29" s="67"/>
      <c r="G29" s="67">
        <v>5</v>
      </c>
      <c r="H29" s="66">
        <f t="shared" si="6"/>
        <v>194</v>
      </c>
      <c r="I29" s="66">
        <f t="shared" si="11"/>
        <v>96</v>
      </c>
      <c r="J29" s="66">
        <f t="shared" si="11"/>
        <v>98</v>
      </c>
      <c r="K29" s="66">
        <f>L29+M29</f>
        <v>80</v>
      </c>
      <c r="L29" s="67">
        <v>48</v>
      </c>
      <c r="M29" s="67">
        <v>32</v>
      </c>
      <c r="N29" s="66">
        <f t="shared" si="9"/>
        <v>39</v>
      </c>
      <c r="O29" s="67">
        <v>17</v>
      </c>
      <c r="P29" s="67">
        <v>22</v>
      </c>
      <c r="Q29" s="66">
        <f t="shared" si="7"/>
        <v>75</v>
      </c>
      <c r="R29" s="67">
        <v>31</v>
      </c>
      <c r="S29" s="67">
        <v>44</v>
      </c>
    </row>
    <row r="30" spans="1:19" s="9" customFormat="1" ht="15" customHeight="1" x14ac:dyDescent="0.15">
      <c r="A30" s="57"/>
      <c r="B30" s="51" t="s">
        <v>89</v>
      </c>
      <c r="C30" s="58"/>
      <c r="D30" s="16" t="s">
        <v>15</v>
      </c>
      <c r="E30" s="17"/>
      <c r="F30" s="67">
        <v>62</v>
      </c>
      <c r="G30" s="67">
        <v>24</v>
      </c>
      <c r="H30" s="66">
        <f>I30+J30</f>
        <v>945</v>
      </c>
      <c r="I30" s="66">
        <f>L30+O30+R30</f>
        <v>542</v>
      </c>
      <c r="J30" s="66">
        <f>M30+P30+S30</f>
        <v>403</v>
      </c>
      <c r="K30" s="66">
        <f>L30+M30</f>
        <v>321</v>
      </c>
      <c r="L30" s="67">
        <v>171</v>
      </c>
      <c r="M30" s="67">
        <v>150</v>
      </c>
      <c r="N30" s="66">
        <f>O30+P30</f>
        <v>313</v>
      </c>
      <c r="O30" s="67">
        <v>192</v>
      </c>
      <c r="P30" s="67">
        <v>121</v>
      </c>
      <c r="Q30" s="66">
        <f>R30+S30</f>
        <v>311</v>
      </c>
      <c r="R30" s="67">
        <v>179</v>
      </c>
      <c r="S30" s="67">
        <v>132</v>
      </c>
    </row>
    <row r="31" spans="1:19" s="9" customFormat="1" ht="15" customHeight="1" x14ac:dyDescent="0.15">
      <c r="A31" s="57"/>
      <c r="B31" s="51" t="s">
        <v>104</v>
      </c>
      <c r="C31" s="58"/>
      <c r="D31" s="18" t="s">
        <v>15</v>
      </c>
      <c r="E31" s="19"/>
      <c r="F31" s="67">
        <v>46</v>
      </c>
      <c r="G31" s="67">
        <v>15</v>
      </c>
      <c r="H31" s="66">
        <f>I31+J31</f>
        <v>565</v>
      </c>
      <c r="I31" s="66">
        <f>L31+O31+R31</f>
        <v>293</v>
      </c>
      <c r="J31" s="66">
        <f>M31+P31+S31</f>
        <v>272</v>
      </c>
      <c r="K31" s="66">
        <f>L31+M31</f>
        <v>193</v>
      </c>
      <c r="L31" s="67">
        <v>102</v>
      </c>
      <c r="M31" s="67">
        <v>91</v>
      </c>
      <c r="N31" s="66">
        <f>O31+P31</f>
        <v>187</v>
      </c>
      <c r="O31" s="67">
        <v>98</v>
      </c>
      <c r="P31" s="67">
        <v>89</v>
      </c>
      <c r="Q31" s="66">
        <f>R31+S31</f>
        <v>185</v>
      </c>
      <c r="R31" s="67">
        <v>93</v>
      </c>
      <c r="S31" s="67">
        <v>92</v>
      </c>
    </row>
    <row r="32" spans="1:19" s="9" customFormat="1" ht="15" customHeight="1" x14ac:dyDescent="0.15">
      <c r="A32" s="55"/>
      <c r="B32" s="70" t="s">
        <v>105</v>
      </c>
      <c r="C32" s="56"/>
      <c r="D32" s="16" t="s">
        <v>7</v>
      </c>
      <c r="E32" s="17"/>
      <c r="F32" s="66">
        <v>58</v>
      </c>
      <c r="G32" s="66">
        <f>SUM(G33:G35)</f>
        <v>18</v>
      </c>
      <c r="H32" s="66">
        <f t="shared" ref="H32:S32" si="14">SUM(H33:H35)</f>
        <v>693</v>
      </c>
      <c r="I32" s="66">
        <f t="shared" si="14"/>
        <v>619</v>
      </c>
      <c r="J32" s="66">
        <f t="shared" si="14"/>
        <v>74</v>
      </c>
      <c r="K32" s="66">
        <f t="shared" si="14"/>
        <v>246</v>
      </c>
      <c r="L32" s="66">
        <f t="shared" si="14"/>
        <v>218</v>
      </c>
      <c r="M32" s="66">
        <f t="shared" si="14"/>
        <v>28</v>
      </c>
      <c r="N32" s="66">
        <f t="shared" si="14"/>
        <v>228</v>
      </c>
      <c r="O32" s="66">
        <f t="shared" si="14"/>
        <v>200</v>
      </c>
      <c r="P32" s="66">
        <f t="shared" si="14"/>
        <v>28</v>
      </c>
      <c r="Q32" s="66">
        <f t="shared" si="14"/>
        <v>219</v>
      </c>
      <c r="R32" s="66">
        <f t="shared" si="14"/>
        <v>201</v>
      </c>
      <c r="S32" s="66">
        <f t="shared" si="14"/>
        <v>18</v>
      </c>
    </row>
    <row r="33" spans="1:19" s="9" customFormat="1" ht="15" customHeight="1" x14ac:dyDescent="0.15">
      <c r="A33" s="55"/>
      <c r="B33" s="71"/>
      <c r="C33" s="56"/>
      <c r="D33" s="21"/>
      <c r="E33" s="52" t="s">
        <v>22</v>
      </c>
      <c r="F33" s="67"/>
      <c r="G33" s="67">
        <v>9</v>
      </c>
      <c r="H33" s="66">
        <f t="shared" ref="H33:H39" si="15">I33+J33</f>
        <v>342</v>
      </c>
      <c r="I33" s="66">
        <f t="shared" si="11"/>
        <v>323</v>
      </c>
      <c r="J33" s="66">
        <f t="shared" si="11"/>
        <v>19</v>
      </c>
      <c r="K33" s="66">
        <f t="shared" ref="K33:K39" si="16">L33+M33</f>
        <v>122</v>
      </c>
      <c r="L33" s="67">
        <v>113</v>
      </c>
      <c r="M33" s="67">
        <v>9</v>
      </c>
      <c r="N33" s="66">
        <f t="shared" ref="N33:N39" si="17">O33+P33</f>
        <v>110</v>
      </c>
      <c r="O33" s="67">
        <v>105</v>
      </c>
      <c r="P33" s="67">
        <v>5</v>
      </c>
      <c r="Q33" s="66">
        <f t="shared" ref="Q33:Q39" si="18">R33+S33</f>
        <v>110</v>
      </c>
      <c r="R33" s="67">
        <v>105</v>
      </c>
      <c r="S33" s="67">
        <v>5</v>
      </c>
    </row>
    <row r="34" spans="1:19" s="9" customFormat="1" ht="15" customHeight="1" x14ac:dyDescent="0.15">
      <c r="A34" s="55"/>
      <c r="B34" s="71"/>
      <c r="C34" s="56"/>
      <c r="D34" s="22" t="s">
        <v>24</v>
      </c>
      <c r="E34" s="52" t="s">
        <v>23</v>
      </c>
      <c r="F34" s="67"/>
      <c r="G34" s="67">
        <v>6</v>
      </c>
      <c r="H34" s="66">
        <f t="shared" si="15"/>
        <v>235</v>
      </c>
      <c r="I34" s="66">
        <f t="shared" si="11"/>
        <v>213</v>
      </c>
      <c r="J34" s="66">
        <f t="shared" si="11"/>
        <v>22</v>
      </c>
      <c r="K34" s="66">
        <f t="shared" si="16"/>
        <v>83</v>
      </c>
      <c r="L34" s="67">
        <v>75</v>
      </c>
      <c r="M34" s="67">
        <v>8</v>
      </c>
      <c r="N34" s="66">
        <f t="shared" si="17"/>
        <v>79</v>
      </c>
      <c r="O34" s="67">
        <v>71</v>
      </c>
      <c r="P34" s="67">
        <v>8</v>
      </c>
      <c r="Q34" s="66">
        <f t="shared" si="18"/>
        <v>73</v>
      </c>
      <c r="R34" s="67">
        <v>67</v>
      </c>
      <c r="S34" s="67">
        <v>6</v>
      </c>
    </row>
    <row r="35" spans="1:19" s="9" customFormat="1" ht="15" customHeight="1" x14ac:dyDescent="0.15">
      <c r="A35" s="57"/>
      <c r="B35" s="72"/>
      <c r="C35" s="58"/>
      <c r="D35" s="24"/>
      <c r="E35" s="52" t="s">
        <v>77</v>
      </c>
      <c r="F35" s="67"/>
      <c r="G35" s="67">
        <v>3</v>
      </c>
      <c r="H35" s="66">
        <f t="shared" si="15"/>
        <v>116</v>
      </c>
      <c r="I35" s="66">
        <f t="shared" si="11"/>
        <v>83</v>
      </c>
      <c r="J35" s="66">
        <f t="shared" si="11"/>
        <v>33</v>
      </c>
      <c r="K35" s="66">
        <f t="shared" si="16"/>
        <v>41</v>
      </c>
      <c r="L35" s="67">
        <v>30</v>
      </c>
      <c r="M35" s="67">
        <v>11</v>
      </c>
      <c r="N35" s="66">
        <f t="shared" si="17"/>
        <v>39</v>
      </c>
      <c r="O35" s="67">
        <v>24</v>
      </c>
      <c r="P35" s="67">
        <v>15</v>
      </c>
      <c r="Q35" s="66">
        <f t="shared" si="18"/>
        <v>36</v>
      </c>
      <c r="R35" s="67">
        <v>29</v>
      </c>
      <c r="S35" s="67">
        <v>7</v>
      </c>
    </row>
    <row r="36" spans="1:19" s="9" customFormat="1" ht="15" customHeight="1" x14ac:dyDescent="0.15">
      <c r="A36" s="61"/>
      <c r="B36" s="23" t="s">
        <v>85</v>
      </c>
      <c r="C36" s="52"/>
      <c r="D36" s="18" t="s">
        <v>30</v>
      </c>
      <c r="E36" s="19"/>
      <c r="F36" s="67">
        <v>71</v>
      </c>
      <c r="G36" s="67">
        <v>24</v>
      </c>
      <c r="H36" s="66">
        <f t="shared" si="15"/>
        <v>950</v>
      </c>
      <c r="I36" s="66">
        <f t="shared" si="11"/>
        <v>442</v>
      </c>
      <c r="J36" s="66">
        <f t="shared" si="11"/>
        <v>508</v>
      </c>
      <c r="K36" s="66">
        <f t="shared" si="16"/>
        <v>321</v>
      </c>
      <c r="L36" s="67">
        <v>149</v>
      </c>
      <c r="M36" s="67">
        <v>172</v>
      </c>
      <c r="N36" s="66">
        <f t="shared" si="17"/>
        <v>317</v>
      </c>
      <c r="O36" s="67">
        <v>148</v>
      </c>
      <c r="P36" s="67">
        <v>169</v>
      </c>
      <c r="Q36" s="66">
        <f t="shared" si="18"/>
        <v>312</v>
      </c>
      <c r="R36" s="67">
        <v>145</v>
      </c>
      <c r="S36" s="67">
        <v>167</v>
      </c>
    </row>
    <row r="37" spans="1:19" s="9" customFormat="1" ht="15" customHeight="1" x14ac:dyDescent="0.15">
      <c r="A37" s="43"/>
      <c r="B37" s="23" t="s">
        <v>87</v>
      </c>
      <c r="C37" s="44"/>
      <c r="D37" s="18" t="s">
        <v>15</v>
      </c>
      <c r="E37" s="19"/>
      <c r="F37" s="67">
        <v>50</v>
      </c>
      <c r="G37" s="67">
        <v>20</v>
      </c>
      <c r="H37" s="66">
        <f t="shared" si="15"/>
        <v>788</v>
      </c>
      <c r="I37" s="66">
        <f t="shared" si="11"/>
        <v>373</v>
      </c>
      <c r="J37" s="66">
        <f t="shared" si="11"/>
        <v>415</v>
      </c>
      <c r="K37" s="66">
        <f t="shared" si="16"/>
        <v>278</v>
      </c>
      <c r="L37" s="67">
        <v>135</v>
      </c>
      <c r="M37" s="67">
        <v>143</v>
      </c>
      <c r="N37" s="66">
        <f t="shared" si="17"/>
        <v>239</v>
      </c>
      <c r="O37" s="67">
        <v>108</v>
      </c>
      <c r="P37" s="67">
        <v>131</v>
      </c>
      <c r="Q37" s="66">
        <f t="shared" si="18"/>
        <v>271</v>
      </c>
      <c r="R37" s="67">
        <v>130</v>
      </c>
      <c r="S37" s="67">
        <v>141</v>
      </c>
    </row>
    <row r="38" spans="1:19" s="9" customFormat="1" ht="15" customHeight="1" x14ac:dyDescent="0.15">
      <c r="A38" s="57"/>
      <c r="B38" s="51" t="s">
        <v>60</v>
      </c>
      <c r="C38" s="58"/>
      <c r="D38" s="18" t="s">
        <v>15</v>
      </c>
      <c r="E38" s="19"/>
      <c r="F38" s="67">
        <v>49</v>
      </c>
      <c r="G38" s="67">
        <v>15</v>
      </c>
      <c r="H38" s="66">
        <f t="shared" si="15"/>
        <v>595</v>
      </c>
      <c r="I38" s="66">
        <f t="shared" ref="I38:J39" si="19">L38+O38+R38</f>
        <v>289</v>
      </c>
      <c r="J38" s="66">
        <f t="shared" si="19"/>
        <v>306</v>
      </c>
      <c r="K38" s="66">
        <f t="shared" si="16"/>
        <v>199</v>
      </c>
      <c r="L38" s="67">
        <v>102</v>
      </c>
      <c r="M38" s="67">
        <v>97</v>
      </c>
      <c r="N38" s="66">
        <f t="shared" si="17"/>
        <v>199</v>
      </c>
      <c r="O38" s="67">
        <v>98</v>
      </c>
      <c r="P38" s="67">
        <v>101</v>
      </c>
      <c r="Q38" s="66">
        <f t="shared" si="18"/>
        <v>197</v>
      </c>
      <c r="R38" s="67">
        <v>89</v>
      </c>
      <c r="S38" s="67">
        <v>108</v>
      </c>
    </row>
    <row r="39" spans="1:19" s="9" customFormat="1" ht="15" customHeight="1" x14ac:dyDescent="0.15">
      <c r="A39" s="57"/>
      <c r="B39" s="51" t="s">
        <v>61</v>
      </c>
      <c r="C39" s="58"/>
      <c r="D39" s="18" t="s">
        <v>15</v>
      </c>
      <c r="E39" s="19"/>
      <c r="F39" s="67">
        <v>33</v>
      </c>
      <c r="G39" s="67">
        <v>9</v>
      </c>
      <c r="H39" s="66">
        <f t="shared" si="15"/>
        <v>258</v>
      </c>
      <c r="I39" s="66">
        <f t="shared" si="19"/>
        <v>160</v>
      </c>
      <c r="J39" s="66">
        <f t="shared" si="19"/>
        <v>98</v>
      </c>
      <c r="K39" s="66">
        <f t="shared" si="16"/>
        <v>104</v>
      </c>
      <c r="L39" s="67">
        <v>68</v>
      </c>
      <c r="M39" s="67">
        <v>36</v>
      </c>
      <c r="N39" s="66">
        <f t="shared" si="17"/>
        <v>71</v>
      </c>
      <c r="O39" s="67">
        <v>49</v>
      </c>
      <c r="P39" s="67">
        <v>22</v>
      </c>
      <c r="Q39" s="66">
        <f t="shared" si="18"/>
        <v>83</v>
      </c>
      <c r="R39" s="67">
        <v>43</v>
      </c>
      <c r="S39" s="67">
        <v>40</v>
      </c>
    </row>
    <row r="40" spans="1:19" s="9" customFormat="1" ht="15" customHeight="1" x14ac:dyDescent="0.15">
      <c r="A40" s="55"/>
      <c r="B40" s="70" t="s">
        <v>31</v>
      </c>
      <c r="C40" s="56"/>
      <c r="D40" s="16" t="s">
        <v>7</v>
      </c>
      <c r="E40" s="17"/>
      <c r="F40" s="66">
        <v>38</v>
      </c>
      <c r="G40" s="66">
        <f>SUM(G41:G43)</f>
        <v>9</v>
      </c>
      <c r="H40" s="66">
        <f t="shared" ref="H40:S40" si="20">SUM(H41:H43)</f>
        <v>343</v>
      </c>
      <c r="I40" s="66">
        <f t="shared" si="20"/>
        <v>142</v>
      </c>
      <c r="J40" s="66">
        <f t="shared" si="20"/>
        <v>201</v>
      </c>
      <c r="K40" s="66">
        <f t="shared" si="20"/>
        <v>121</v>
      </c>
      <c r="L40" s="66">
        <f t="shared" si="20"/>
        <v>43</v>
      </c>
      <c r="M40" s="66">
        <f t="shared" si="20"/>
        <v>78</v>
      </c>
      <c r="N40" s="66">
        <f t="shared" si="20"/>
        <v>118</v>
      </c>
      <c r="O40" s="66">
        <f t="shared" si="20"/>
        <v>45</v>
      </c>
      <c r="P40" s="66">
        <f t="shared" si="20"/>
        <v>73</v>
      </c>
      <c r="Q40" s="66">
        <f t="shared" si="20"/>
        <v>104</v>
      </c>
      <c r="R40" s="66">
        <f t="shared" si="20"/>
        <v>54</v>
      </c>
      <c r="S40" s="66">
        <f t="shared" si="20"/>
        <v>50</v>
      </c>
    </row>
    <row r="41" spans="1:19" s="9" customFormat="1" ht="15" customHeight="1" x14ac:dyDescent="0.15">
      <c r="A41" s="55"/>
      <c r="B41" s="71"/>
      <c r="C41" s="56"/>
      <c r="D41" s="21"/>
      <c r="E41" s="52" t="s">
        <v>78</v>
      </c>
      <c r="F41" s="67"/>
      <c r="G41" s="67">
        <v>3</v>
      </c>
      <c r="H41" s="66">
        <f>I41+J41</f>
        <v>115</v>
      </c>
      <c r="I41" s="66">
        <f t="shared" ref="I41:J43" si="21">L41+O41+R41</f>
        <v>61</v>
      </c>
      <c r="J41" s="66">
        <f t="shared" si="21"/>
        <v>54</v>
      </c>
      <c r="K41" s="66">
        <f>L41+M41</f>
        <v>41</v>
      </c>
      <c r="L41" s="67">
        <v>23</v>
      </c>
      <c r="M41" s="67">
        <v>18</v>
      </c>
      <c r="N41" s="66">
        <f>O41+P41</f>
        <v>38</v>
      </c>
      <c r="O41" s="67">
        <v>16</v>
      </c>
      <c r="P41" s="67">
        <v>22</v>
      </c>
      <c r="Q41" s="66">
        <f>R41+S41</f>
        <v>36</v>
      </c>
      <c r="R41" s="67">
        <v>22</v>
      </c>
      <c r="S41" s="67">
        <v>14</v>
      </c>
    </row>
    <row r="42" spans="1:19" s="9" customFormat="1" ht="15" customHeight="1" x14ac:dyDescent="0.15">
      <c r="A42" s="55"/>
      <c r="B42" s="71"/>
      <c r="C42" s="56"/>
      <c r="D42" s="22" t="s">
        <v>32</v>
      </c>
      <c r="E42" s="52" t="s">
        <v>79</v>
      </c>
      <c r="F42" s="67"/>
      <c r="G42" s="67">
        <v>3</v>
      </c>
      <c r="H42" s="66">
        <f>I42+J42</f>
        <v>111</v>
      </c>
      <c r="I42" s="66">
        <f t="shared" si="21"/>
        <v>23</v>
      </c>
      <c r="J42" s="66">
        <f t="shared" si="21"/>
        <v>88</v>
      </c>
      <c r="K42" s="66">
        <f>L42+M42</f>
        <v>40</v>
      </c>
      <c r="L42" s="67">
        <v>6</v>
      </c>
      <c r="M42" s="67">
        <v>34</v>
      </c>
      <c r="N42" s="66">
        <f>O42+P42</f>
        <v>38</v>
      </c>
      <c r="O42" s="67">
        <v>6</v>
      </c>
      <c r="P42" s="67">
        <v>32</v>
      </c>
      <c r="Q42" s="66">
        <f>R42+S42</f>
        <v>33</v>
      </c>
      <c r="R42" s="67">
        <v>11</v>
      </c>
      <c r="S42" s="67">
        <v>22</v>
      </c>
    </row>
    <row r="43" spans="1:19" s="9" customFormat="1" ht="15" customHeight="1" x14ac:dyDescent="0.15">
      <c r="A43" s="55"/>
      <c r="B43" s="72"/>
      <c r="C43" s="56"/>
      <c r="D43" s="22"/>
      <c r="E43" s="52" t="s">
        <v>83</v>
      </c>
      <c r="F43" s="67"/>
      <c r="G43" s="67">
        <v>3</v>
      </c>
      <c r="H43" s="66">
        <f>I43+J43</f>
        <v>117</v>
      </c>
      <c r="I43" s="66">
        <f t="shared" si="21"/>
        <v>58</v>
      </c>
      <c r="J43" s="66">
        <f t="shared" si="21"/>
        <v>59</v>
      </c>
      <c r="K43" s="66">
        <f>L43+M43</f>
        <v>40</v>
      </c>
      <c r="L43" s="67">
        <v>14</v>
      </c>
      <c r="M43" s="67">
        <v>26</v>
      </c>
      <c r="N43" s="66">
        <f>O43+P43</f>
        <v>42</v>
      </c>
      <c r="O43" s="67">
        <v>23</v>
      </c>
      <c r="P43" s="67">
        <v>19</v>
      </c>
      <c r="Q43" s="66">
        <f>R43+S43</f>
        <v>35</v>
      </c>
      <c r="R43" s="67">
        <v>21</v>
      </c>
      <c r="S43" s="67">
        <v>14</v>
      </c>
    </row>
    <row r="44" spans="1:19" s="9" customFormat="1" ht="15" customHeight="1" x14ac:dyDescent="0.15">
      <c r="A44" s="61"/>
      <c r="B44" s="23" t="s">
        <v>33</v>
      </c>
      <c r="C44" s="52"/>
      <c r="D44" s="18" t="s">
        <v>30</v>
      </c>
      <c r="E44" s="19"/>
      <c r="F44" s="67">
        <v>51</v>
      </c>
      <c r="G44" s="67">
        <v>15</v>
      </c>
      <c r="H44" s="66">
        <f>I44+J44</f>
        <v>595</v>
      </c>
      <c r="I44" s="66">
        <f>L44+O44+R44</f>
        <v>272</v>
      </c>
      <c r="J44" s="66">
        <f>M44+P44+S44</f>
        <v>323</v>
      </c>
      <c r="K44" s="66">
        <f>L44+M44</f>
        <v>201</v>
      </c>
      <c r="L44" s="67">
        <v>94</v>
      </c>
      <c r="M44" s="67">
        <v>107</v>
      </c>
      <c r="N44" s="66">
        <f>O44+P44</f>
        <v>198</v>
      </c>
      <c r="O44" s="67">
        <v>90</v>
      </c>
      <c r="P44" s="67">
        <v>108</v>
      </c>
      <c r="Q44" s="66">
        <f>R44+S44</f>
        <v>196</v>
      </c>
      <c r="R44" s="67">
        <v>88</v>
      </c>
      <c r="S44" s="67">
        <v>108</v>
      </c>
    </row>
    <row r="45" spans="1:19" s="9" customFormat="1" ht="15" customHeight="1" x14ac:dyDescent="0.15">
      <c r="A45" s="61"/>
      <c r="B45" s="23" t="s">
        <v>34</v>
      </c>
      <c r="C45" s="52"/>
      <c r="D45" s="18" t="s">
        <v>15</v>
      </c>
      <c r="E45" s="19"/>
      <c r="F45" s="67">
        <v>51</v>
      </c>
      <c r="G45" s="67">
        <v>22</v>
      </c>
      <c r="H45" s="66">
        <f>I45+J45</f>
        <v>869</v>
      </c>
      <c r="I45" s="66">
        <f>L45+O45+R45</f>
        <v>363</v>
      </c>
      <c r="J45" s="66">
        <f>M45+P45+S45</f>
        <v>506</v>
      </c>
      <c r="K45" s="66">
        <f>L45+M45</f>
        <v>319</v>
      </c>
      <c r="L45" s="67">
        <v>137</v>
      </c>
      <c r="M45" s="67">
        <v>182</v>
      </c>
      <c r="N45" s="66">
        <f>O45+P45</f>
        <v>279</v>
      </c>
      <c r="O45" s="67">
        <v>109</v>
      </c>
      <c r="P45" s="67">
        <v>170</v>
      </c>
      <c r="Q45" s="66">
        <f>R45+S45</f>
        <v>271</v>
      </c>
      <c r="R45" s="67">
        <v>117</v>
      </c>
      <c r="S45" s="67">
        <v>154</v>
      </c>
    </row>
    <row r="46" spans="1:19" s="9" customFormat="1" ht="15" customHeight="1" x14ac:dyDescent="0.15">
      <c r="A46" s="55"/>
      <c r="B46" s="70" t="s">
        <v>35</v>
      </c>
      <c r="C46" s="56"/>
      <c r="D46" s="18" t="s">
        <v>7</v>
      </c>
      <c r="E46" s="17"/>
      <c r="F46" s="66">
        <v>45</v>
      </c>
      <c r="G46" s="66">
        <f>SUM(G47:G49)</f>
        <v>15</v>
      </c>
      <c r="H46" s="66">
        <f t="shared" ref="H46:S46" si="22">SUM(H47:H49)</f>
        <v>557</v>
      </c>
      <c r="I46" s="66">
        <f t="shared" si="22"/>
        <v>526</v>
      </c>
      <c r="J46" s="66">
        <f t="shared" si="22"/>
        <v>31</v>
      </c>
      <c r="K46" s="66">
        <f t="shared" si="22"/>
        <v>200</v>
      </c>
      <c r="L46" s="66">
        <f t="shared" si="22"/>
        <v>189</v>
      </c>
      <c r="M46" s="66">
        <f t="shared" si="22"/>
        <v>11</v>
      </c>
      <c r="N46" s="66">
        <f t="shared" si="22"/>
        <v>183</v>
      </c>
      <c r="O46" s="66">
        <f t="shared" si="22"/>
        <v>169</v>
      </c>
      <c r="P46" s="66">
        <f t="shared" si="22"/>
        <v>14</v>
      </c>
      <c r="Q46" s="66">
        <f t="shared" si="22"/>
        <v>174</v>
      </c>
      <c r="R46" s="66">
        <f t="shared" si="22"/>
        <v>168</v>
      </c>
      <c r="S46" s="66">
        <f t="shared" si="22"/>
        <v>6</v>
      </c>
    </row>
    <row r="47" spans="1:19" s="9" customFormat="1" ht="15" customHeight="1" x14ac:dyDescent="0.15">
      <c r="A47" s="55"/>
      <c r="B47" s="71"/>
      <c r="C47" s="56"/>
      <c r="D47" s="21"/>
      <c r="E47" s="52" t="s">
        <v>22</v>
      </c>
      <c r="F47" s="67"/>
      <c r="G47" s="67">
        <v>6</v>
      </c>
      <c r="H47" s="66">
        <f>I47+J47</f>
        <v>229</v>
      </c>
      <c r="I47" s="66">
        <f t="shared" ref="I47:J49" si="23">L47+O47+R47</f>
        <v>223</v>
      </c>
      <c r="J47" s="66">
        <f t="shared" si="23"/>
        <v>6</v>
      </c>
      <c r="K47" s="66">
        <f>L47+M47</f>
        <v>81</v>
      </c>
      <c r="L47" s="67">
        <v>78</v>
      </c>
      <c r="M47" s="67">
        <v>3</v>
      </c>
      <c r="N47" s="66">
        <f>O47+P47</f>
        <v>75</v>
      </c>
      <c r="O47" s="67">
        <v>73</v>
      </c>
      <c r="P47" s="67">
        <v>2</v>
      </c>
      <c r="Q47" s="66">
        <f>R47+S47</f>
        <v>73</v>
      </c>
      <c r="R47" s="67">
        <v>72</v>
      </c>
      <c r="S47" s="67">
        <v>1</v>
      </c>
    </row>
    <row r="48" spans="1:19" s="9" customFormat="1" ht="15" customHeight="1" x14ac:dyDescent="0.15">
      <c r="A48" s="55"/>
      <c r="B48" s="71"/>
      <c r="C48" s="56"/>
      <c r="D48" s="22" t="s">
        <v>24</v>
      </c>
      <c r="E48" s="52" t="s">
        <v>23</v>
      </c>
      <c r="F48" s="67"/>
      <c r="G48" s="67">
        <v>6</v>
      </c>
      <c r="H48" s="66">
        <f>I48+J48</f>
        <v>221</v>
      </c>
      <c r="I48" s="66">
        <f>L48+O48+R48</f>
        <v>211</v>
      </c>
      <c r="J48" s="66">
        <f>M48+P48+S48</f>
        <v>10</v>
      </c>
      <c r="K48" s="66">
        <f>L48+M48</f>
        <v>82</v>
      </c>
      <c r="L48" s="67">
        <v>80</v>
      </c>
      <c r="M48" s="67">
        <v>2</v>
      </c>
      <c r="N48" s="66">
        <f>O48+P48</f>
        <v>72</v>
      </c>
      <c r="O48" s="67">
        <v>67</v>
      </c>
      <c r="P48" s="67">
        <v>5</v>
      </c>
      <c r="Q48" s="66">
        <f>R48+S48</f>
        <v>67</v>
      </c>
      <c r="R48" s="67">
        <v>64</v>
      </c>
      <c r="S48" s="67">
        <v>3</v>
      </c>
    </row>
    <row r="49" spans="1:19" s="9" customFormat="1" ht="15" customHeight="1" x14ac:dyDescent="0.15">
      <c r="A49" s="57"/>
      <c r="B49" s="72"/>
      <c r="C49" s="58"/>
      <c r="D49" s="24"/>
      <c r="E49" s="52" t="s">
        <v>66</v>
      </c>
      <c r="F49" s="67"/>
      <c r="G49" s="67">
        <v>3</v>
      </c>
      <c r="H49" s="66">
        <f>I49+J49</f>
        <v>107</v>
      </c>
      <c r="I49" s="66">
        <f t="shared" si="23"/>
        <v>92</v>
      </c>
      <c r="J49" s="66">
        <f t="shared" si="23"/>
        <v>15</v>
      </c>
      <c r="K49" s="66">
        <f>L49+M49</f>
        <v>37</v>
      </c>
      <c r="L49" s="67">
        <v>31</v>
      </c>
      <c r="M49" s="67">
        <v>6</v>
      </c>
      <c r="N49" s="66">
        <f>O49+P49</f>
        <v>36</v>
      </c>
      <c r="O49" s="67">
        <v>29</v>
      </c>
      <c r="P49" s="67">
        <v>7</v>
      </c>
      <c r="Q49" s="66">
        <f>R49+S49</f>
        <v>34</v>
      </c>
      <c r="R49" s="67">
        <v>32</v>
      </c>
      <c r="S49" s="67">
        <v>2</v>
      </c>
    </row>
    <row r="50" spans="1:19" s="9" customFormat="1" ht="15" customHeight="1" x14ac:dyDescent="0.15">
      <c r="A50" s="55"/>
      <c r="B50" s="70" t="s">
        <v>36</v>
      </c>
      <c r="C50" s="56"/>
      <c r="D50" s="18" t="s">
        <v>7</v>
      </c>
      <c r="E50" s="17"/>
      <c r="F50" s="66">
        <v>52</v>
      </c>
      <c r="G50" s="66">
        <f>SUM(G51:G53)</f>
        <v>18</v>
      </c>
      <c r="H50" s="66">
        <f t="shared" ref="H50:S50" si="24">SUM(H51:H53)</f>
        <v>707</v>
      </c>
      <c r="I50" s="66">
        <f t="shared" si="24"/>
        <v>275</v>
      </c>
      <c r="J50" s="66">
        <f t="shared" si="24"/>
        <v>432</v>
      </c>
      <c r="K50" s="66">
        <f t="shared" si="24"/>
        <v>236</v>
      </c>
      <c r="L50" s="66">
        <f t="shared" si="24"/>
        <v>102</v>
      </c>
      <c r="M50" s="66">
        <f t="shared" si="24"/>
        <v>134</v>
      </c>
      <c r="N50" s="66">
        <f t="shared" si="24"/>
        <v>235</v>
      </c>
      <c r="O50" s="66">
        <f t="shared" si="24"/>
        <v>90</v>
      </c>
      <c r="P50" s="66">
        <f t="shared" si="24"/>
        <v>145</v>
      </c>
      <c r="Q50" s="66">
        <f t="shared" si="24"/>
        <v>236</v>
      </c>
      <c r="R50" s="66">
        <f t="shared" si="24"/>
        <v>83</v>
      </c>
      <c r="S50" s="66">
        <f t="shared" si="24"/>
        <v>153</v>
      </c>
    </row>
    <row r="51" spans="1:19" s="9" customFormat="1" ht="15" customHeight="1" x14ac:dyDescent="0.15">
      <c r="A51" s="55"/>
      <c r="B51" s="71"/>
      <c r="C51" s="56"/>
      <c r="D51" s="21"/>
      <c r="E51" s="52" t="s">
        <v>26</v>
      </c>
      <c r="F51" s="67"/>
      <c r="G51" s="67">
        <v>12</v>
      </c>
      <c r="H51" s="66">
        <f>I51+J51</f>
        <v>476</v>
      </c>
      <c r="I51" s="66">
        <f t="shared" ref="I51:J53" si="25">L51+O51+R51</f>
        <v>170</v>
      </c>
      <c r="J51" s="66">
        <f t="shared" si="25"/>
        <v>306</v>
      </c>
      <c r="K51" s="66">
        <f>L51+M51</f>
        <v>160</v>
      </c>
      <c r="L51" s="67">
        <v>61</v>
      </c>
      <c r="M51" s="67">
        <v>99</v>
      </c>
      <c r="N51" s="66">
        <f>O51+P51</f>
        <v>157</v>
      </c>
      <c r="O51" s="67">
        <v>57</v>
      </c>
      <c r="P51" s="67">
        <v>100</v>
      </c>
      <c r="Q51" s="66">
        <f>R51+S51</f>
        <v>159</v>
      </c>
      <c r="R51" s="67">
        <v>52</v>
      </c>
      <c r="S51" s="67">
        <v>107</v>
      </c>
    </row>
    <row r="52" spans="1:19" s="9" customFormat="1" ht="15" customHeight="1" x14ac:dyDescent="0.15">
      <c r="A52" s="55"/>
      <c r="B52" s="71"/>
      <c r="C52" s="56"/>
      <c r="D52" s="22" t="s">
        <v>27</v>
      </c>
      <c r="E52" s="52" t="s">
        <v>28</v>
      </c>
      <c r="F52" s="67"/>
      <c r="G52" s="67">
        <v>3</v>
      </c>
      <c r="H52" s="66">
        <f>I52+J52</f>
        <v>113</v>
      </c>
      <c r="I52" s="66">
        <f t="shared" si="25"/>
        <v>43</v>
      </c>
      <c r="J52" s="66">
        <f t="shared" si="25"/>
        <v>70</v>
      </c>
      <c r="K52" s="66">
        <f>L52+M52</f>
        <v>36</v>
      </c>
      <c r="L52" s="67">
        <v>17</v>
      </c>
      <c r="M52" s="67">
        <v>19</v>
      </c>
      <c r="N52" s="66">
        <f>O52+P52</f>
        <v>39</v>
      </c>
      <c r="O52" s="67">
        <v>13</v>
      </c>
      <c r="P52" s="67">
        <v>26</v>
      </c>
      <c r="Q52" s="66">
        <f>R52+S52</f>
        <v>38</v>
      </c>
      <c r="R52" s="67">
        <v>13</v>
      </c>
      <c r="S52" s="67">
        <v>25</v>
      </c>
    </row>
    <row r="53" spans="1:19" s="9" customFormat="1" ht="15" customHeight="1" x14ac:dyDescent="0.15">
      <c r="A53" s="57"/>
      <c r="B53" s="72"/>
      <c r="C53" s="58"/>
      <c r="D53" s="24"/>
      <c r="E53" s="52" t="s">
        <v>29</v>
      </c>
      <c r="F53" s="67"/>
      <c r="G53" s="67">
        <v>3</v>
      </c>
      <c r="H53" s="66">
        <f>I53+J53</f>
        <v>118</v>
      </c>
      <c r="I53" s="66">
        <f t="shared" si="25"/>
        <v>62</v>
      </c>
      <c r="J53" s="66">
        <f t="shared" si="25"/>
        <v>56</v>
      </c>
      <c r="K53" s="66">
        <f>L53+M53</f>
        <v>40</v>
      </c>
      <c r="L53" s="67">
        <v>24</v>
      </c>
      <c r="M53" s="67">
        <v>16</v>
      </c>
      <c r="N53" s="66">
        <f>O53+P53</f>
        <v>39</v>
      </c>
      <c r="O53" s="67">
        <v>20</v>
      </c>
      <c r="P53" s="67">
        <v>19</v>
      </c>
      <c r="Q53" s="66">
        <f>R53+S53</f>
        <v>39</v>
      </c>
      <c r="R53" s="67">
        <v>18</v>
      </c>
      <c r="S53" s="67">
        <v>21</v>
      </c>
    </row>
    <row r="54" spans="1:19" s="9" customFormat="1" ht="15" customHeight="1" x14ac:dyDescent="0.15">
      <c r="A54" s="55"/>
      <c r="B54" s="70" t="s">
        <v>39</v>
      </c>
      <c r="C54" s="56"/>
      <c r="D54" s="18" t="s">
        <v>7</v>
      </c>
      <c r="E54" s="17"/>
      <c r="F54" s="66">
        <v>67</v>
      </c>
      <c r="G54" s="66">
        <f>SUM(G55:G56)</f>
        <v>27</v>
      </c>
      <c r="H54" s="66">
        <f t="shared" ref="H54:S54" si="26">SUM(H55:H56)</f>
        <v>1075</v>
      </c>
      <c r="I54" s="66">
        <f t="shared" si="26"/>
        <v>517</v>
      </c>
      <c r="J54" s="66">
        <f t="shared" si="26"/>
        <v>558</v>
      </c>
      <c r="K54" s="66">
        <f t="shared" si="26"/>
        <v>360</v>
      </c>
      <c r="L54" s="66">
        <f t="shared" si="26"/>
        <v>155</v>
      </c>
      <c r="M54" s="66">
        <f t="shared" si="26"/>
        <v>205</v>
      </c>
      <c r="N54" s="66">
        <f t="shared" si="26"/>
        <v>358</v>
      </c>
      <c r="O54" s="66">
        <f t="shared" si="26"/>
        <v>178</v>
      </c>
      <c r="P54" s="66">
        <f t="shared" si="26"/>
        <v>180</v>
      </c>
      <c r="Q54" s="66">
        <f t="shared" si="26"/>
        <v>357</v>
      </c>
      <c r="R54" s="66">
        <f t="shared" si="26"/>
        <v>184</v>
      </c>
      <c r="S54" s="66">
        <f t="shared" si="26"/>
        <v>173</v>
      </c>
    </row>
    <row r="55" spans="1:19" s="9" customFormat="1" ht="15" customHeight="1" x14ac:dyDescent="0.15">
      <c r="A55" s="55"/>
      <c r="B55" s="71"/>
      <c r="C55" s="56"/>
      <c r="D55" s="18" t="s">
        <v>15</v>
      </c>
      <c r="E55" s="19"/>
      <c r="F55" s="67"/>
      <c r="G55" s="67">
        <v>24</v>
      </c>
      <c r="H55" s="66">
        <f>I55+J55</f>
        <v>955</v>
      </c>
      <c r="I55" s="66">
        <f t="shared" ref="I55:J58" si="27">L55+O55+R55</f>
        <v>450</v>
      </c>
      <c r="J55" s="66">
        <f t="shared" si="27"/>
        <v>505</v>
      </c>
      <c r="K55" s="66">
        <f>L55+M55</f>
        <v>320</v>
      </c>
      <c r="L55" s="67">
        <v>135</v>
      </c>
      <c r="M55" s="67">
        <v>185</v>
      </c>
      <c r="N55" s="66">
        <f>O55+P55</f>
        <v>318</v>
      </c>
      <c r="O55" s="67">
        <v>157</v>
      </c>
      <c r="P55" s="67">
        <v>161</v>
      </c>
      <c r="Q55" s="66">
        <f>R55+S55</f>
        <v>317</v>
      </c>
      <c r="R55" s="67">
        <v>158</v>
      </c>
      <c r="S55" s="67">
        <v>159</v>
      </c>
    </row>
    <row r="56" spans="1:19" s="9" customFormat="1" ht="15" customHeight="1" x14ac:dyDescent="0.15">
      <c r="A56" s="57"/>
      <c r="B56" s="72"/>
      <c r="C56" s="58"/>
      <c r="D56" s="20" t="s">
        <v>40</v>
      </c>
      <c r="E56" s="52" t="s">
        <v>41</v>
      </c>
      <c r="F56" s="67"/>
      <c r="G56" s="67">
        <v>3</v>
      </c>
      <c r="H56" s="66">
        <f>I56+J56</f>
        <v>120</v>
      </c>
      <c r="I56" s="66">
        <f t="shared" si="27"/>
        <v>67</v>
      </c>
      <c r="J56" s="66">
        <f t="shared" si="27"/>
        <v>53</v>
      </c>
      <c r="K56" s="66">
        <f>L56+M56</f>
        <v>40</v>
      </c>
      <c r="L56" s="67">
        <v>20</v>
      </c>
      <c r="M56" s="67">
        <v>20</v>
      </c>
      <c r="N56" s="66">
        <f>O56+P56</f>
        <v>40</v>
      </c>
      <c r="O56" s="67">
        <v>21</v>
      </c>
      <c r="P56" s="67">
        <v>19</v>
      </c>
      <c r="Q56" s="66">
        <f>R56+S56</f>
        <v>40</v>
      </c>
      <c r="R56" s="67">
        <v>26</v>
      </c>
      <c r="S56" s="67">
        <v>14</v>
      </c>
    </row>
    <row r="57" spans="1:19" s="9" customFormat="1" ht="15" customHeight="1" x14ac:dyDescent="0.15">
      <c r="A57" s="57"/>
      <c r="B57" s="51" t="s">
        <v>42</v>
      </c>
      <c r="C57" s="58"/>
      <c r="D57" s="16" t="s">
        <v>15</v>
      </c>
      <c r="E57" s="17"/>
      <c r="F57" s="67">
        <v>44</v>
      </c>
      <c r="G57" s="67">
        <v>17</v>
      </c>
      <c r="H57" s="66">
        <f>I57+J57</f>
        <v>673</v>
      </c>
      <c r="I57" s="66">
        <f t="shared" si="27"/>
        <v>275</v>
      </c>
      <c r="J57" s="66">
        <f t="shared" si="27"/>
        <v>398</v>
      </c>
      <c r="K57" s="66">
        <f>L57+M57</f>
        <v>241</v>
      </c>
      <c r="L57" s="67">
        <v>108</v>
      </c>
      <c r="M57" s="67">
        <v>133</v>
      </c>
      <c r="N57" s="66">
        <f>O57+P57</f>
        <v>199</v>
      </c>
      <c r="O57" s="67">
        <v>71</v>
      </c>
      <c r="P57" s="67">
        <v>128</v>
      </c>
      <c r="Q57" s="66">
        <f>R57+S57</f>
        <v>233</v>
      </c>
      <c r="R57" s="67">
        <v>96</v>
      </c>
      <c r="S57" s="67">
        <v>137</v>
      </c>
    </row>
    <row r="58" spans="1:19" s="9" customFormat="1" ht="15" customHeight="1" x14ac:dyDescent="0.15">
      <c r="A58" s="57"/>
      <c r="B58" s="51" t="s">
        <v>43</v>
      </c>
      <c r="C58" s="58"/>
      <c r="D58" s="18" t="s">
        <v>15</v>
      </c>
      <c r="E58" s="19"/>
      <c r="F58" s="67">
        <v>60</v>
      </c>
      <c r="G58" s="67">
        <v>23</v>
      </c>
      <c r="H58" s="66">
        <f>I58+J58</f>
        <v>907</v>
      </c>
      <c r="I58" s="66">
        <f t="shared" si="27"/>
        <v>479</v>
      </c>
      <c r="J58" s="66">
        <f t="shared" si="27"/>
        <v>428</v>
      </c>
      <c r="K58" s="66">
        <f>L58+M58</f>
        <v>320</v>
      </c>
      <c r="L58" s="67">
        <v>176</v>
      </c>
      <c r="M58" s="67">
        <v>144</v>
      </c>
      <c r="N58" s="66">
        <f>O58+P58</f>
        <v>279</v>
      </c>
      <c r="O58" s="67">
        <v>159</v>
      </c>
      <c r="P58" s="67">
        <v>120</v>
      </c>
      <c r="Q58" s="66">
        <f>R58+S58</f>
        <v>308</v>
      </c>
      <c r="R58" s="67">
        <v>144</v>
      </c>
      <c r="S58" s="67">
        <v>164</v>
      </c>
    </row>
    <row r="59" spans="1:19" s="9" customFormat="1" ht="15" customHeight="1" x14ac:dyDescent="0.15">
      <c r="A59" s="55"/>
      <c r="B59" s="70" t="s">
        <v>44</v>
      </c>
      <c r="C59" s="56"/>
      <c r="D59" s="16" t="s">
        <v>7</v>
      </c>
      <c r="E59" s="17"/>
      <c r="F59" s="66">
        <v>38</v>
      </c>
      <c r="G59" s="66">
        <f>SUM(G60:G62)</f>
        <v>12</v>
      </c>
      <c r="H59" s="66">
        <f t="shared" ref="H59:S59" si="28">SUM(H60:H62)</f>
        <v>461</v>
      </c>
      <c r="I59" s="66">
        <f t="shared" si="28"/>
        <v>214</v>
      </c>
      <c r="J59" s="66">
        <f t="shared" si="28"/>
        <v>247</v>
      </c>
      <c r="K59" s="66">
        <f t="shared" si="28"/>
        <v>165</v>
      </c>
      <c r="L59" s="66">
        <f t="shared" si="28"/>
        <v>82</v>
      </c>
      <c r="M59" s="66">
        <f t="shared" si="28"/>
        <v>83</v>
      </c>
      <c r="N59" s="66">
        <f t="shared" si="28"/>
        <v>147</v>
      </c>
      <c r="O59" s="66">
        <f t="shared" si="28"/>
        <v>63</v>
      </c>
      <c r="P59" s="66">
        <f t="shared" si="28"/>
        <v>84</v>
      </c>
      <c r="Q59" s="66">
        <f t="shared" si="28"/>
        <v>149</v>
      </c>
      <c r="R59" s="66">
        <f t="shared" si="28"/>
        <v>69</v>
      </c>
      <c r="S59" s="66">
        <f t="shared" si="28"/>
        <v>80</v>
      </c>
    </row>
    <row r="60" spans="1:19" s="9" customFormat="1" ht="15" customHeight="1" x14ac:dyDescent="0.15">
      <c r="A60" s="55"/>
      <c r="B60" s="71"/>
      <c r="C60" s="56"/>
      <c r="D60" s="21"/>
      <c r="E60" s="52" t="s">
        <v>78</v>
      </c>
      <c r="F60" s="67"/>
      <c r="G60" s="67">
        <v>6</v>
      </c>
      <c r="H60" s="66">
        <f>I60+J60</f>
        <v>231</v>
      </c>
      <c r="I60" s="66">
        <f t="shared" ref="I60:J62" si="29">L60+O60+R60</f>
        <v>141</v>
      </c>
      <c r="J60" s="66">
        <f t="shared" si="29"/>
        <v>90</v>
      </c>
      <c r="K60" s="66">
        <f>L60+M60</f>
        <v>82</v>
      </c>
      <c r="L60" s="67">
        <v>51</v>
      </c>
      <c r="M60" s="67">
        <v>31</v>
      </c>
      <c r="N60" s="66">
        <f>O60+P60</f>
        <v>73</v>
      </c>
      <c r="O60" s="67">
        <v>44</v>
      </c>
      <c r="P60" s="67">
        <v>29</v>
      </c>
      <c r="Q60" s="66">
        <f>R60+S60</f>
        <v>76</v>
      </c>
      <c r="R60" s="67">
        <v>46</v>
      </c>
      <c r="S60" s="67">
        <v>30</v>
      </c>
    </row>
    <row r="61" spans="1:19" s="9" customFormat="1" ht="15" customHeight="1" x14ac:dyDescent="0.15">
      <c r="A61" s="55"/>
      <c r="B61" s="71"/>
      <c r="C61" s="56"/>
      <c r="D61" s="22" t="s">
        <v>32</v>
      </c>
      <c r="E61" s="52" t="s">
        <v>79</v>
      </c>
      <c r="F61" s="67"/>
      <c r="G61" s="67">
        <v>3</v>
      </c>
      <c r="H61" s="66">
        <f>I61+J61</f>
        <v>115</v>
      </c>
      <c r="I61" s="66">
        <f t="shared" si="29"/>
        <v>32</v>
      </c>
      <c r="J61" s="66">
        <f t="shared" si="29"/>
        <v>83</v>
      </c>
      <c r="K61" s="66">
        <f>L61+M61</f>
        <v>41</v>
      </c>
      <c r="L61" s="67">
        <v>13</v>
      </c>
      <c r="M61" s="67">
        <v>28</v>
      </c>
      <c r="N61" s="66">
        <f>O61+P61</f>
        <v>39</v>
      </c>
      <c r="O61" s="67">
        <v>9</v>
      </c>
      <c r="P61" s="67">
        <v>30</v>
      </c>
      <c r="Q61" s="66">
        <f>R61+S61</f>
        <v>35</v>
      </c>
      <c r="R61" s="67">
        <v>10</v>
      </c>
      <c r="S61" s="67">
        <v>25</v>
      </c>
    </row>
    <row r="62" spans="1:19" s="9" customFormat="1" ht="15" customHeight="1" x14ac:dyDescent="0.15">
      <c r="A62" s="55"/>
      <c r="B62" s="72"/>
      <c r="C62" s="56"/>
      <c r="D62" s="22"/>
      <c r="E62" s="52" t="s">
        <v>80</v>
      </c>
      <c r="F62" s="67"/>
      <c r="G62" s="67">
        <v>3</v>
      </c>
      <c r="H62" s="66">
        <f>I62+J62</f>
        <v>115</v>
      </c>
      <c r="I62" s="66">
        <f t="shared" si="29"/>
        <v>41</v>
      </c>
      <c r="J62" s="66">
        <f t="shared" si="29"/>
        <v>74</v>
      </c>
      <c r="K62" s="66">
        <f>L62+M62</f>
        <v>42</v>
      </c>
      <c r="L62" s="67">
        <v>18</v>
      </c>
      <c r="M62" s="67">
        <v>24</v>
      </c>
      <c r="N62" s="66">
        <f>O62+P62</f>
        <v>35</v>
      </c>
      <c r="O62" s="67">
        <v>10</v>
      </c>
      <c r="P62" s="67">
        <v>25</v>
      </c>
      <c r="Q62" s="66">
        <f>R62+S62</f>
        <v>38</v>
      </c>
      <c r="R62" s="67">
        <v>13</v>
      </c>
      <c r="S62" s="67">
        <v>25</v>
      </c>
    </row>
    <row r="63" spans="1:19" s="9" customFormat="1" ht="15" customHeight="1" x14ac:dyDescent="0.15">
      <c r="A63" s="61"/>
      <c r="B63" s="23" t="s">
        <v>45</v>
      </c>
      <c r="C63" s="52"/>
      <c r="D63" s="18" t="s">
        <v>15</v>
      </c>
      <c r="E63" s="19"/>
      <c r="F63" s="67">
        <v>56</v>
      </c>
      <c r="G63" s="67">
        <v>21</v>
      </c>
      <c r="H63" s="66">
        <f>I63+J63</f>
        <v>819</v>
      </c>
      <c r="I63" s="66">
        <f>L63+O63+R63</f>
        <v>351</v>
      </c>
      <c r="J63" s="66">
        <f>M63+P63+S63</f>
        <v>468</v>
      </c>
      <c r="K63" s="66">
        <f>L63+M63</f>
        <v>279</v>
      </c>
      <c r="L63" s="67">
        <v>117</v>
      </c>
      <c r="M63" s="67">
        <v>162</v>
      </c>
      <c r="N63" s="66">
        <f>O63+P63</f>
        <v>274</v>
      </c>
      <c r="O63" s="67">
        <v>119</v>
      </c>
      <c r="P63" s="67">
        <v>155</v>
      </c>
      <c r="Q63" s="66">
        <f>R63+S63</f>
        <v>266</v>
      </c>
      <c r="R63" s="67">
        <v>115</v>
      </c>
      <c r="S63" s="67">
        <v>151</v>
      </c>
    </row>
    <row r="64" spans="1:19" s="9" customFormat="1" ht="15" customHeight="1" x14ac:dyDescent="0.15">
      <c r="A64" s="57"/>
      <c r="B64" s="51" t="s">
        <v>46</v>
      </c>
      <c r="C64" s="58"/>
      <c r="D64" s="18" t="s">
        <v>15</v>
      </c>
      <c r="E64" s="19"/>
      <c r="F64" s="67">
        <v>36</v>
      </c>
      <c r="G64" s="67">
        <v>14</v>
      </c>
      <c r="H64" s="66">
        <f>I64+J64</f>
        <v>464</v>
      </c>
      <c r="I64" s="66">
        <f>L64+O64+R64</f>
        <v>272</v>
      </c>
      <c r="J64" s="66">
        <f>M64+P64+S64</f>
        <v>192</v>
      </c>
      <c r="K64" s="66">
        <f>L64+M64</f>
        <v>151</v>
      </c>
      <c r="L64" s="67">
        <v>85</v>
      </c>
      <c r="M64" s="67">
        <v>66</v>
      </c>
      <c r="N64" s="66">
        <f>O64+P64</f>
        <v>141</v>
      </c>
      <c r="O64" s="67">
        <v>93</v>
      </c>
      <c r="P64" s="67">
        <v>48</v>
      </c>
      <c r="Q64" s="66">
        <f>R64+S64</f>
        <v>172</v>
      </c>
      <c r="R64" s="67">
        <v>94</v>
      </c>
      <c r="S64" s="67">
        <v>78</v>
      </c>
    </row>
    <row r="65" spans="1:19" s="9" customFormat="1" ht="15" customHeight="1" x14ac:dyDescent="0.15">
      <c r="A65" s="55"/>
      <c r="B65" s="70" t="s">
        <v>47</v>
      </c>
      <c r="C65" s="56"/>
      <c r="D65" s="16" t="s">
        <v>7</v>
      </c>
      <c r="E65" s="17"/>
      <c r="F65" s="66">
        <v>37</v>
      </c>
      <c r="G65" s="66">
        <f>SUM(G66:G67)</f>
        <v>14</v>
      </c>
      <c r="H65" s="66">
        <f>SUM(H66:H67)</f>
        <v>507</v>
      </c>
      <c r="I65" s="66">
        <f t="shared" ref="I65:S65" si="30">SUM(I66:I67)</f>
        <v>247</v>
      </c>
      <c r="J65" s="66">
        <f t="shared" si="30"/>
        <v>260</v>
      </c>
      <c r="K65" s="66">
        <f t="shared" si="30"/>
        <v>195</v>
      </c>
      <c r="L65" s="66">
        <f>SUM(L66:L67)</f>
        <v>86</v>
      </c>
      <c r="M65" s="66">
        <f>SUM(M66:M67)</f>
        <v>109</v>
      </c>
      <c r="N65" s="66">
        <f t="shared" si="30"/>
        <v>156</v>
      </c>
      <c r="O65" s="66">
        <f t="shared" si="30"/>
        <v>75</v>
      </c>
      <c r="P65" s="66">
        <f t="shared" si="30"/>
        <v>81</v>
      </c>
      <c r="Q65" s="66">
        <f t="shared" si="30"/>
        <v>156</v>
      </c>
      <c r="R65" s="66">
        <f t="shared" si="30"/>
        <v>86</v>
      </c>
      <c r="S65" s="66">
        <f t="shared" si="30"/>
        <v>70</v>
      </c>
    </row>
    <row r="66" spans="1:19" s="9" customFormat="1" ht="15" customHeight="1" x14ac:dyDescent="0.15">
      <c r="A66" s="55"/>
      <c r="B66" s="71"/>
      <c r="C66" s="56"/>
      <c r="D66" s="18" t="s">
        <v>15</v>
      </c>
      <c r="E66" s="19"/>
      <c r="F66" s="67"/>
      <c r="G66" s="67">
        <v>11</v>
      </c>
      <c r="H66" s="66">
        <f t="shared" ref="H66:H72" si="31">I66+J66</f>
        <v>398</v>
      </c>
      <c r="I66" s="66">
        <f t="shared" ref="I66:J75" si="32">L66+O66+R66</f>
        <v>226</v>
      </c>
      <c r="J66" s="66">
        <f t="shared" si="32"/>
        <v>172</v>
      </c>
      <c r="K66" s="66">
        <f t="shared" ref="K66:K72" si="33">L66+M66</f>
        <v>153</v>
      </c>
      <c r="L66" s="67">
        <v>81</v>
      </c>
      <c r="M66" s="67">
        <v>72</v>
      </c>
      <c r="N66" s="66">
        <f t="shared" ref="N66:N72" si="34">O66+P66</f>
        <v>118</v>
      </c>
      <c r="O66" s="67">
        <v>69</v>
      </c>
      <c r="P66" s="67">
        <v>49</v>
      </c>
      <c r="Q66" s="66">
        <f t="shared" ref="Q66:Q72" si="35">R66+S66</f>
        <v>127</v>
      </c>
      <c r="R66" s="67">
        <v>76</v>
      </c>
      <c r="S66" s="67">
        <v>51</v>
      </c>
    </row>
    <row r="67" spans="1:19" s="9" customFormat="1" ht="15" customHeight="1" x14ac:dyDescent="0.15">
      <c r="A67" s="57"/>
      <c r="B67" s="72"/>
      <c r="C67" s="58"/>
      <c r="D67" s="20" t="s">
        <v>48</v>
      </c>
      <c r="E67" s="52" t="s">
        <v>49</v>
      </c>
      <c r="F67" s="67"/>
      <c r="G67" s="67">
        <v>3</v>
      </c>
      <c r="H67" s="66">
        <f t="shared" si="31"/>
        <v>109</v>
      </c>
      <c r="I67" s="66">
        <f t="shared" si="32"/>
        <v>21</v>
      </c>
      <c r="J67" s="66">
        <f t="shared" si="32"/>
        <v>88</v>
      </c>
      <c r="K67" s="66">
        <f t="shared" si="33"/>
        <v>42</v>
      </c>
      <c r="L67" s="67">
        <v>5</v>
      </c>
      <c r="M67" s="67">
        <v>37</v>
      </c>
      <c r="N67" s="66">
        <f t="shared" si="34"/>
        <v>38</v>
      </c>
      <c r="O67" s="67">
        <v>6</v>
      </c>
      <c r="P67" s="67">
        <v>32</v>
      </c>
      <c r="Q67" s="66">
        <f t="shared" si="35"/>
        <v>29</v>
      </c>
      <c r="R67" s="67">
        <v>10</v>
      </c>
      <c r="S67" s="67">
        <v>19</v>
      </c>
    </row>
    <row r="68" spans="1:19" s="9" customFormat="1" ht="15" customHeight="1" x14ac:dyDescent="0.15">
      <c r="A68" s="57"/>
      <c r="B68" s="51" t="s">
        <v>50</v>
      </c>
      <c r="C68" s="58"/>
      <c r="D68" s="18" t="s">
        <v>30</v>
      </c>
      <c r="E68" s="19"/>
      <c r="F68" s="67">
        <v>59</v>
      </c>
      <c r="G68" s="67">
        <v>18</v>
      </c>
      <c r="H68" s="66">
        <f t="shared" si="31"/>
        <v>707</v>
      </c>
      <c r="I68" s="66">
        <f t="shared" si="32"/>
        <v>284</v>
      </c>
      <c r="J68" s="66">
        <f t="shared" si="32"/>
        <v>423</v>
      </c>
      <c r="K68" s="66">
        <f t="shared" si="33"/>
        <v>242</v>
      </c>
      <c r="L68" s="67">
        <v>98</v>
      </c>
      <c r="M68" s="67">
        <v>144</v>
      </c>
      <c r="N68" s="66">
        <f t="shared" si="34"/>
        <v>234</v>
      </c>
      <c r="O68" s="67">
        <v>89</v>
      </c>
      <c r="P68" s="67">
        <v>145</v>
      </c>
      <c r="Q68" s="66">
        <f t="shared" si="35"/>
        <v>231</v>
      </c>
      <c r="R68" s="67">
        <v>97</v>
      </c>
      <c r="S68" s="67">
        <v>134</v>
      </c>
    </row>
    <row r="69" spans="1:19" s="9" customFormat="1" ht="15" customHeight="1" x14ac:dyDescent="0.15">
      <c r="A69" s="61"/>
      <c r="B69" s="23" t="s">
        <v>52</v>
      </c>
      <c r="C69" s="52"/>
      <c r="D69" s="18" t="s">
        <v>15</v>
      </c>
      <c r="E69" s="17"/>
      <c r="F69" s="67">
        <v>41</v>
      </c>
      <c r="G69" s="67">
        <v>16</v>
      </c>
      <c r="H69" s="66">
        <f t="shared" si="31"/>
        <v>636</v>
      </c>
      <c r="I69" s="66">
        <f t="shared" si="32"/>
        <v>309</v>
      </c>
      <c r="J69" s="66">
        <f t="shared" si="32"/>
        <v>327</v>
      </c>
      <c r="K69" s="66">
        <f t="shared" si="33"/>
        <v>202</v>
      </c>
      <c r="L69" s="67">
        <v>100</v>
      </c>
      <c r="M69" s="67">
        <v>102</v>
      </c>
      <c r="N69" s="66">
        <f t="shared" si="34"/>
        <v>199</v>
      </c>
      <c r="O69" s="67">
        <v>96</v>
      </c>
      <c r="P69" s="67">
        <v>103</v>
      </c>
      <c r="Q69" s="66">
        <f t="shared" si="35"/>
        <v>235</v>
      </c>
      <c r="R69" s="67">
        <v>113</v>
      </c>
      <c r="S69" s="67">
        <v>122</v>
      </c>
    </row>
    <row r="70" spans="1:19" s="9" customFormat="1" ht="15" customHeight="1" x14ac:dyDescent="0.15">
      <c r="A70" s="57"/>
      <c r="B70" s="51" t="s">
        <v>53</v>
      </c>
      <c r="C70" s="58"/>
      <c r="D70" s="18" t="s">
        <v>15</v>
      </c>
      <c r="E70" s="19"/>
      <c r="F70" s="67">
        <v>38</v>
      </c>
      <c r="G70" s="67">
        <v>15</v>
      </c>
      <c r="H70" s="66">
        <f t="shared" si="31"/>
        <v>582</v>
      </c>
      <c r="I70" s="66">
        <f t="shared" si="32"/>
        <v>316</v>
      </c>
      <c r="J70" s="66">
        <f t="shared" si="32"/>
        <v>266</v>
      </c>
      <c r="K70" s="66">
        <f t="shared" si="33"/>
        <v>199</v>
      </c>
      <c r="L70" s="67">
        <v>97</v>
      </c>
      <c r="M70" s="67">
        <v>102</v>
      </c>
      <c r="N70" s="66">
        <f t="shared" si="34"/>
        <v>194</v>
      </c>
      <c r="O70" s="67">
        <v>113</v>
      </c>
      <c r="P70" s="67">
        <v>81</v>
      </c>
      <c r="Q70" s="66">
        <f t="shared" si="35"/>
        <v>189</v>
      </c>
      <c r="R70" s="67">
        <v>106</v>
      </c>
      <c r="S70" s="67">
        <v>83</v>
      </c>
    </row>
    <row r="71" spans="1:19" s="9" customFormat="1" ht="15" customHeight="1" x14ac:dyDescent="0.15">
      <c r="A71" s="57"/>
      <c r="B71" s="51" t="s">
        <v>75</v>
      </c>
      <c r="C71" s="58"/>
      <c r="D71" s="18" t="s">
        <v>70</v>
      </c>
      <c r="E71" s="19"/>
      <c r="F71" s="67">
        <v>35</v>
      </c>
      <c r="G71" s="67">
        <v>9</v>
      </c>
      <c r="H71" s="66">
        <f t="shared" si="31"/>
        <v>338</v>
      </c>
      <c r="I71" s="66">
        <f t="shared" si="32"/>
        <v>190</v>
      </c>
      <c r="J71" s="66">
        <f t="shared" si="32"/>
        <v>148</v>
      </c>
      <c r="K71" s="66">
        <f t="shared" si="33"/>
        <v>121</v>
      </c>
      <c r="L71" s="67">
        <v>70</v>
      </c>
      <c r="M71" s="67">
        <v>51</v>
      </c>
      <c r="N71" s="66">
        <f t="shared" si="34"/>
        <v>112</v>
      </c>
      <c r="O71" s="67">
        <v>63</v>
      </c>
      <c r="P71" s="67">
        <v>49</v>
      </c>
      <c r="Q71" s="66">
        <f t="shared" si="35"/>
        <v>105</v>
      </c>
      <c r="R71" s="67">
        <v>57</v>
      </c>
      <c r="S71" s="67">
        <v>48</v>
      </c>
    </row>
    <row r="72" spans="1:19" s="9" customFormat="1" ht="15" customHeight="1" x14ac:dyDescent="0.15">
      <c r="A72" s="55"/>
      <c r="B72" s="49" t="s">
        <v>54</v>
      </c>
      <c r="C72" s="56"/>
      <c r="D72" s="18" t="s">
        <v>70</v>
      </c>
      <c r="E72" s="17"/>
      <c r="F72" s="67">
        <v>21</v>
      </c>
      <c r="G72" s="67">
        <v>6</v>
      </c>
      <c r="H72" s="66">
        <f t="shared" si="31"/>
        <v>183</v>
      </c>
      <c r="I72" s="66">
        <f t="shared" si="32"/>
        <v>108</v>
      </c>
      <c r="J72" s="66">
        <f t="shared" si="32"/>
        <v>75</v>
      </c>
      <c r="K72" s="66">
        <f t="shared" si="33"/>
        <v>57</v>
      </c>
      <c r="L72" s="67">
        <v>34</v>
      </c>
      <c r="M72" s="67">
        <v>23</v>
      </c>
      <c r="N72" s="66">
        <f t="shared" si="34"/>
        <v>63</v>
      </c>
      <c r="O72" s="67">
        <v>38</v>
      </c>
      <c r="P72" s="67">
        <v>25</v>
      </c>
      <c r="Q72" s="66">
        <f t="shared" si="35"/>
        <v>63</v>
      </c>
      <c r="R72" s="67">
        <v>36</v>
      </c>
      <c r="S72" s="67">
        <v>27</v>
      </c>
    </row>
    <row r="73" spans="1:19" s="9" customFormat="1" ht="15" customHeight="1" x14ac:dyDescent="0.15">
      <c r="A73" s="61"/>
      <c r="B73" s="23" t="s">
        <v>82</v>
      </c>
      <c r="C73" s="52"/>
      <c r="D73" s="18" t="s">
        <v>15</v>
      </c>
      <c r="E73" s="19"/>
      <c r="F73" s="67">
        <v>39</v>
      </c>
      <c r="G73" s="67">
        <v>12</v>
      </c>
      <c r="H73" s="66">
        <f>I73+J73</f>
        <v>371</v>
      </c>
      <c r="I73" s="66">
        <f t="shared" si="32"/>
        <v>186</v>
      </c>
      <c r="J73" s="66">
        <f t="shared" si="32"/>
        <v>185</v>
      </c>
      <c r="K73" s="66">
        <f>L73+M73</f>
        <v>132</v>
      </c>
      <c r="L73" s="67">
        <v>66</v>
      </c>
      <c r="M73" s="67">
        <v>66</v>
      </c>
      <c r="N73" s="66">
        <f>O73+P73</f>
        <v>133</v>
      </c>
      <c r="O73" s="67">
        <v>65</v>
      </c>
      <c r="P73" s="67">
        <v>68</v>
      </c>
      <c r="Q73" s="66">
        <f>R73+S73</f>
        <v>106</v>
      </c>
      <c r="R73" s="67">
        <v>55</v>
      </c>
      <c r="S73" s="67">
        <v>51</v>
      </c>
    </row>
    <row r="74" spans="1:19" s="9" customFormat="1" ht="15" customHeight="1" x14ac:dyDescent="0.15">
      <c r="A74" s="57"/>
      <c r="B74" s="51" t="s">
        <v>51</v>
      </c>
      <c r="C74" s="58"/>
      <c r="D74" s="18" t="s">
        <v>15</v>
      </c>
      <c r="E74" s="19"/>
      <c r="F74" s="67">
        <v>32</v>
      </c>
      <c r="G74" s="67">
        <v>9</v>
      </c>
      <c r="H74" s="66">
        <f>I74+J74</f>
        <v>333</v>
      </c>
      <c r="I74" s="66">
        <f t="shared" si="32"/>
        <v>164</v>
      </c>
      <c r="J74" s="66">
        <f t="shared" si="32"/>
        <v>169</v>
      </c>
      <c r="K74" s="66">
        <f>L74+M74</f>
        <v>121</v>
      </c>
      <c r="L74" s="67">
        <v>63</v>
      </c>
      <c r="M74" s="67">
        <v>58</v>
      </c>
      <c r="N74" s="66">
        <f>O74+P74</f>
        <v>111</v>
      </c>
      <c r="O74" s="67">
        <v>54</v>
      </c>
      <c r="P74" s="67">
        <v>57</v>
      </c>
      <c r="Q74" s="66">
        <f>R74+S74</f>
        <v>101</v>
      </c>
      <c r="R74" s="67">
        <v>47</v>
      </c>
      <c r="S74" s="67">
        <v>54</v>
      </c>
    </row>
    <row r="75" spans="1:19" s="9" customFormat="1" ht="15" customHeight="1" x14ac:dyDescent="0.15">
      <c r="A75" s="57"/>
      <c r="B75" s="51" t="s">
        <v>106</v>
      </c>
      <c r="C75" s="58"/>
      <c r="D75" s="18" t="s">
        <v>15</v>
      </c>
      <c r="E75" s="19"/>
      <c r="F75" s="67">
        <v>51</v>
      </c>
      <c r="G75" s="67">
        <v>18</v>
      </c>
      <c r="H75" s="66">
        <f>I75+J75</f>
        <v>707</v>
      </c>
      <c r="I75" s="66">
        <f t="shared" si="32"/>
        <v>340</v>
      </c>
      <c r="J75" s="66">
        <f t="shared" si="32"/>
        <v>367</v>
      </c>
      <c r="K75" s="66">
        <f>L75+M75</f>
        <v>238</v>
      </c>
      <c r="L75" s="67">
        <v>111</v>
      </c>
      <c r="M75" s="67">
        <v>127</v>
      </c>
      <c r="N75" s="66">
        <f>O75+P75</f>
        <v>235</v>
      </c>
      <c r="O75" s="67">
        <v>107</v>
      </c>
      <c r="P75" s="67">
        <v>128</v>
      </c>
      <c r="Q75" s="66">
        <f>R75+S75</f>
        <v>234</v>
      </c>
      <c r="R75" s="67">
        <v>122</v>
      </c>
      <c r="S75" s="67">
        <v>112</v>
      </c>
    </row>
    <row r="76" spans="1:19" s="9" customFormat="1" ht="15" customHeight="1" x14ac:dyDescent="0.15">
      <c r="A76" s="53"/>
      <c r="B76" s="70" t="s">
        <v>62</v>
      </c>
      <c r="C76" s="54"/>
      <c r="D76" s="48"/>
      <c r="E76" s="44" t="s">
        <v>71</v>
      </c>
      <c r="F76" s="66">
        <v>37</v>
      </c>
      <c r="G76" s="66">
        <f>SUM(G77:G78)</f>
        <v>15</v>
      </c>
      <c r="H76" s="66">
        <f>SUM(H77:H78)</f>
        <v>563</v>
      </c>
      <c r="I76" s="66">
        <f t="shared" ref="I76:S76" si="36">SUM(I77:I78)</f>
        <v>294</v>
      </c>
      <c r="J76" s="66">
        <f t="shared" si="36"/>
        <v>269</v>
      </c>
      <c r="K76" s="66">
        <f t="shared" si="36"/>
        <v>194</v>
      </c>
      <c r="L76" s="66">
        <f t="shared" si="36"/>
        <v>109</v>
      </c>
      <c r="M76" s="66">
        <f t="shared" si="36"/>
        <v>85</v>
      </c>
      <c r="N76" s="66">
        <f t="shared" si="36"/>
        <v>197</v>
      </c>
      <c r="O76" s="66">
        <f t="shared" si="36"/>
        <v>98</v>
      </c>
      <c r="P76" s="66">
        <f t="shared" si="36"/>
        <v>99</v>
      </c>
      <c r="Q76" s="66">
        <f t="shared" si="36"/>
        <v>172</v>
      </c>
      <c r="R76" s="66">
        <f t="shared" si="36"/>
        <v>87</v>
      </c>
      <c r="S76" s="66">
        <f t="shared" si="36"/>
        <v>85</v>
      </c>
    </row>
    <row r="77" spans="1:19" s="9" customFormat="1" ht="15" customHeight="1" x14ac:dyDescent="0.15">
      <c r="A77" s="55"/>
      <c r="B77" s="71"/>
      <c r="C77" s="56"/>
      <c r="D77" s="18" t="s">
        <v>15</v>
      </c>
      <c r="E77" s="19"/>
      <c r="F77" s="67"/>
      <c r="G77" s="67">
        <v>13</v>
      </c>
      <c r="H77" s="66">
        <f>I77+J77</f>
        <v>483</v>
      </c>
      <c r="I77" s="66">
        <f>L77+O77+R77</f>
        <v>243</v>
      </c>
      <c r="J77" s="66">
        <f>M77+P77+S77</f>
        <v>240</v>
      </c>
      <c r="K77" s="66">
        <f>L77+M77</f>
        <v>154</v>
      </c>
      <c r="L77" s="67">
        <v>79</v>
      </c>
      <c r="M77" s="67">
        <v>75</v>
      </c>
      <c r="N77" s="66">
        <f>O77+P77</f>
        <v>157</v>
      </c>
      <c r="O77" s="67">
        <v>77</v>
      </c>
      <c r="P77" s="67">
        <v>80</v>
      </c>
      <c r="Q77" s="66">
        <f>R77+S77</f>
        <v>172</v>
      </c>
      <c r="R77" s="67">
        <v>87</v>
      </c>
      <c r="S77" s="67">
        <v>85</v>
      </c>
    </row>
    <row r="78" spans="1:19" s="9" customFormat="1" ht="15" customHeight="1" x14ac:dyDescent="0.15">
      <c r="A78" s="57"/>
      <c r="B78" s="72"/>
      <c r="C78" s="58"/>
      <c r="D78" s="20" t="s">
        <v>94</v>
      </c>
      <c r="E78" s="17" t="s">
        <v>94</v>
      </c>
      <c r="F78" s="67"/>
      <c r="G78" s="67">
        <v>2</v>
      </c>
      <c r="H78" s="66">
        <f>I78+J78</f>
        <v>80</v>
      </c>
      <c r="I78" s="66">
        <f>L78+O78+R78</f>
        <v>51</v>
      </c>
      <c r="J78" s="66">
        <f>M78+P78+S78</f>
        <v>29</v>
      </c>
      <c r="K78" s="66">
        <f>L78+M78</f>
        <v>40</v>
      </c>
      <c r="L78" s="67">
        <v>30</v>
      </c>
      <c r="M78" s="67">
        <v>10</v>
      </c>
      <c r="N78" s="66">
        <f>O78+P78</f>
        <v>40</v>
      </c>
      <c r="O78" s="67">
        <v>21</v>
      </c>
      <c r="P78" s="67">
        <v>19</v>
      </c>
      <c r="Q78" s="66">
        <f>R78+S78</f>
        <v>0</v>
      </c>
      <c r="R78" s="67"/>
      <c r="S78" s="67"/>
    </row>
    <row r="79" spans="1:19" s="9" customFormat="1" ht="15" customHeight="1" x14ac:dyDescent="0.15">
      <c r="A79" s="55"/>
      <c r="B79" s="70" t="s">
        <v>63</v>
      </c>
      <c r="C79" s="56"/>
      <c r="D79" s="18" t="s">
        <v>7</v>
      </c>
      <c r="E79" s="17"/>
      <c r="F79" s="66">
        <v>41</v>
      </c>
      <c r="G79" s="66">
        <f>SUM(G80:G81)</f>
        <v>10</v>
      </c>
      <c r="H79" s="66">
        <f t="shared" ref="H79:P79" si="37">SUM(H80:H81)</f>
        <v>336</v>
      </c>
      <c r="I79" s="66">
        <f t="shared" si="37"/>
        <v>189</v>
      </c>
      <c r="J79" s="66">
        <f t="shared" si="37"/>
        <v>147</v>
      </c>
      <c r="K79" s="66">
        <f t="shared" si="37"/>
        <v>95</v>
      </c>
      <c r="L79" s="66">
        <f>SUM(L80:L81)</f>
        <v>56</v>
      </c>
      <c r="M79" s="66">
        <f t="shared" si="37"/>
        <v>39</v>
      </c>
      <c r="N79" s="66">
        <f t="shared" si="37"/>
        <v>105</v>
      </c>
      <c r="O79" s="66">
        <f t="shared" si="37"/>
        <v>64</v>
      </c>
      <c r="P79" s="66">
        <f t="shared" si="37"/>
        <v>41</v>
      </c>
      <c r="Q79" s="66">
        <f>SUM(Q80:Q81)</f>
        <v>136</v>
      </c>
      <c r="R79" s="66">
        <f>SUM(R80:R81)</f>
        <v>69</v>
      </c>
      <c r="S79" s="66">
        <f>SUM(S80:S81)</f>
        <v>67</v>
      </c>
    </row>
    <row r="80" spans="1:19" s="9" customFormat="1" ht="15" customHeight="1" x14ac:dyDescent="0.15">
      <c r="A80" s="55"/>
      <c r="B80" s="71"/>
      <c r="C80" s="56"/>
      <c r="D80" s="18" t="s">
        <v>15</v>
      </c>
      <c r="E80" s="19"/>
      <c r="F80" s="67"/>
      <c r="G80" s="67">
        <v>1</v>
      </c>
      <c r="H80" s="66">
        <f>I80+J80</f>
        <v>27</v>
      </c>
      <c r="I80" s="66">
        <f t="shared" ref="I80:J82" si="38">L80+O80+R80</f>
        <v>11</v>
      </c>
      <c r="J80" s="66">
        <f t="shared" si="38"/>
        <v>16</v>
      </c>
      <c r="K80" s="66">
        <f>L80+M80</f>
        <v>0</v>
      </c>
      <c r="L80" s="67"/>
      <c r="M80" s="67"/>
      <c r="N80" s="66">
        <f>O80+P80</f>
        <v>0</v>
      </c>
      <c r="O80" s="67"/>
      <c r="P80" s="67"/>
      <c r="Q80" s="66">
        <f>R80+S80</f>
        <v>27</v>
      </c>
      <c r="R80" s="67">
        <v>11</v>
      </c>
      <c r="S80" s="67">
        <v>16</v>
      </c>
    </row>
    <row r="81" spans="1:19" s="9" customFormat="1" ht="15" customHeight="1" x14ac:dyDescent="0.15">
      <c r="A81" s="57"/>
      <c r="B81" s="72"/>
      <c r="C81" s="58"/>
      <c r="D81" s="18" t="s">
        <v>30</v>
      </c>
      <c r="E81" s="19"/>
      <c r="F81" s="67"/>
      <c r="G81" s="67">
        <v>9</v>
      </c>
      <c r="H81" s="66">
        <f>I81+J81</f>
        <v>309</v>
      </c>
      <c r="I81" s="66">
        <f t="shared" si="38"/>
        <v>178</v>
      </c>
      <c r="J81" s="66">
        <f t="shared" si="38"/>
        <v>131</v>
      </c>
      <c r="K81" s="66">
        <f>L81+M81</f>
        <v>95</v>
      </c>
      <c r="L81" s="67">
        <v>56</v>
      </c>
      <c r="M81" s="67">
        <v>39</v>
      </c>
      <c r="N81" s="66">
        <f>O81+P81</f>
        <v>105</v>
      </c>
      <c r="O81" s="67">
        <v>64</v>
      </c>
      <c r="P81" s="67">
        <v>41</v>
      </c>
      <c r="Q81" s="66">
        <f>R81+S81</f>
        <v>109</v>
      </c>
      <c r="R81" s="67">
        <v>58</v>
      </c>
      <c r="S81" s="67">
        <v>51</v>
      </c>
    </row>
    <row r="82" spans="1:19" s="9" customFormat="1" ht="15" customHeight="1" x14ac:dyDescent="0.15">
      <c r="A82" s="57"/>
      <c r="B82" s="51" t="s">
        <v>37</v>
      </c>
      <c r="C82" s="58"/>
      <c r="D82" s="18" t="s">
        <v>15</v>
      </c>
      <c r="E82" s="17"/>
      <c r="F82" s="67">
        <v>48</v>
      </c>
      <c r="G82" s="67">
        <v>20</v>
      </c>
      <c r="H82" s="66">
        <f>I82+J82</f>
        <v>786</v>
      </c>
      <c r="I82" s="66">
        <f t="shared" si="38"/>
        <v>375</v>
      </c>
      <c r="J82" s="66">
        <f t="shared" si="38"/>
        <v>411</v>
      </c>
      <c r="K82" s="66">
        <f>L82+M82</f>
        <v>283</v>
      </c>
      <c r="L82" s="67">
        <v>135</v>
      </c>
      <c r="M82" s="67">
        <v>148</v>
      </c>
      <c r="N82" s="66">
        <f>O82+P82</f>
        <v>235</v>
      </c>
      <c r="O82" s="67">
        <v>113</v>
      </c>
      <c r="P82" s="67">
        <v>122</v>
      </c>
      <c r="Q82" s="66">
        <f>R82+S82</f>
        <v>268</v>
      </c>
      <c r="R82" s="67">
        <v>127</v>
      </c>
      <c r="S82" s="67">
        <v>141</v>
      </c>
    </row>
    <row r="83" spans="1:19" s="9" customFormat="1" ht="15" customHeight="1" x14ac:dyDescent="0.15">
      <c r="A83" s="55"/>
      <c r="B83" s="70" t="s">
        <v>38</v>
      </c>
      <c r="C83" s="56"/>
      <c r="D83" s="18" t="s">
        <v>7</v>
      </c>
      <c r="E83" s="19"/>
      <c r="F83" s="66">
        <v>36</v>
      </c>
      <c r="G83" s="66">
        <f>SUM(G84:G86)</f>
        <v>9</v>
      </c>
      <c r="H83" s="66">
        <f>SUM(H84:H86)</f>
        <v>335</v>
      </c>
      <c r="I83" s="66">
        <f t="shared" ref="I83:S83" si="39">SUM(I84:I86)</f>
        <v>151</v>
      </c>
      <c r="J83" s="66">
        <f t="shared" si="39"/>
        <v>184</v>
      </c>
      <c r="K83" s="66">
        <f t="shared" si="39"/>
        <v>118</v>
      </c>
      <c r="L83" s="66">
        <f t="shared" si="39"/>
        <v>63</v>
      </c>
      <c r="M83" s="66">
        <f t="shared" si="39"/>
        <v>55</v>
      </c>
      <c r="N83" s="66">
        <f t="shared" si="39"/>
        <v>104</v>
      </c>
      <c r="O83" s="66">
        <f t="shared" si="39"/>
        <v>44</v>
      </c>
      <c r="P83" s="66">
        <f t="shared" si="39"/>
        <v>60</v>
      </c>
      <c r="Q83" s="66">
        <f t="shared" si="39"/>
        <v>113</v>
      </c>
      <c r="R83" s="66">
        <f t="shared" si="39"/>
        <v>44</v>
      </c>
      <c r="S83" s="66">
        <f t="shared" si="39"/>
        <v>69</v>
      </c>
    </row>
    <row r="84" spans="1:19" s="9" customFormat="1" ht="15" customHeight="1" x14ac:dyDescent="0.15">
      <c r="A84" s="55"/>
      <c r="B84" s="71"/>
      <c r="C84" s="55"/>
      <c r="D84" s="31"/>
      <c r="E84" s="52" t="s">
        <v>78</v>
      </c>
      <c r="F84" s="67"/>
      <c r="G84" s="67">
        <v>3</v>
      </c>
      <c r="H84" s="66">
        <f>I84+J84</f>
        <v>117</v>
      </c>
      <c r="I84" s="66">
        <f t="shared" ref="I84:J86" si="40">L84+O84+R84</f>
        <v>68</v>
      </c>
      <c r="J84" s="66">
        <f t="shared" si="40"/>
        <v>49</v>
      </c>
      <c r="K84" s="66">
        <f>L84+M84</f>
        <v>40</v>
      </c>
      <c r="L84" s="67">
        <v>25</v>
      </c>
      <c r="M84" s="67">
        <v>15</v>
      </c>
      <c r="N84" s="66">
        <f>O84+P84</f>
        <v>40</v>
      </c>
      <c r="O84" s="67">
        <v>21</v>
      </c>
      <c r="P84" s="67">
        <v>19</v>
      </c>
      <c r="Q84" s="66">
        <f>R84+S84</f>
        <v>37</v>
      </c>
      <c r="R84" s="67">
        <v>22</v>
      </c>
      <c r="S84" s="67">
        <v>15</v>
      </c>
    </row>
    <row r="85" spans="1:19" s="9" customFormat="1" ht="15" customHeight="1" x14ac:dyDescent="0.15">
      <c r="A85" s="55"/>
      <c r="B85" s="71"/>
      <c r="C85" s="55"/>
      <c r="D85" s="22" t="s">
        <v>32</v>
      </c>
      <c r="E85" s="52" t="s">
        <v>79</v>
      </c>
      <c r="F85" s="67"/>
      <c r="G85" s="67">
        <v>3</v>
      </c>
      <c r="H85" s="66">
        <f>I85+J85</f>
        <v>111</v>
      </c>
      <c r="I85" s="66">
        <f t="shared" si="40"/>
        <v>26</v>
      </c>
      <c r="J85" s="66">
        <f t="shared" si="40"/>
        <v>85</v>
      </c>
      <c r="K85" s="66">
        <f>L85+M85</f>
        <v>38</v>
      </c>
      <c r="L85" s="67">
        <v>14</v>
      </c>
      <c r="M85" s="67">
        <v>24</v>
      </c>
      <c r="N85" s="66">
        <f>O85+P85</f>
        <v>33</v>
      </c>
      <c r="O85" s="67">
        <v>8</v>
      </c>
      <c r="P85" s="67">
        <v>25</v>
      </c>
      <c r="Q85" s="66">
        <f>R85+S85</f>
        <v>40</v>
      </c>
      <c r="R85" s="67">
        <v>4</v>
      </c>
      <c r="S85" s="67">
        <v>36</v>
      </c>
    </row>
    <row r="86" spans="1:19" s="9" customFormat="1" ht="15" customHeight="1" x14ac:dyDescent="0.15">
      <c r="A86" s="55"/>
      <c r="B86" s="71"/>
      <c r="D86" s="32"/>
      <c r="E86" s="52" t="s">
        <v>81</v>
      </c>
      <c r="F86" s="67"/>
      <c r="G86" s="67">
        <v>3</v>
      </c>
      <c r="H86" s="66">
        <f>I86+J86</f>
        <v>107</v>
      </c>
      <c r="I86" s="66">
        <f t="shared" si="40"/>
        <v>57</v>
      </c>
      <c r="J86" s="66">
        <f t="shared" si="40"/>
        <v>50</v>
      </c>
      <c r="K86" s="66">
        <f>L86+M86</f>
        <v>40</v>
      </c>
      <c r="L86" s="67">
        <v>24</v>
      </c>
      <c r="M86" s="67">
        <v>16</v>
      </c>
      <c r="N86" s="66">
        <f>O86+P86</f>
        <v>31</v>
      </c>
      <c r="O86" s="67">
        <v>15</v>
      </c>
      <c r="P86" s="67">
        <v>16</v>
      </c>
      <c r="Q86" s="66">
        <f>R86+S86</f>
        <v>36</v>
      </c>
      <c r="R86" s="67">
        <v>18</v>
      </c>
      <c r="S86" s="67">
        <v>18</v>
      </c>
    </row>
    <row r="87" spans="1:19" s="9" customFormat="1" ht="15" customHeight="1" x14ac:dyDescent="0.15">
      <c r="A87" s="61"/>
      <c r="B87" s="23" t="s">
        <v>56</v>
      </c>
      <c r="C87" s="52"/>
      <c r="D87" s="18" t="s">
        <v>15</v>
      </c>
      <c r="E87" s="19"/>
      <c r="F87" s="67">
        <v>29</v>
      </c>
      <c r="G87" s="67">
        <v>9</v>
      </c>
      <c r="H87" s="66">
        <f>I87+J87</f>
        <v>358</v>
      </c>
      <c r="I87" s="66">
        <f>L87+O87+R87</f>
        <v>113</v>
      </c>
      <c r="J87" s="66">
        <f>M87+P87+S87</f>
        <v>245</v>
      </c>
      <c r="K87" s="66">
        <f>L87+M87</f>
        <v>120</v>
      </c>
      <c r="L87" s="67">
        <v>40</v>
      </c>
      <c r="M87" s="67">
        <v>80</v>
      </c>
      <c r="N87" s="66">
        <f>O87+P87</f>
        <v>120</v>
      </c>
      <c r="O87" s="67">
        <v>37</v>
      </c>
      <c r="P87" s="67">
        <v>83</v>
      </c>
      <c r="Q87" s="66">
        <f>R87+S87</f>
        <v>118</v>
      </c>
      <c r="R87" s="67">
        <v>36</v>
      </c>
      <c r="S87" s="67">
        <v>82</v>
      </c>
    </row>
    <row r="88" spans="1:19" s="9" customFormat="1" ht="15" customHeight="1" x14ac:dyDescent="0.15">
      <c r="A88" s="57"/>
      <c r="B88" s="51" t="s">
        <v>58</v>
      </c>
      <c r="C88" s="58"/>
      <c r="D88" s="18" t="s">
        <v>15</v>
      </c>
      <c r="E88" s="19"/>
      <c r="F88" s="67">
        <v>31</v>
      </c>
      <c r="G88" s="67">
        <v>10</v>
      </c>
      <c r="H88" s="66">
        <f>I88+J88</f>
        <v>393</v>
      </c>
      <c r="I88" s="66">
        <f>L88+O88+R88</f>
        <v>250</v>
      </c>
      <c r="J88" s="66">
        <f>M88+P88+S88</f>
        <v>143</v>
      </c>
      <c r="K88" s="66">
        <f>L88+M88</f>
        <v>120</v>
      </c>
      <c r="L88" s="67">
        <v>70</v>
      </c>
      <c r="M88" s="67">
        <v>50</v>
      </c>
      <c r="N88" s="66">
        <f>O88+P88</f>
        <v>119</v>
      </c>
      <c r="O88" s="67">
        <v>79</v>
      </c>
      <c r="P88" s="67">
        <v>40</v>
      </c>
      <c r="Q88" s="66">
        <f>R88+S88</f>
        <v>154</v>
      </c>
      <c r="R88" s="67">
        <v>101</v>
      </c>
      <c r="S88" s="67">
        <v>53</v>
      </c>
    </row>
    <row r="89" spans="1:19" s="9" customFormat="1" ht="15" customHeight="1" x14ac:dyDescent="0.15">
      <c r="A89" s="55"/>
      <c r="B89" s="70" t="s">
        <v>59</v>
      </c>
      <c r="C89" s="56"/>
      <c r="D89" s="18" t="s">
        <v>7</v>
      </c>
      <c r="E89" s="17"/>
      <c r="F89" s="66">
        <v>45</v>
      </c>
      <c r="G89" s="66">
        <f>SUM(G90:G91)</f>
        <v>18</v>
      </c>
      <c r="H89" s="66">
        <f t="shared" ref="H89:S89" si="41">SUM(H90:H91)</f>
        <v>706</v>
      </c>
      <c r="I89" s="66">
        <f t="shared" si="41"/>
        <v>386</v>
      </c>
      <c r="J89" s="66">
        <f t="shared" si="41"/>
        <v>320</v>
      </c>
      <c r="K89" s="66">
        <f t="shared" si="41"/>
        <v>240</v>
      </c>
      <c r="L89" s="66">
        <f t="shared" si="41"/>
        <v>125</v>
      </c>
      <c r="M89" s="66">
        <f t="shared" si="41"/>
        <v>115</v>
      </c>
      <c r="N89" s="66">
        <f t="shared" si="41"/>
        <v>236</v>
      </c>
      <c r="O89" s="66">
        <f t="shared" si="41"/>
        <v>134</v>
      </c>
      <c r="P89" s="66">
        <f t="shared" si="41"/>
        <v>102</v>
      </c>
      <c r="Q89" s="66">
        <f t="shared" si="41"/>
        <v>230</v>
      </c>
      <c r="R89" s="66">
        <f t="shared" si="41"/>
        <v>127</v>
      </c>
      <c r="S89" s="66">
        <f t="shared" si="41"/>
        <v>103</v>
      </c>
    </row>
    <row r="90" spans="1:19" s="9" customFormat="1" ht="15" customHeight="1" x14ac:dyDescent="0.15">
      <c r="A90" s="55"/>
      <c r="B90" s="71"/>
      <c r="C90" s="56"/>
      <c r="D90" s="18" t="s">
        <v>15</v>
      </c>
      <c r="E90" s="19"/>
      <c r="F90" s="67"/>
      <c r="G90" s="67">
        <v>15</v>
      </c>
      <c r="H90" s="66">
        <f>I90+J90</f>
        <v>589</v>
      </c>
      <c r="I90" s="66">
        <f t="shared" ref="I90:J92" si="42">L90+O90+R90</f>
        <v>301</v>
      </c>
      <c r="J90" s="66">
        <f t="shared" si="42"/>
        <v>288</v>
      </c>
      <c r="K90" s="66">
        <f>L90+M90</f>
        <v>200</v>
      </c>
      <c r="L90" s="67">
        <v>98</v>
      </c>
      <c r="M90" s="67">
        <v>102</v>
      </c>
      <c r="N90" s="66">
        <f>O90+P90</f>
        <v>197</v>
      </c>
      <c r="O90" s="67">
        <v>105</v>
      </c>
      <c r="P90" s="67">
        <v>92</v>
      </c>
      <c r="Q90" s="66">
        <f>R90+S90</f>
        <v>192</v>
      </c>
      <c r="R90" s="67">
        <v>98</v>
      </c>
      <c r="S90" s="67">
        <v>94</v>
      </c>
    </row>
    <row r="91" spans="1:19" s="9" customFormat="1" ht="15" customHeight="1" x14ac:dyDescent="0.15">
      <c r="A91" s="57"/>
      <c r="B91" s="72"/>
      <c r="C91" s="58"/>
      <c r="D91" s="20" t="s">
        <v>16</v>
      </c>
      <c r="E91" s="52" t="s">
        <v>17</v>
      </c>
      <c r="F91" s="67"/>
      <c r="G91" s="67">
        <v>3</v>
      </c>
      <c r="H91" s="66">
        <f>I91+J91</f>
        <v>117</v>
      </c>
      <c r="I91" s="66">
        <f t="shared" si="42"/>
        <v>85</v>
      </c>
      <c r="J91" s="66">
        <f t="shared" si="42"/>
        <v>32</v>
      </c>
      <c r="K91" s="66">
        <f>L91+M91</f>
        <v>40</v>
      </c>
      <c r="L91" s="67">
        <v>27</v>
      </c>
      <c r="M91" s="67">
        <v>13</v>
      </c>
      <c r="N91" s="66">
        <f>O91+P91</f>
        <v>39</v>
      </c>
      <c r="O91" s="67">
        <v>29</v>
      </c>
      <c r="P91" s="67">
        <v>10</v>
      </c>
      <c r="Q91" s="66">
        <f>R91+S91</f>
        <v>38</v>
      </c>
      <c r="R91" s="67">
        <v>29</v>
      </c>
      <c r="S91" s="67">
        <v>9</v>
      </c>
    </row>
    <row r="92" spans="1:19" s="9" customFormat="1" ht="15" customHeight="1" x14ac:dyDescent="0.15">
      <c r="A92" s="61"/>
      <c r="B92" s="23" t="s">
        <v>55</v>
      </c>
      <c r="C92" s="52"/>
      <c r="D92" s="18" t="s">
        <v>70</v>
      </c>
      <c r="E92" s="19"/>
      <c r="F92" s="67">
        <v>39</v>
      </c>
      <c r="G92" s="67">
        <v>12</v>
      </c>
      <c r="H92" s="66">
        <f>I92+J92</f>
        <v>435</v>
      </c>
      <c r="I92" s="66">
        <f t="shared" si="42"/>
        <v>191</v>
      </c>
      <c r="J92" s="66">
        <f t="shared" si="42"/>
        <v>244</v>
      </c>
      <c r="K92" s="66">
        <f>L92+M92</f>
        <v>149</v>
      </c>
      <c r="L92" s="67">
        <v>65</v>
      </c>
      <c r="M92" s="67">
        <v>84</v>
      </c>
      <c r="N92" s="66">
        <f>O92+P92</f>
        <v>146</v>
      </c>
      <c r="O92" s="67">
        <v>66</v>
      </c>
      <c r="P92" s="67">
        <v>80</v>
      </c>
      <c r="Q92" s="66">
        <f>R92+S92</f>
        <v>140</v>
      </c>
      <c r="R92" s="67">
        <v>60</v>
      </c>
      <c r="S92" s="67">
        <v>80</v>
      </c>
    </row>
    <row r="93" spans="1:19" s="9" customFormat="1" ht="15" customHeight="1" x14ac:dyDescent="0.15">
      <c r="A93" s="57"/>
      <c r="B93" s="51" t="s">
        <v>57</v>
      </c>
      <c r="C93" s="58"/>
      <c r="D93" s="18" t="s">
        <v>15</v>
      </c>
      <c r="E93" s="19"/>
      <c r="F93" s="67">
        <v>34</v>
      </c>
      <c r="G93" s="67">
        <v>9</v>
      </c>
      <c r="H93" s="66">
        <f>I93+J93</f>
        <v>279</v>
      </c>
      <c r="I93" s="66">
        <f>L93+O93+R93</f>
        <v>99</v>
      </c>
      <c r="J93" s="66">
        <f>M93+P93+S93</f>
        <v>180</v>
      </c>
      <c r="K93" s="66">
        <f>L93+M93</f>
        <v>101</v>
      </c>
      <c r="L93" s="67">
        <v>44</v>
      </c>
      <c r="M93" s="67">
        <v>57</v>
      </c>
      <c r="N93" s="66">
        <f>O93+P93</f>
        <v>107</v>
      </c>
      <c r="O93" s="67">
        <v>37</v>
      </c>
      <c r="P93" s="67">
        <v>70</v>
      </c>
      <c r="Q93" s="66">
        <f>R93+S93</f>
        <v>71</v>
      </c>
      <c r="R93" s="67">
        <v>18</v>
      </c>
      <c r="S93" s="67">
        <v>53</v>
      </c>
    </row>
    <row r="94" spans="1:19" s="4" customFormat="1" ht="15" customHeight="1" x14ac:dyDescent="0.15">
      <c r="A94" s="1"/>
      <c r="B94" s="1" t="s">
        <v>67</v>
      </c>
      <c r="C94" s="1"/>
      <c r="D94" s="1"/>
      <c r="E94" s="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</row>
    <row r="95" spans="1:19" s="9" customFormat="1" ht="15" customHeight="1" x14ac:dyDescent="0.15">
      <c r="A95" s="34"/>
      <c r="B95" s="50" t="s">
        <v>107</v>
      </c>
      <c r="C95" s="35"/>
      <c r="D95" s="25" t="s">
        <v>15</v>
      </c>
      <c r="E95" s="17"/>
      <c r="F95" s="67">
        <v>88</v>
      </c>
      <c r="G95" s="67">
        <v>36</v>
      </c>
      <c r="H95" s="66">
        <f>I95+J95</f>
        <v>1299</v>
      </c>
      <c r="I95" s="66">
        <f>L95+O95+R95</f>
        <v>826</v>
      </c>
      <c r="J95" s="66">
        <f>M95+P95+S95</f>
        <v>473</v>
      </c>
      <c r="K95" s="66">
        <f>L95+M95</f>
        <v>507</v>
      </c>
      <c r="L95" s="9">
        <v>345</v>
      </c>
      <c r="M95" s="9">
        <v>162</v>
      </c>
      <c r="N95" s="66">
        <f>O95+P95</f>
        <v>391</v>
      </c>
      <c r="O95" s="9">
        <v>257</v>
      </c>
      <c r="P95" s="9">
        <v>134</v>
      </c>
      <c r="Q95" s="66">
        <f>R95+S95</f>
        <v>401</v>
      </c>
      <c r="R95" s="9">
        <v>224</v>
      </c>
      <c r="S95" s="9">
        <v>177</v>
      </c>
    </row>
    <row r="96" spans="1:19" s="9" customFormat="1" ht="15" customHeight="1" x14ac:dyDescent="0.15">
      <c r="A96" s="84" t="s">
        <v>93</v>
      </c>
      <c r="B96" s="84"/>
      <c r="C96" s="85"/>
      <c r="D96" s="25" t="s">
        <v>7</v>
      </c>
      <c r="E96" s="17"/>
      <c r="F96" s="66">
        <v>52</v>
      </c>
      <c r="G96" s="66">
        <f t="shared" ref="G96:S96" si="43">SUM(G97:G98)</f>
        <v>30</v>
      </c>
      <c r="H96" s="66">
        <f t="shared" si="43"/>
        <v>698</v>
      </c>
      <c r="I96" s="66">
        <f t="shared" si="43"/>
        <v>262</v>
      </c>
      <c r="J96" s="66">
        <f t="shared" si="43"/>
        <v>436</v>
      </c>
      <c r="K96" s="66">
        <f t="shared" si="43"/>
        <v>233</v>
      </c>
      <c r="L96" s="66">
        <f t="shared" si="43"/>
        <v>97</v>
      </c>
      <c r="M96" s="66">
        <f t="shared" si="43"/>
        <v>136</v>
      </c>
      <c r="N96" s="66">
        <f t="shared" si="43"/>
        <v>237</v>
      </c>
      <c r="O96" s="66">
        <f t="shared" si="43"/>
        <v>85</v>
      </c>
      <c r="P96" s="66">
        <f t="shared" si="43"/>
        <v>152</v>
      </c>
      <c r="Q96" s="66">
        <f t="shared" si="43"/>
        <v>228</v>
      </c>
      <c r="R96" s="66">
        <f t="shared" si="43"/>
        <v>80</v>
      </c>
      <c r="S96" s="66">
        <f t="shared" si="43"/>
        <v>148</v>
      </c>
    </row>
    <row r="97" spans="1:19" s="9" customFormat="1" ht="15" customHeight="1" x14ac:dyDescent="0.15">
      <c r="A97" s="86"/>
      <c r="B97" s="86"/>
      <c r="C97" s="87"/>
      <c r="D97" s="25" t="s">
        <v>15</v>
      </c>
      <c r="E97" s="19"/>
      <c r="F97" s="67"/>
      <c r="G97" s="67">
        <v>20</v>
      </c>
      <c r="H97" s="66">
        <f>I97+J97</f>
        <v>611</v>
      </c>
      <c r="I97" s="66">
        <f t="shared" ref="I97:J99" si="44">L97+O97+R97</f>
        <v>261</v>
      </c>
      <c r="J97" s="66">
        <f t="shared" si="44"/>
        <v>350</v>
      </c>
      <c r="K97" s="66">
        <f>L97+M97</f>
        <v>233</v>
      </c>
      <c r="L97" s="67">
        <v>97</v>
      </c>
      <c r="M97" s="67">
        <v>136</v>
      </c>
      <c r="N97" s="66">
        <f>O97+P97</f>
        <v>192</v>
      </c>
      <c r="O97" s="67">
        <v>85</v>
      </c>
      <c r="P97" s="9">
        <v>107</v>
      </c>
      <c r="Q97" s="66">
        <f>R97+S97</f>
        <v>186</v>
      </c>
      <c r="R97" s="67">
        <v>79</v>
      </c>
      <c r="S97" s="9">
        <v>107</v>
      </c>
    </row>
    <row r="98" spans="1:19" s="9" customFormat="1" ht="15" customHeight="1" x14ac:dyDescent="0.15">
      <c r="A98" s="88"/>
      <c r="B98" s="88"/>
      <c r="C98" s="89"/>
      <c r="D98" s="82" t="s">
        <v>92</v>
      </c>
      <c r="E98" s="83"/>
      <c r="F98" s="67"/>
      <c r="G98" s="67">
        <v>10</v>
      </c>
      <c r="H98" s="66">
        <f>I98+J98</f>
        <v>87</v>
      </c>
      <c r="I98" s="66">
        <f t="shared" si="44"/>
        <v>1</v>
      </c>
      <c r="J98" s="66">
        <f t="shared" si="44"/>
        <v>86</v>
      </c>
      <c r="K98" s="66">
        <f>L98+M98</f>
        <v>0</v>
      </c>
      <c r="L98" s="67"/>
      <c r="M98" s="67"/>
      <c r="N98" s="66">
        <f>O98+P98</f>
        <v>45</v>
      </c>
      <c r="O98" s="67"/>
      <c r="P98" s="9">
        <v>45</v>
      </c>
      <c r="Q98" s="66">
        <f>R98+S98</f>
        <v>42</v>
      </c>
      <c r="R98" s="67">
        <v>1</v>
      </c>
      <c r="S98" s="9">
        <v>41</v>
      </c>
    </row>
    <row r="99" spans="1:19" s="9" customFormat="1" ht="15" customHeight="1" x14ac:dyDescent="0.15">
      <c r="A99" s="90" t="s">
        <v>86</v>
      </c>
      <c r="B99" s="90"/>
      <c r="C99" s="91"/>
      <c r="D99" s="38" t="s">
        <v>15</v>
      </c>
      <c r="E99" s="39"/>
      <c r="F99" s="67">
        <v>23</v>
      </c>
      <c r="G99" s="67">
        <v>10</v>
      </c>
      <c r="H99" s="66">
        <f>I99+J99</f>
        <v>218</v>
      </c>
      <c r="I99" s="66">
        <f t="shared" si="44"/>
        <v>119</v>
      </c>
      <c r="J99" s="66">
        <f t="shared" si="44"/>
        <v>99</v>
      </c>
      <c r="K99" s="66">
        <f>L99+M99</f>
        <v>81</v>
      </c>
      <c r="L99" s="67">
        <v>41</v>
      </c>
      <c r="M99" s="67">
        <v>40</v>
      </c>
      <c r="N99" s="66">
        <f>O99+P99</f>
        <v>66</v>
      </c>
      <c r="O99" s="67">
        <v>34</v>
      </c>
      <c r="P99" s="9">
        <v>32</v>
      </c>
      <c r="Q99" s="66">
        <f>R99+S99</f>
        <v>71</v>
      </c>
      <c r="R99" s="67">
        <v>44</v>
      </c>
      <c r="S99" s="9">
        <v>27</v>
      </c>
    </row>
    <row r="100" spans="1:19" s="9" customFormat="1" ht="15" customHeight="1" x14ac:dyDescent="0.15">
      <c r="A100" s="36"/>
      <c r="B100" s="70" t="s">
        <v>64</v>
      </c>
      <c r="C100" s="37"/>
      <c r="D100" s="25" t="s">
        <v>7</v>
      </c>
      <c r="E100" s="19"/>
      <c r="F100" s="66">
        <v>50</v>
      </c>
      <c r="G100" s="66">
        <f>SUM(G101:G102)</f>
        <v>24</v>
      </c>
      <c r="H100" s="66">
        <f>SUM(H101:H102)</f>
        <v>769</v>
      </c>
      <c r="I100" s="66">
        <f>SUM(I101:I102)</f>
        <v>432</v>
      </c>
      <c r="J100" s="66">
        <f>SUM(J101:J102)</f>
        <v>337</v>
      </c>
      <c r="K100" s="66">
        <f t="shared" ref="K100:S100" si="45">SUM(K101:K102)</f>
        <v>239</v>
      </c>
      <c r="L100" s="66">
        <f t="shared" si="45"/>
        <v>137</v>
      </c>
      <c r="M100" s="66">
        <f t="shared" si="45"/>
        <v>102</v>
      </c>
      <c r="N100" s="66">
        <f t="shared" si="45"/>
        <v>267</v>
      </c>
      <c r="O100" s="66">
        <f t="shared" si="45"/>
        <v>168</v>
      </c>
      <c r="P100" s="66">
        <f t="shared" si="45"/>
        <v>99</v>
      </c>
      <c r="Q100" s="66">
        <f t="shared" si="45"/>
        <v>263</v>
      </c>
      <c r="R100" s="66">
        <f t="shared" si="45"/>
        <v>127</v>
      </c>
      <c r="S100" s="66">
        <f t="shared" si="45"/>
        <v>136</v>
      </c>
    </row>
    <row r="101" spans="1:19" s="9" customFormat="1" ht="15" customHeight="1" x14ac:dyDescent="0.15">
      <c r="A101" s="55"/>
      <c r="B101" s="71"/>
      <c r="C101" s="56"/>
      <c r="D101" s="25" t="s">
        <v>15</v>
      </c>
      <c r="E101" s="19"/>
      <c r="F101" s="67"/>
      <c r="G101" s="67">
        <v>21</v>
      </c>
      <c r="H101" s="66">
        <f t="shared" ref="H101:H109" si="46">I101+J101</f>
        <v>727</v>
      </c>
      <c r="I101" s="66">
        <f t="shared" ref="I101:J109" si="47">L101+O101+R101</f>
        <v>417</v>
      </c>
      <c r="J101" s="66">
        <f t="shared" si="47"/>
        <v>310</v>
      </c>
      <c r="K101" s="66">
        <f>L101+M101</f>
        <v>230</v>
      </c>
      <c r="L101" s="67">
        <v>134</v>
      </c>
      <c r="M101" s="67">
        <v>96</v>
      </c>
      <c r="N101" s="66">
        <f>O101+P101</f>
        <v>252</v>
      </c>
      <c r="O101" s="67">
        <v>162</v>
      </c>
      <c r="P101" s="67">
        <v>90</v>
      </c>
      <c r="Q101" s="66">
        <f>R101+S101</f>
        <v>245</v>
      </c>
      <c r="R101" s="67">
        <v>121</v>
      </c>
      <c r="S101" s="67">
        <v>124</v>
      </c>
    </row>
    <row r="102" spans="1:19" s="9" customFormat="1" ht="15" customHeight="1" x14ac:dyDescent="0.15">
      <c r="A102" s="40"/>
      <c r="B102" s="72"/>
      <c r="C102" s="41"/>
      <c r="D102" s="82" t="s">
        <v>108</v>
      </c>
      <c r="E102" s="83"/>
      <c r="F102" s="67"/>
      <c r="G102" s="67">
        <v>3</v>
      </c>
      <c r="H102" s="66">
        <f t="shared" si="46"/>
        <v>42</v>
      </c>
      <c r="I102" s="66">
        <f t="shared" si="47"/>
        <v>15</v>
      </c>
      <c r="J102" s="66">
        <f t="shared" si="47"/>
        <v>27</v>
      </c>
      <c r="K102" s="66">
        <f>L102+M102</f>
        <v>9</v>
      </c>
      <c r="L102" s="67">
        <v>3</v>
      </c>
      <c r="M102" s="67">
        <v>6</v>
      </c>
      <c r="N102" s="66">
        <f>O102+P102</f>
        <v>15</v>
      </c>
      <c r="O102" s="67">
        <v>6</v>
      </c>
      <c r="P102" s="67">
        <v>9</v>
      </c>
      <c r="Q102" s="66">
        <f>R102+S102</f>
        <v>18</v>
      </c>
      <c r="R102" s="67">
        <v>6</v>
      </c>
      <c r="S102" s="67">
        <v>12</v>
      </c>
    </row>
    <row r="103" spans="1:19" s="9" customFormat="1" ht="15" customHeight="1" x14ac:dyDescent="0.15">
      <c r="A103" s="34"/>
      <c r="B103" s="50"/>
      <c r="C103" s="35"/>
      <c r="D103" s="25" t="s">
        <v>7</v>
      </c>
      <c r="E103" s="17"/>
      <c r="F103" s="66">
        <v>47</v>
      </c>
      <c r="G103" s="66">
        <f t="shared" ref="G103:S103" si="48">SUM(G104:G105)</f>
        <v>20</v>
      </c>
      <c r="H103" s="66">
        <f t="shared" si="48"/>
        <v>746</v>
      </c>
      <c r="I103" s="66">
        <f t="shared" si="48"/>
        <v>465</v>
      </c>
      <c r="J103" s="66">
        <f t="shared" si="48"/>
        <v>281</v>
      </c>
      <c r="K103" s="66">
        <f t="shared" si="48"/>
        <v>261</v>
      </c>
      <c r="L103" s="66">
        <f t="shared" si="48"/>
        <v>174</v>
      </c>
      <c r="M103" s="66">
        <f t="shared" si="48"/>
        <v>87</v>
      </c>
      <c r="N103" s="66">
        <f t="shared" si="48"/>
        <v>260</v>
      </c>
      <c r="O103" s="66">
        <f t="shared" si="48"/>
        <v>160</v>
      </c>
      <c r="P103" s="66">
        <f t="shared" si="48"/>
        <v>100</v>
      </c>
      <c r="Q103" s="66">
        <f t="shared" si="48"/>
        <v>225</v>
      </c>
      <c r="R103" s="66">
        <f t="shared" si="48"/>
        <v>131</v>
      </c>
      <c r="S103" s="66">
        <f t="shared" si="48"/>
        <v>94</v>
      </c>
    </row>
    <row r="104" spans="1:19" s="9" customFormat="1" ht="15" customHeight="1" x14ac:dyDescent="0.15">
      <c r="A104" s="34"/>
      <c r="B104" s="50" t="s">
        <v>74</v>
      </c>
      <c r="C104" s="35"/>
      <c r="D104" s="25" t="s">
        <v>70</v>
      </c>
      <c r="E104" s="17"/>
      <c r="F104" s="67"/>
      <c r="G104" s="67">
        <v>17</v>
      </c>
      <c r="H104" s="66">
        <f>I104+J104</f>
        <v>641</v>
      </c>
      <c r="I104" s="66">
        <f>L104+O104+R104</f>
        <v>405</v>
      </c>
      <c r="J104" s="66">
        <f>M104+P104+S104</f>
        <v>236</v>
      </c>
      <c r="K104" s="66">
        <f>L104+M104</f>
        <v>224</v>
      </c>
      <c r="L104" s="67">
        <v>154</v>
      </c>
      <c r="M104" s="67">
        <v>70</v>
      </c>
      <c r="N104" s="66">
        <f>O104+P104</f>
        <v>225</v>
      </c>
      <c r="O104" s="67">
        <v>140</v>
      </c>
      <c r="P104" s="67">
        <v>85</v>
      </c>
      <c r="Q104" s="66">
        <f>R104+S104</f>
        <v>192</v>
      </c>
      <c r="R104" s="67">
        <v>111</v>
      </c>
      <c r="S104" s="67">
        <v>81</v>
      </c>
    </row>
    <row r="105" spans="1:19" s="9" customFormat="1" ht="15" customHeight="1" x14ac:dyDescent="0.15">
      <c r="A105" s="34"/>
      <c r="B105" s="50"/>
      <c r="C105" s="35"/>
      <c r="D105" s="25" t="s">
        <v>91</v>
      </c>
      <c r="E105" s="17"/>
      <c r="F105" s="67"/>
      <c r="G105" s="67">
        <v>3</v>
      </c>
      <c r="H105" s="66">
        <f>I105+J105</f>
        <v>105</v>
      </c>
      <c r="I105" s="66">
        <f>L105+O105+R105</f>
        <v>60</v>
      </c>
      <c r="J105" s="66">
        <f>M105+P105+S105</f>
        <v>45</v>
      </c>
      <c r="K105" s="66">
        <f>L105+M105</f>
        <v>37</v>
      </c>
      <c r="L105" s="67">
        <v>20</v>
      </c>
      <c r="M105" s="67">
        <v>17</v>
      </c>
      <c r="N105" s="66">
        <f>O105+P105</f>
        <v>35</v>
      </c>
      <c r="O105" s="67">
        <v>20</v>
      </c>
      <c r="P105" s="67">
        <v>15</v>
      </c>
      <c r="Q105" s="66">
        <f>R105+S105</f>
        <v>33</v>
      </c>
      <c r="R105" s="67">
        <v>20</v>
      </c>
      <c r="S105" s="67">
        <v>13</v>
      </c>
    </row>
    <row r="106" spans="1:19" s="9" customFormat="1" ht="15" customHeight="1" x14ac:dyDescent="0.15">
      <c r="A106" s="36"/>
      <c r="B106" s="70" t="s">
        <v>65</v>
      </c>
      <c r="C106" s="37"/>
      <c r="D106" s="25" t="s">
        <v>7</v>
      </c>
      <c r="E106" s="17"/>
      <c r="F106" s="66">
        <v>81</v>
      </c>
      <c r="G106" s="66">
        <f>SUM(G107:G108)</f>
        <v>37</v>
      </c>
      <c r="H106" s="66">
        <f>SUM(H107:H108)</f>
        <v>1200</v>
      </c>
      <c r="I106" s="66">
        <f>SUM(I107:I108)</f>
        <v>563</v>
      </c>
      <c r="J106" s="66">
        <f>SUM(J107:J108)</f>
        <v>637</v>
      </c>
      <c r="K106" s="66">
        <f t="shared" ref="K106:S106" si="49">SUM(K107:K108)</f>
        <v>384</v>
      </c>
      <c r="L106" s="66">
        <f t="shared" si="49"/>
        <v>160</v>
      </c>
      <c r="M106" s="66">
        <f t="shared" si="49"/>
        <v>224</v>
      </c>
      <c r="N106" s="66">
        <f t="shared" si="49"/>
        <v>395</v>
      </c>
      <c r="O106" s="66">
        <f t="shared" si="49"/>
        <v>189</v>
      </c>
      <c r="P106" s="66">
        <f t="shared" si="49"/>
        <v>206</v>
      </c>
      <c r="Q106" s="66">
        <f t="shared" si="49"/>
        <v>421</v>
      </c>
      <c r="R106" s="66">
        <f t="shared" si="49"/>
        <v>214</v>
      </c>
      <c r="S106" s="66">
        <f t="shared" si="49"/>
        <v>207</v>
      </c>
    </row>
    <row r="107" spans="1:19" s="9" customFormat="1" ht="15" customHeight="1" x14ac:dyDescent="0.15">
      <c r="A107" s="55"/>
      <c r="B107" s="71"/>
      <c r="C107" s="56"/>
      <c r="D107" s="25" t="s">
        <v>15</v>
      </c>
      <c r="E107" s="19"/>
      <c r="F107" s="67"/>
      <c r="G107" s="67">
        <v>31</v>
      </c>
      <c r="H107" s="66">
        <f>I107+J107</f>
        <v>1044</v>
      </c>
      <c r="I107" s="66">
        <f>L107+O107+R107</f>
        <v>529</v>
      </c>
      <c r="J107" s="66">
        <f>M107+P107+S107</f>
        <v>515</v>
      </c>
      <c r="K107" s="66">
        <f>L107+M107</f>
        <v>332</v>
      </c>
      <c r="L107" s="67">
        <v>151</v>
      </c>
      <c r="M107" s="67">
        <v>181</v>
      </c>
      <c r="N107" s="66">
        <f>O107+P107</f>
        <v>352</v>
      </c>
      <c r="O107" s="67">
        <v>181</v>
      </c>
      <c r="P107" s="67">
        <v>171</v>
      </c>
      <c r="Q107" s="66">
        <f>R107+S107</f>
        <v>360</v>
      </c>
      <c r="R107" s="67">
        <v>197</v>
      </c>
      <c r="S107" s="67">
        <v>163</v>
      </c>
    </row>
    <row r="108" spans="1:19" s="9" customFormat="1" ht="15" customHeight="1" x14ac:dyDescent="0.15">
      <c r="A108" s="40"/>
      <c r="B108" s="72"/>
      <c r="C108" s="41"/>
      <c r="D108" s="92" t="s">
        <v>76</v>
      </c>
      <c r="E108" s="93"/>
      <c r="F108" s="67"/>
      <c r="G108" s="67">
        <v>6</v>
      </c>
      <c r="H108" s="66">
        <f>I108+J108</f>
        <v>156</v>
      </c>
      <c r="I108" s="66">
        <f>L108+O108+R108</f>
        <v>34</v>
      </c>
      <c r="J108" s="66">
        <f>M108+P108+S108</f>
        <v>122</v>
      </c>
      <c r="K108" s="66">
        <f>L108+M108</f>
        <v>52</v>
      </c>
      <c r="L108" s="67">
        <v>9</v>
      </c>
      <c r="M108" s="67">
        <v>43</v>
      </c>
      <c r="N108" s="66">
        <f>O108+P108</f>
        <v>43</v>
      </c>
      <c r="O108" s="67">
        <v>8</v>
      </c>
      <c r="P108" s="67">
        <v>35</v>
      </c>
      <c r="Q108" s="66">
        <f>R108+S108</f>
        <v>61</v>
      </c>
      <c r="R108" s="67">
        <v>17</v>
      </c>
      <c r="S108" s="67">
        <v>44</v>
      </c>
    </row>
    <row r="109" spans="1:19" s="9" customFormat="1" ht="15" customHeight="1" x14ac:dyDescent="0.15">
      <c r="A109" s="94" t="s">
        <v>109</v>
      </c>
      <c r="B109" s="94"/>
      <c r="C109" s="83"/>
      <c r="D109" s="25" t="s">
        <v>15</v>
      </c>
      <c r="E109" s="19"/>
      <c r="F109" s="67">
        <v>69</v>
      </c>
      <c r="G109" s="67">
        <v>29</v>
      </c>
      <c r="H109" s="66">
        <f t="shared" si="46"/>
        <v>1071</v>
      </c>
      <c r="I109" s="66">
        <f t="shared" si="47"/>
        <v>730</v>
      </c>
      <c r="J109" s="66">
        <f t="shared" si="47"/>
        <v>341</v>
      </c>
      <c r="K109" s="66">
        <f>L109+M109</f>
        <v>365</v>
      </c>
      <c r="L109" s="67">
        <v>242</v>
      </c>
      <c r="M109" s="67">
        <v>123</v>
      </c>
      <c r="N109" s="66">
        <f>O109+P109</f>
        <v>393</v>
      </c>
      <c r="O109" s="67">
        <v>275</v>
      </c>
      <c r="P109" s="67">
        <v>118</v>
      </c>
      <c r="Q109" s="66">
        <f>R109+S109</f>
        <v>313</v>
      </c>
      <c r="R109" s="67">
        <v>213</v>
      </c>
      <c r="S109" s="67">
        <v>100</v>
      </c>
    </row>
    <row r="110" spans="1:19" s="9" customFormat="1" ht="15" customHeight="1" x14ac:dyDescent="0.15">
      <c r="A110" s="36"/>
      <c r="B110" s="70" t="s">
        <v>73</v>
      </c>
      <c r="C110" s="37"/>
      <c r="D110" s="25" t="s">
        <v>7</v>
      </c>
      <c r="E110" s="19"/>
      <c r="F110" s="66">
        <v>32</v>
      </c>
      <c r="G110" s="66">
        <f t="shared" ref="G110:S110" si="50">SUM(G111:G112)</f>
        <v>12</v>
      </c>
      <c r="H110" s="66">
        <f t="shared" si="50"/>
        <v>383</v>
      </c>
      <c r="I110" s="66">
        <f t="shared" si="50"/>
        <v>234</v>
      </c>
      <c r="J110" s="66">
        <f t="shared" si="50"/>
        <v>149</v>
      </c>
      <c r="K110" s="66">
        <f t="shared" si="50"/>
        <v>148</v>
      </c>
      <c r="L110" s="66">
        <f t="shared" si="50"/>
        <v>95</v>
      </c>
      <c r="M110" s="66">
        <f t="shared" si="50"/>
        <v>53</v>
      </c>
      <c r="N110" s="66">
        <f t="shared" si="50"/>
        <v>117</v>
      </c>
      <c r="O110" s="66">
        <f t="shared" si="50"/>
        <v>70</v>
      </c>
      <c r="P110" s="66">
        <f t="shared" si="50"/>
        <v>47</v>
      </c>
      <c r="Q110" s="66">
        <f t="shared" si="50"/>
        <v>118</v>
      </c>
      <c r="R110" s="66">
        <f t="shared" si="50"/>
        <v>69</v>
      </c>
      <c r="S110" s="66">
        <f t="shared" si="50"/>
        <v>49</v>
      </c>
    </row>
    <row r="111" spans="1:19" s="9" customFormat="1" ht="15" customHeight="1" x14ac:dyDescent="0.15">
      <c r="A111" s="55"/>
      <c r="B111" s="71"/>
      <c r="C111" s="56"/>
      <c r="D111" s="26" t="s">
        <v>110</v>
      </c>
      <c r="E111" s="42"/>
      <c r="F111" s="67"/>
      <c r="G111" s="67">
        <v>10</v>
      </c>
      <c r="H111" s="66">
        <f>I111+J111</f>
        <v>337</v>
      </c>
      <c r="I111" s="66">
        <f>L111+O111+R111</f>
        <v>225</v>
      </c>
      <c r="J111" s="66">
        <f t="shared" ref="I111:J114" si="51">M111+P111+S111</f>
        <v>112</v>
      </c>
      <c r="K111" s="66">
        <f>L111+M111</f>
        <v>148</v>
      </c>
      <c r="L111" s="67">
        <v>95</v>
      </c>
      <c r="M111" s="67">
        <v>53</v>
      </c>
      <c r="N111" s="66">
        <f>O111+P111</f>
        <v>92</v>
      </c>
      <c r="O111" s="67">
        <v>61</v>
      </c>
      <c r="P111" s="67">
        <v>31</v>
      </c>
      <c r="Q111" s="66">
        <f>R111+S111</f>
        <v>97</v>
      </c>
      <c r="R111" s="67">
        <v>69</v>
      </c>
      <c r="S111" s="67">
        <v>28</v>
      </c>
    </row>
    <row r="112" spans="1:19" s="9" customFormat="1" ht="15" customHeight="1" x14ac:dyDescent="0.15">
      <c r="A112" s="40"/>
      <c r="B112" s="72"/>
      <c r="C112" s="41"/>
      <c r="D112" s="82" t="s">
        <v>90</v>
      </c>
      <c r="E112" s="83"/>
      <c r="F112" s="67"/>
      <c r="G112" s="67">
        <v>2</v>
      </c>
      <c r="H112" s="66">
        <f>I112+J112</f>
        <v>46</v>
      </c>
      <c r="I112" s="66">
        <f>L112+O112+R112</f>
        <v>9</v>
      </c>
      <c r="J112" s="66">
        <f>M112+P112+S112</f>
        <v>37</v>
      </c>
      <c r="K112" s="66">
        <f>L112+M112</f>
        <v>0</v>
      </c>
      <c r="L112" s="67"/>
      <c r="M112" s="67"/>
      <c r="N112" s="66">
        <f>O112+P112</f>
        <v>25</v>
      </c>
      <c r="O112" s="67">
        <v>9</v>
      </c>
      <c r="P112" s="67">
        <v>16</v>
      </c>
      <c r="Q112" s="66">
        <f>R112+S112</f>
        <v>21</v>
      </c>
      <c r="R112" s="67"/>
      <c r="S112" s="67">
        <v>21</v>
      </c>
    </row>
    <row r="113" spans="1:19" s="9" customFormat="1" ht="15" customHeight="1" x14ac:dyDescent="0.15">
      <c r="A113" s="55"/>
      <c r="B113" s="50" t="s">
        <v>72</v>
      </c>
      <c r="C113" s="56"/>
      <c r="D113" s="26" t="s">
        <v>110</v>
      </c>
      <c r="E113" s="42"/>
      <c r="F113" s="67">
        <v>73</v>
      </c>
      <c r="G113" s="67">
        <v>28</v>
      </c>
      <c r="H113" s="66">
        <f>I113+J113</f>
        <v>1047</v>
      </c>
      <c r="I113" s="66">
        <f t="shared" si="51"/>
        <v>560</v>
      </c>
      <c r="J113" s="66">
        <f t="shared" si="51"/>
        <v>487</v>
      </c>
      <c r="K113" s="66">
        <f>L113+M113</f>
        <v>348</v>
      </c>
      <c r="L113" s="67">
        <v>179</v>
      </c>
      <c r="M113" s="67">
        <v>169</v>
      </c>
      <c r="N113" s="66">
        <f>O113+P113</f>
        <v>355</v>
      </c>
      <c r="O113" s="67">
        <v>189</v>
      </c>
      <c r="P113" s="67">
        <v>166</v>
      </c>
      <c r="Q113" s="66">
        <f>R113+S113</f>
        <v>344</v>
      </c>
      <c r="R113" s="67">
        <v>192</v>
      </c>
      <c r="S113" s="67">
        <v>152</v>
      </c>
    </row>
    <row r="114" spans="1:19" s="9" customFormat="1" ht="15" customHeight="1" x14ac:dyDescent="0.15">
      <c r="A114" s="43"/>
      <c r="B114" s="23" t="s">
        <v>111</v>
      </c>
      <c r="C114" s="44"/>
      <c r="D114" s="25" t="s">
        <v>15</v>
      </c>
      <c r="E114" s="17"/>
      <c r="F114" s="68">
        <v>42</v>
      </c>
      <c r="G114" s="68">
        <v>18</v>
      </c>
      <c r="H114" s="69">
        <f>I114+J114</f>
        <v>508</v>
      </c>
      <c r="I114" s="69">
        <f t="shared" si="51"/>
        <v>320</v>
      </c>
      <c r="J114" s="69">
        <f t="shared" si="51"/>
        <v>188</v>
      </c>
      <c r="K114" s="69">
        <f>L114+M114</f>
        <v>174</v>
      </c>
      <c r="L114" s="68">
        <v>106</v>
      </c>
      <c r="M114" s="68">
        <v>68</v>
      </c>
      <c r="N114" s="69">
        <f>O114+P114</f>
        <v>153</v>
      </c>
      <c r="O114" s="68">
        <v>94</v>
      </c>
      <c r="P114" s="68">
        <v>59</v>
      </c>
      <c r="Q114" s="69">
        <f>R114+S114</f>
        <v>181</v>
      </c>
      <c r="R114" s="68">
        <v>120</v>
      </c>
      <c r="S114" s="68">
        <v>61</v>
      </c>
    </row>
    <row r="115" spans="1:19" s="9" customFormat="1" ht="15" customHeight="1" x14ac:dyDescent="0.15">
      <c r="A115" s="34"/>
      <c r="B115" s="50"/>
      <c r="C115" s="34"/>
      <c r="D115" s="45"/>
      <c r="E115" s="45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:19" ht="13.9" customHeight="1" x14ac:dyDescent="0.15"/>
    <row r="117" spans="1:19" ht="13.9" customHeight="1" x14ac:dyDescent="0.15"/>
    <row r="118" spans="1:19" ht="13.9" customHeight="1" x14ac:dyDescent="0.15"/>
    <row r="119" spans="1:19" ht="13.9" customHeight="1" x14ac:dyDescent="0.15"/>
    <row r="120" spans="1:19" ht="13.9" customHeight="1" x14ac:dyDescent="0.15"/>
    <row r="121" spans="1:19" ht="13.9" customHeight="1" x14ac:dyDescent="0.15"/>
  </sheetData>
  <mergeCells count="31">
    <mergeCell ref="B110:B112"/>
    <mergeCell ref="D112:E112"/>
    <mergeCell ref="B79:B81"/>
    <mergeCell ref="B83:B86"/>
    <mergeCell ref="B89:B91"/>
    <mergeCell ref="A96:C98"/>
    <mergeCell ref="D98:E98"/>
    <mergeCell ref="A99:C99"/>
    <mergeCell ref="B100:B102"/>
    <mergeCell ref="D102:E102"/>
    <mergeCell ref="B106:B108"/>
    <mergeCell ref="D108:E108"/>
    <mergeCell ref="A109:C109"/>
    <mergeCell ref="B76:B78"/>
    <mergeCell ref="B20:B22"/>
    <mergeCell ref="B23:B26"/>
    <mergeCell ref="B27:B29"/>
    <mergeCell ref="D28:D29"/>
    <mergeCell ref="B32:B35"/>
    <mergeCell ref="B40:B43"/>
    <mergeCell ref="B46:B49"/>
    <mergeCell ref="B50:B53"/>
    <mergeCell ref="B54:B56"/>
    <mergeCell ref="B59:B62"/>
    <mergeCell ref="B65:B67"/>
    <mergeCell ref="B17:B19"/>
    <mergeCell ref="F3:F5"/>
    <mergeCell ref="B6:E6"/>
    <mergeCell ref="B7:E7"/>
    <mergeCell ref="B8:E8"/>
    <mergeCell ref="B11:B13"/>
  </mergeCells>
  <phoneticPr fontId="5"/>
  <pageMargins left="0.39370078740157483" right="0.59055118110236227" top="0.78740157480314965" bottom="0.59055118110236227" header="0.31496062992125984" footer="0.31496062992125984"/>
  <pageSetup paperSize="9" scale="84" fitToHeight="0" orientation="landscape" r:id="rId1"/>
  <headerFooter alignWithMargins="0"/>
  <rowBreaks count="3" manualBreakCount="3">
    <brk id="38" max="18" man="1"/>
    <brk id="68" max="18" man="1"/>
    <brk id="9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2023-08-17T10:18:22Z</dcterms:modified>
</cp:coreProperties>
</file>