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omments22.xml" ContentType="application/vnd.openxmlformats-officedocument.spreadsheetml.comments+xml"/>
  <Override PartName="/xl/comments23.xml" ContentType="application/vnd.openxmlformats-officedocument.spreadsheetml.comments+xml"/>
  <Override PartName="/xl/comments24.xml" ContentType="application/vnd.openxmlformats-officedocument.spreadsheetml.comments+xml"/>
  <Override PartName="/xl/comments2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1\ED00$\02介護人材確保係\26_馬塲様←宗\令和５年度　滋賀県介護職員実務者研修等代替職員確保事業費補助金\HP用　NEW\"/>
    </mc:Choice>
  </mc:AlternateContent>
  <xr:revisionPtr revIDLastSave="0" documentId="13_ncr:1_{CB297FC1-039F-4CCA-846D-A9DD9036BF49}" xr6:coauthVersionLast="47" xr6:coauthVersionMax="47" xr10:uidLastSave="{00000000-0000-0000-0000-000000000000}"/>
  <bookViews>
    <workbookView xWindow="-120" yWindow="-16320" windowWidth="29040" windowHeight="15840" tabRatio="924" xr2:uid="{00000000-000D-0000-FFFF-FFFF00000000}"/>
  </bookViews>
  <sheets>
    <sheet name="別紙１－１" sheetId="1" r:id="rId1"/>
    <sheet name="別紙１－２ ＜1人目＞" sheetId="2" r:id="rId2"/>
    <sheet name="別紙１－２ ＜2人目＞" sheetId="12" r:id="rId3"/>
    <sheet name="別紙１－２ ＜3人目＞" sheetId="13" r:id="rId4"/>
    <sheet name="別紙１－２ ＜4人目＞" sheetId="14" r:id="rId5"/>
    <sheet name="別紙１－２ ＜5人目＞" sheetId="15" r:id="rId6"/>
    <sheet name="別紙２ ＜1人目＞" sheetId="3" r:id="rId7"/>
    <sheet name="別紙２ ＜2人目＞" sheetId="19" r:id="rId8"/>
    <sheet name="別紙２ ＜3人目＞" sheetId="20" r:id="rId9"/>
    <sheet name="別紙２ ＜4人目＞" sheetId="21" r:id="rId10"/>
    <sheet name="別紙２ ＜5人目＞" sheetId="22" r:id="rId11"/>
    <sheet name="別紙３" sheetId="4" r:id="rId12"/>
    <sheet name="別紙５" sheetId="5" r:id="rId13"/>
    <sheet name="別紙６－１" sheetId="6" r:id="rId14"/>
    <sheet name="別紙６－２＜1人目＞" sheetId="7" r:id="rId15"/>
    <sheet name="別紙６－２＜2人目＞" sheetId="11" r:id="rId16"/>
    <sheet name="別紙６－２＜3人目＞" sheetId="16" r:id="rId17"/>
    <sheet name="別紙６－２＜4人目＞" sheetId="17" r:id="rId18"/>
    <sheet name="別紙６－２＜5人目＞" sheetId="18" r:id="rId19"/>
    <sheet name="別紙６－３＜1人目＞" sheetId="8" r:id="rId20"/>
    <sheet name="別紙６－３＜2人目＞ " sheetId="23" r:id="rId21"/>
    <sheet name="別紙６－３＜3人目＞" sheetId="24" r:id="rId22"/>
    <sheet name="別紙６－３＜4人目＞" sheetId="25" r:id="rId23"/>
    <sheet name="別紙６－３＜5人目＞" sheetId="26" r:id="rId24"/>
    <sheet name="別紙７＜1人目＞" sheetId="9" r:id="rId25"/>
    <sheet name="別紙７＜2人目＞" sheetId="28" r:id="rId26"/>
    <sheet name="別紙７＜3人目＞" sheetId="29" r:id="rId27"/>
    <sheet name="別紙７＜4人目＞" sheetId="30" r:id="rId28"/>
    <sheet name="別紙７＜5人目＞" sheetId="31" r:id="rId29"/>
    <sheet name="別紙８" sheetId="10" r:id="rId30"/>
  </sheets>
  <definedNames>
    <definedName name="_xlnm.Print_Area" localSheetId="0">'別紙１－１'!$A$1:$I$13</definedName>
    <definedName name="_xlnm.Print_Area" localSheetId="1">'別紙１－２ ＜1人目＞'!$A$1:$G$19</definedName>
    <definedName name="_xlnm.Print_Area" localSheetId="2">'別紙１－２ ＜2人目＞'!$A$1:$G$19</definedName>
    <definedName name="_xlnm.Print_Area" localSheetId="3">'別紙１－２ ＜3人目＞'!$A$1:$G$19</definedName>
    <definedName name="_xlnm.Print_Area" localSheetId="4">'別紙１－２ ＜4人目＞'!$A$1:$G$19</definedName>
    <definedName name="_xlnm.Print_Area" localSheetId="5">'別紙１－２ ＜5人目＞'!$A$1:$G$19</definedName>
    <definedName name="_xlnm.Print_Area" localSheetId="6">'別紙２ ＜1人目＞'!$A$1:$R$22</definedName>
    <definedName name="_xlnm.Print_Area" localSheetId="7">'別紙２ ＜2人目＞'!$A$1:$R$22</definedName>
    <definedName name="_xlnm.Print_Area" localSheetId="8">'別紙２ ＜3人目＞'!$A$1:$R$22</definedName>
    <definedName name="_xlnm.Print_Area" localSheetId="9">'別紙２ ＜4人目＞'!$A$1:$R$22</definedName>
    <definedName name="_xlnm.Print_Area" localSheetId="10">'別紙２ ＜5人目＞'!$A$1:$R$22</definedName>
    <definedName name="_xlnm.Print_Area" localSheetId="11">別紙３!$A$1:$B$22</definedName>
    <definedName name="_xlnm.Print_Area" localSheetId="12">別紙５!$A$1:$R$23</definedName>
    <definedName name="_xlnm.Print_Area" localSheetId="13">'別紙６－１'!$A$1:$M$14</definedName>
    <definedName name="_xlnm.Print_Area" localSheetId="19">'別紙６－３＜1人目＞'!$A$1:$H$46</definedName>
    <definedName name="_xlnm.Print_Area" localSheetId="20">'別紙６－３＜2人目＞ '!$A$1:$H$46</definedName>
    <definedName name="_xlnm.Print_Area" localSheetId="21">'別紙６－３＜3人目＞'!$A$1:$H$46</definedName>
    <definedName name="_xlnm.Print_Area" localSheetId="22">'別紙６－３＜4人目＞'!$A$1:$H$46</definedName>
    <definedName name="_xlnm.Print_Area" localSheetId="23">'別紙６－３＜5人目＞'!$A$1:$H$46</definedName>
    <definedName name="_xlnm.Print_Area" localSheetId="24">'別紙７＜1人目＞'!$A$1:$R$25</definedName>
    <definedName name="_xlnm.Print_Area" localSheetId="25">'別紙７＜2人目＞'!$A$1:$R$25</definedName>
    <definedName name="_xlnm.Print_Area" localSheetId="26">'別紙７＜3人目＞'!$A$1:$R$25</definedName>
    <definedName name="_xlnm.Print_Area" localSheetId="27">'別紙７＜4人目＞'!$A$1:$R$25</definedName>
    <definedName name="_xlnm.Print_Area" localSheetId="28">'別紙７＜5人目＞'!$A$1:$R$25</definedName>
    <definedName name="_xlnm.Print_Area" localSheetId="29">別紙８!$A$1:$B$22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 i="26" l="1"/>
  <c r="E42" i="26"/>
  <c r="D42" i="26"/>
  <c r="C42" i="26"/>
  <c r="B42" i="26"/>
  <c r="G42" i="26" s="1"/>
  <c r="F41" i="26"/>
  <c r="E41" i="26"/>
  <c r="D41" i="26"/>
  <c r="C41" i="26"/>
  <c r="B41" i="26"/>
  <c r="G41" i="26" s="1"/>
  <c r="F42" i="25"/>
  <c r="G42" i="25" s="1"/>
  <c r="E42" i="25"/>
  <c r="D42" i="25"/>
  <c r="C42" i="25"/>
  <c r="B42" i="25"/>
  <c r="F41" i="25"/>
  <c r="E41" i="25"/>
  <c r="D41" i="25"/>
  <c r="C41" i="25"/>
  <c r="B41" i="25"/>
  <c r="G41" i="25" s="1"/>
  <c r="F42" i="24"/>
  <c r="E42" i="24"/>
  <c r="D42" i="24"/>
  <c r="C42" i="24"/>
  <c r="B42" i="24"/>
  <c r="G42" i="24" s="1"/>
  <c r="F41" i="24"/>
  <c r="E41" i="24"/>
  <c r="D41" i="24"/>
  <c r="C41" i="24"/>
  <c r="B41" i="24"/>
  <c r="G41" i="24" s="1"/>
  <c r="F42" i="23"/>
  <c r="E42" i="23"/>
  <c r="D42" i="23"/>
  <c r="C42" i="23"/>
  <c r="B42" i="23"/>
  <c r="G42" i="23" s="1"/>
  <c r="F41" i="23"/>
  <c r="E41" i="23"/>
  <c r="D41" i="23"/>
  <c r="C41" i="23"/>
  <c r="B41" i="23"/>
  <c r="G41" i="23" s="1"/>
  <c r="C41" i="8"/>
  <c r="G41" i="8" s="1"/>
  <c r="D41" i="8"/>
  <c r="E41" i="8"/>
  <c r="F41" i="8"/>
  <c r="C42" i="8"/>
  <c r="D42" i="8"/>
  <c r="E42" i="8"/>
  <c r="F42" i="8"/>
  <c r="B42" i="8"/>
  <c r="G42" i="8" s="1"/>
  <c r="B41" i="8"/>
  <c r="C7" i="6"/>
  <c r="B10" i="6"/>
  <c r="E4" i="18"/>
  <c r="L4" i="31" s="1"/>
  <c r="E4" i="17"/>
  <c r="L4" i="30" s="1"/>
  <c r="E4" i="16"/>
  <c r="L4" i="29" s="1"/>
  <c r="E4" i="11"/>
  <c r="L4" i="28" s="1"/>
  <c r="E4" i="7"/>
  <c r="L4" i="9" s="1"/>
  <c r="B6" i="1"/>
  <c r="B4" i="8"/>
  <c r="B6" i="6"/>
  <c r="C6" i="6" s="1"/>
  <c r="L4" i="22"/>
  <c r="L4" i="21"/>
  <c r="L4" i="20"/>
  <c r="L4" i="19"/>
  <c r="B7" i="1"/>
  <c r="L4" i="3"/>
  <c r="B9" i="6"/>
  <c r="C9" i="6" s="1"/>
  <c r="B8" i="6"/>
  <c r="B7" i="6"/>
  <c r="I9" i="31"/>
  <c r="I10" i="31"/>
  <c r="I9" i="30"/>
  <c r="I9" i="29"/>
  <c r="I9" i="28"/>
  <c r="I9" i="9"/>
  <c r="B7" i="10"/>
  <c r="E4" i="8" l="1"/>
  <c r="I10" i="9"/>
  <c r="I8" i="9"/>
  <c r="I6" i="9"/>
  <c r="R7" i="9"/>
  <c r="K7" i="9"/>
  <c r="L7" i="9"/>
  <c r="M7" i="9"/>
  <c r="N7" i="9"/>
  <c r="O7" i="9"/>
  <c r="P7" i="9"/>
  <c r="Q7" i="9"/>
  <c r="J7" i="9"/>
  <c r="I7" i="9"/>
  <c r="I10" i="28"/>
  <c r="I8" i="28"/>
  <c r="I7" i="28"/>
  <c r="I6" i="28"/>
  <c r="I10" i="30"/>
  <c r="R7" i="30"/>
  <c r="K7" i="30"/>
  <c r="L7" i="30"/>
  <c r="M7" i="30"/>
  <c r="N7" i="30"/>
  <c r="O7" i="30"/>
  <c r="P7" i="30"/>
  <c r="Q7" i="30"/>
  <c r="J7" i="30"/>
  <c r="I7" i="30"/>
  <c r="I8" i="30"/>
  <c r="I6" i="30"/>
  <c r="I5" i="30"/>
  <c r="I5" i="31"/>
  <c r="I6" i="31"/>
  <c r="I8" i="31"/>
  <c r="R7" i="31"/>
  <c r="K7" i="31"/>
  <c r="L7" i="31"/>
  <c r="M7" i="31"/>
  <c r="N7" i="31"/>
  <c r="O7" i="31"/>
  <c r="P7" i="31"/>
  <c r="Q7" i="31"/>
  <c r="J7" i="31"/>
  <c r="I7" i="31"/>
  <c r="I10" i="29"/>
  <c r="I8" i="29"/>
  <c r="I6" i="29"/>
  <c r="K7" i="29"/>
  <c r="L7" i="29"/>
  <c r="M7" i="29"/>
  <c r="N7" i="29"/>
  <c r="O7" i="29"/>
  <c r="P7" i="29"/>
  <c r="Q7" i="29"/>
  <c r="J7" i="29"/>
  <c r="R7" i="29"/>
  <c r="I7" i="29"/>
  <c r="R7" i="28"/>
  <c r="K7" i="28"/>
  <c r="L7" i="28"/>
  <c r="M7" i="28"/>
  <c r="N7" i="28"/>
  <c r="O7" i="28"/>
  <c r="P7" i="28"/>
  <c r="Q7" i="28"/>
  <c r="J7" i="28"/>
  <c r="I5" i="9" l="1"/>
  <c r="I5" i="28"/>
  <c r="I5" i="29"/>
  <c r="C4" i="9"/>
  <c r="C4" i="3"/>
  <c r="C4" i="31"/>
  <c r="C4" i="30"/>
  <c r="C4" i="29"/>
  <c r="C4" i="28"/>
  <c r="B4" i="26"/>
  <c r="B4" i="25"/>
  <c r="B4" i="24"/>
  <c r="B4" i="23"/>
  <c r="E4" i="26"/>
  <c r="E4" i="25"/>
  <c r="E4" i="24"/>
  <c r="E4" i="23"/>
  <c r="B15" i="10"/>
  <c r="B14" i="10"/>
  <c r="B13" i="10"/>
  <c r="B15" i="4" l="1"/>
  <c r="B13" i="4" l="1"/>
  <c r="B14" i="4"/>
  <c r="C10" i="6" l="1"/>
  <c r="E10" i="6" s="1"/>
  <c r="F10" i="6" s="1"/>
  <c r="G10" i="6" s="1"/>
  <c r="E9" i="6"/>
  <c r="F9" i="6" s="1"/>
  <c r="G9" i="6" s="1"/>
  <c r="C8" i="6"/>
  <c r="E8" i="6" s="1"/>
  <c r="F8" i="6" s="1"/>
  <c r="G8" i="6" s="1"/>
  <c r="E7" i="6"/>
  <c r="F7" i="6" s="1"/>
  <c r="G7" i="6" s="1"/>
  <c r="F18" i="18"/>
  <c r="C13" i="18"/>
  <c r="F18" i="17"/>
  <c r="C13" i="17"/>
  <c r="F18" i="16"/>
  <c r="C13" i="16"/>
  <c r="H8" i="6" l="1"/>
  <c r="I8" i="6" s="1"/>
  <c r="H9" i="6"/>
  <c r="I9" i="6" s="1"/>
  <c r="H10" i="6"/>
  <c r="I10" i="6" s="1"/>
  <c r="E6" i="6"/>
  <c r="F6" i="6" s="1"/>
  <c r="G6" i="6" s="1"/>
  <c r="H6" i="6" s="1"/>
  <c r="B10" i="1"/>
  <c r="C10" i="1" s="1"/>
  <c r="B9" i="1"/>
  <c r="C9" i="1" s="1"/>
  <c r="B8" i="1"/>
  <c r="C8" i="1" s="1"/>
  <c r="F16" i="15"/>
  <c r="C12" i="15"/>
  <c r="F16" i="14"/>
  <c r="C12" i="14"/>
  <c r="F16" i="13"/>
  <c r="C12" i="13"/>
  <c r="C7" i="1"/>
  <c r="F16" i="12"/>
  <c r="C12" i="12"/>
  <c r="D7" i="1" l="1"/>
  <c r="E7" i="1" s="1"/>
  <c r="F7" i="1" s="1"/>
  <c r="G7" i="1" s="1"/>
  <c r="H7" i="1" s="1"/>
  <c r="I7" i="1" s="1"/>
  <c r="D8" i="1"/>
  <c r="E8" i="1" s="1"/>
  <c r="D9" i="1"/>
  <c r="E9" i="1" s="1"/>
  <c r="D10" i="1"/>
  <c r="E10" i="1" s="1"/>
  <c r="F10" i="1" l="1"/>
  <c r="G10" i="1" s="1"/>
  <c r="H10" i="1" s="1"/>
  <c r="I10" i="1" s="1"/>
  <c r="J10" i="6" s="1"/>
  <c r="K10" i="6" s="1"/>
  <c r="M10" i="6" s="1"/>
  <c r="F9" i="1"/>
  <c r="G9" i="1" s="1"/>
  <c r="H9" i="1" s="1"/>
  <c r="I9" i="1" s="1"/>
  <c r="J9" i="6" s="1"/>
  <c r="K9" i="6" s="1"/>
  <c r="M9" i="6" s="1"/>
  <c r="F8" i="1"/>
  <c r="G8" i="1" s="1"/>
  <c r="H8" i="1" s="1"/>
  <c r="I8" i="1" s="1"/>
  <c r="J8" i="6" s="1"/>
  <c r="K8" i="6" s="1"/>
  <c r="M8" i="6" s="1"/>
  <c r="F18" i="11"/>
  <c r="C13" i="11"/>
  <c r="B16" i="10" l="1"/>
  <c r="H7" i="6" l="1"/>
  <c r="I7" i="6" s="1"/>
  <c r="J7" i="6" l="1"/>
  <c r="K7" i="6" s="1"/>
  <c r="M7" i="6" s="1"/>
  <c r="F18" i="7"/>
  <c r="F11" i="6" s="1"/>
  <c r="C13" i="7"/>
  <c r="C11" i="6" s="1"/>
  <c r="B9" i="10" s="1"/>
  <c r="L11" i="6"/>
  <c r="D11" i="6"/>
  <c r="B16" i="4"/>
  <c r="F16" i="2"/>
  <c r="C12" i="2"/>
  <c r="C6" i="1" s="1"/>
  <c r="D6" i="1" l="1"/>
  <c r="E11" i="6"/>
  <c r="I6" i="6" l="1"/>
  <c r="E6" i="1"/>
  <c r="F6" i="1" s="1"/>
  <c r="G6" i="1" s="1"/>
  <c r="D11" i="1"/>
  <c r="B7" i="4" s="1"/>
  <c r="C11" i="1"/>
  <c r="B9" i="4" s="1"/>
  <c r="H6" i="1" l="1"/>
  <c r="I6" i="1" s="1"/>
  <c r="J6" i="6" s="1"/>
  <c r="K6" i="6" s="1"/>
  <c r="M6" i="6" s="1"/>
  <c r="G11" i="1"/>
  <c r="G11" i="6"/>
  <c r="E11" i="1"/>
  <c r="F11" i="1"/>
  <c r="H11" i="6"/>
  <c r="I11" i="1" l="1"/>
  <c r="B6" i="4" s="1"/>
  <c r="B8" i="4" s="1"/>
  <c r="I11" i="6"/>
  <c r="H11" i="1" l="1"/>
  <c r="J11" i="6"/>
  <c r="K11" i="6"/>
  <c r="B6" i="10" s="1"/>
  <c r="B8" i="10" s="1"/>
  <c r="M1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4" authorId="0" shapeId="0" xr:uid="{00000000-0006-0000-0000-000001000000}">
      <text>
        <r>
          <rPr>
            <b/>
            <sz val="9"/>
            <color indexed="81"/>
            <rFont val="ＭＳ Ｐゴシック"/>
            <family val="3"/>
            <charset val="128"/>
          </rPr>
          <t>別紙１－２から対象人員分が反映されてます。</t>
        </r>
      </text>
    </comment>
    <comment ref="G4" authorId="0" shapeId="0" xr:uid="{00000000-0006-0000-0000-000002000000}">
      <text>
        <r>
          <rPr>
            <b/>
            <sz val="9"/>
            <color indexed="81"/>
            <rFont val="ＭＳ Ｐゴシック"/>
            <family val="3"/>
            <charset val="128"/>
          </rPr>
          <t>欄外の注（※1）参照</t>
        </r>
      </text>
    </comment>
    <comment ref="H4" authorId="0" shapeId="0" xr:uid="{00000000-0006-0000-0000-000003000000}">
      <text>
        <r>
          <rPr>
            <b/>
            <sz val="9"/>
            <color indexed="81"/>
            <rFont val="ＭＳ Ｐゴシック"/>
            <family val="3"/>
            <charset val="128"/>
          </rPr>
          <t>欄外の注（※2）参照</t>
        </r>
      </text>
    </comment>
    <comment ref="I4" authorId="0" shapeId="0" xr:uid="{00000000-0006-0000-0000-000004000000}">
      <text>
        <r>
          <rPr>
            <b/>
            <sz val="9"/>
            <color indexed="81"/>
            <rFont val="ＭＳ Ｐゴシック"/>
            <family val="3"/>
            <charset val="128"/>
          </rPr>
          <t>特段の事情がない場合は、補助基本額と同額を記入してください。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I6" authorId="0" shapeId="0" xr:uid="{3305A50F-79F6-4368-8871-93FBEE1EE709}">
      <text>
        <r>
          <rPr>
            <sz val="9"/>
            <color indexed="81"/>
            <rFont val="ＭＳ Ｐゴシック"/>
            <family val="3"/>
            <charset val="128"/>
          </rPr>
          <t>「</t>
        </r>
        <r>
          <rPr>
            <b/>
            <sz val="9"/>
            <color indexed="81"/>
            <rFont val="ＭＳ Ｐゴシック"/>
            <family val="3"/>
            <charset val="128"/>
          </rPr>
          <t>地域密着型介護老人福祉施設入所者生活介護」等
正確に記載してください。</t>
        </r>
      </text>
    </comment>
    <comment ref="R7" authorId="0" shapeId="0" xr:uid="{29E3B48D-7A98-4F5B-8D3F-C4DC7126D091}">
      <text>
        <r>
          <rPr>
            <b/>
            <sz val="9"/>
            <color indexed="81"/>
            <rFont val="ＭＳ Ｐゴシック"/>
            <family val="3"/>
            <charset val="128"/>
          </rPr>
          <t>上記の勤務先に対応する事業所の番号（１０桁）を記載してください。</t>
        </r>
      </text>
    </comment>
    <comment ref="I9" authorId="0" shapeId="0" xr:uid="{6F684767-3CD3-4452-8D6C-EA6AD0BDE7E3}">
      <text>
        <r>
          <rPr>
            <b/>
            <sz val="9"/>
            <color indexed="81"/>
            <rFont val="ＭＳ Ｐゴシック"/>
            <family val="3"/>
            <charset val="128"/>
          </rPr>
          <t>受講する研修を下記から選択してください。
・実務者研修
・介護職員初任者研修
・生活援助従事者研修
・喀痰吸引等医療的ケア研修
・認知症介護実践リーダー研修
・認知症介護指導者養成研修
・介護職員チームリーダー養成研修
・滋賀の福祉人研修
・外国人介護専門職育成研修
・外国人介護職員初任者研修
・介護キャリア段位におけるアセッサー講習
・認知症介護実践者研修
・認知症介護実践リーダーフォローアップ研修</t>
        </r>
      </text>
    </comment>
    <comment ref="I11" authorId="0" shapeId="0" xr:uid="{C8B4725C-B8FE-406A-B8A8-E24A819C3814}">
      <text>
        <r>
          <rPr>
            <b/>
            <sz val="9"/>
            <color indexed="81"/>
            <rFont val="ＭＳ Ｐゴシック"/>
            <family val="3"/>
            <charset val="128"/>
          </rPr>
          <t>上段は通信教材による自宅学習等も含む研修全体の期間を記入してください。
下段の括弧内は、そのうち職員をスクーリング等の研修に派遣する初日から末日までを記入してください。</t>
        </r>
      </text>
    </comment>
    <comment ref="I16" authorId="0" shapeId="0" xr:uid="{6EB4C6E9-3950-4012-A2B8-66B81D59703F}">
      <text>
        <r>
          <rPr>
            <b/>
            <sz val="11"/>
            <color indexed="81"/>
            <rFont val="ＭＳ Ｐゴシック"/>
            <family val="3"/>
            <charset val="128"/>
          </rPr>
          <t>※正規職員は対象となりません。</t>
        </r>
        <r>
          <rPr>
            <sz val="11"/>
            <color indexed="81"/>
            <rFont val="ＭＳ Ｐゴシック"/>
            <family val="3"/>
            <charset val="128"/>
          </rPr>
          <t xml:space="preserve">
</t>
        </r>
      </text>
    </comment>
    <comment ref="I18" authorId="0" shapeId="0" xr:uid="{8DEB8A01-A014-4106-933F-BE38902D5CB5}">
      <text>
        <r>
          <rPr>
            <b/>
            <sz val="9"/>
            <color indexed="81"/>
            <rFont val="ＭＳ Ｐゴシック"/>
            <family val="3"/>
            <charset val="128"/>
          </rPr>
          <t>代替職員の人件費について、他からの助成等を受けている場合は補助の対象となりません。</t>
        </r>
        <r>
          <rPr>
            <sz val="9"/>
            <color indexed="81"/>
            <rFont val="ＭＳ Ｐゴシック"/>
            <family val="3"/>
            <charset val="12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I6" authorId="0" shapeId="0" xr:uid="{A20FB342-77A3-450A-A23B-69A12A0052A3}">
      <text>
        <r>
          <rPr>
            <sz val="9"/>
            <color indexed="81"/>
            <rFont val="ＭＳ Ｐゴシック"/>
            <family val="3"/>
            <charset val="128"/>
          </rPr>
          <t>「</t>
        </r>
        <r>
          <rPr>
            <b/>
            <sz val="9"/>
            <color indexed="81"/>
            <rFont val="ＭＳ Ｐゴシック"/>
            <family val="3"/>
            <charset val="128"/>
          </rPr>
          <t>地域密着型介護老人福祉施設入所者生活介護」等
正確に記載してください。</t>
        </r>
      </text>
    </comment>
    <comment ref="R7" authorId="0" shapeId="0" xr:uid="{AA2F7C22-4616-4F03-94C4-DDF675602702}">
      <text>
        <r>
          <rPr>
            <b/>
            <sz val="9"/>
            <color indexed="81"/>
            <rFont val="ＭＳ Ｐゴシック"/>
            <family val="3"/>
            <charset val="128"/>
          </rPr>
          <t>上記の勤務先に対応する事業所の番号（１０桁）を記載してください。</t>
        </r>
      </text>
    </comment>
    <comment ref="I9" authorId="0" shapeId="0" xr:uid="{DEA59872-E01D-408A-8588-2DCD18B8B057}">
      <text>
        <r>
          <rPr>
            <b/>
            <sz val="9"/>
            <color indexed="81"/>
            <rFont val="ＭＳ Ｐゴシック"/>
            <family val="3"/>
            <charset val="128"/>
          </rPr>
          <t>受講する研修を下記から選択してください。
・実務者研修
・介護職員初任者研修
・生活援助従事者研修
・喀痰吸引等医療的ケア研修
・認知症介護実践リーダー研修
・認知症介護指導者養成研修
・介護職員チームリーダー養成研修
・滋賀の福祉人研修
・外国人介護専門職育成研修
・外国人介護職員初任者研修
・介護キャリア段位におけるアセッサー講習
・認知症介護実践者研修
・認知症介護実践リーダーフォローアップ研修</t>
        </r>
      </text>
    </comment>
    <comment ref="I11" authorId="0" shapeId="0" xr:uid="{C0349386-8EBA-416D-88BD-833490DE36D1}">
      <text>
        <r>
          <rPr>
            <b/>
            <sz val="9"/>
            <color indexed="81"/>
            <rFont val="ＭＳ Ｐゴシック"/>
            <family val="3"/>
            <charset val="128"/>
          </rPr>
          <t>上段は通信教材による自宅学習等も含む研修全体の期間を記入してください。
下段の括弧内は、そのうち職員をスクーリング等の研修に派遣する初日から末日までを記入してください。</t>
        </r>
      </text>
    </comment>
    <comment ref="I16" authorId="0" shapeId="0" xr:uid="{2970F0FB-6EE4-4AA2-A4A3-10A9B4E2D13B}">
      <text>
        <r>
          <rPr>
            <b/>
            <sz val="11"/>
            <color indexed="81"/>
            <rFont val="ＭＳ Ｐゴシック"/>
            <family val="3"/>
            <charset val="128"/>
          </rPr>
          <t>※正規職員は対象となりません。</t>
        </r>
        <r>
          <rPr>
            <sz val="9"/>
            <color indexed="81"/>
            <rFont val="ＭＳ Ｐゴシック"/>
            <family val="3"/>
            <charset val="128"/>
          </rPr>
          <t xml:space="preserve">
</t>
        </r>
      </text>
    </comment>
    <comment ref="I18" authorId="0" shapeId="0" xr:uid="{3F4210AB-AF5C-416E-8220-B3787D1C3F30}">
      <text>
        <r>
          <rPr>
            <b/>
            <sz val="9"/>
            <color indexed="81"/>
            <rFont val="ＭＳ Ｐゴシック"/>
            <family val="3"/>
            <charset val="128"/>
          </rPr>
          <t>代替職員の人件費について、他からの助成等を受けている場合は補助の対象となりません。</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6" authorId="0" shapeId="0" xr:uid="{00000000-0006-0000-0B00-000001000000}">
      <text>
        <r>
          <rPr>
            <b/>
            <sz val="9"/>
            <color indexed="81"/>
            <rFont val="ＭＳ Ｐゴシック"/>
            <family val="3"/>
            <charset val="128"/>
          </rPr>
          <t>別紙１－１の補助金所要額の合計に一致すること</t>
        </r>
      </text>
    </comment>
    <comment ref="B9" authorId="0" shapeId="0" xr:uid="{00000000-0006-0000-0B00-000002000000}">
      <text>
        <r>
          <rPr>
            <b/>
            <sz val="9"/>
            <color indexed="81"/>
            <rFont val="ＭＳ Ｐゴシック"/>
            <family val="3"/>
            <charset val="128"/>
          </rPr>
          <t>別紙１－１の総事業費に一致すること</t>
        </r>
        <r>
          <rPr>
            <sz val="9"/>
            <color indexed="81"/>
            <rFont val="ＭＳ Ｐゴシック"/>
            <family val="3"/>
            <charset val="128"/>
          </rPr>
          <t xml:space="preserve">
</t>
        </r>
      </text>
    </comment>
    <comment ref="B16" authorId="0" shapeId="0" xr:uid="{00000000-0006-0000-0B00-000003000000}">
      <text>
        <r>
          <rPr>
            <b/>
            <sz val="9"/>
            <color indexed="81"/>
            <rFont val="ＭＳ Ｐゴシック"/>
            <family val="3"/>
            <charset val="128"/>
          </rPr>
          <t>歳入と歳出の合計は一致します。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I19" authorId="0" shapeId="0" xr:uid="{00000000-0006-0000-0C00-000001000000}">
      <text>
        <r>
          <rPr>
            <b/>
            <sz val="9"/>
            <color indexed="81"/>
            <rFont val="ＭＳ Ｐゴシック"/>
            <family val="3"/>
            <charset val="128"/>
          </rPr>
          <t>変更理由等について具体的に記載してください。</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4" authorId="0" shapeId="0" xr:uid="{00000000-0006-0000-0D00-000001000000}">
      <text>
        <r>
          <rPr>
            <b/>
            <sz val="9"/>
            <color indexed="81"/>
            <rFont val="ＭＳ Ｐゴシック"/>
            <family val="3"/>
            <charset val="128"/>
          </rPr>
          <t xml:space="preserve">
別紙１－２が反映されてます。
実績報告金額が０円であっても削除しないでください。</t>
        </r>
      </text>
    </comment>
    <comment ref="G4" authorId="0" shapeId="0" xr:uid="{00000000-0006-0000-0D00-000002000000}">
      <text>
        <r>
          <rPr>
            <b/>
            <sz val="9"/>
            <color indexed="81"/>
            <rFont val="ＭＳ Ｐゴシック"/>
            <family val="3"/>
            <charset val="128"/>
          </rPr>
          <t>欄外の注（※1）参照</t>
        </r>
      </text>
    </comment>
    <comment ref="H4" authorId="0" shapeId="0" xr:uid="{00000000-0006-0000-0D00-000003000000}">
      <text>
        <r>
          <rPr>
            <b/>
            <sz val="9"/>
            <color indexed="81"/>
            <rFont val="ＭＳ Ｐゴシック"/>
            <family val="3"/>
            <charset val="128"/>
          </rPr>
          <t>欄外の注（※2）参照</t>
        </r>
      </text>
    </comment>
    <comment ref="I4" authorId="0" shapeId="0" xr:uid="{00000000-0006-0000-0D00-000004000000}">
      <text>
        <r>
          <rPr>
            <b/>
            <sz val="9"/>
            <color indexed="81"/>
            <rFont val="ＭＳ Ｐゴシック"/>
            <family val="3"/>
            <charset val="128"/>
          </rPr>
          <t>特段の事情がない場合は、補助基本額と同額を記入してください。</t>
        </r>
      </text>
    </comment>
    <comment ref="J4" authorId="0" shapeId="0" xr:uid="{00000000-0006-0000-0D00-000005000000}">
      <text>
        <r>
          <rPr>
            <b/>
            <sz val="9"/>
            <color indexed="81"/>
            <rFont val="ＭＳ Ｐゴシック"/>
            <family val="3"/>
            <charset val="128"/>
          </rPr>
          <t>交付申請（変更交付申請）時の内訳どおり記載してください。</t>
        </r>
      </text>
    </comment>
    <comment ref="K4" authorId="0" shapeId="0" xr:uid="{00000000-0006-0000-0D00-000006000000}">
      <text>
        <r>
          <rPr>
            <b/>
            <sz val="9"/>
            <color indexed="81"/>
            <rFont val="ＭＳ Ｐゴシック"/>
            <family val="3"/>
            <charset val="128"/>
          </rPr>
          <t>欄外の注（※3）参照</t>
        </r>
      </text>
    </comment>
    <comment ref="J11" authorId="0" shapeId="0" xr:uid="{00000000-0006-0000-0D00-000008000000}">
      <text>
        <r>
          <rPr>
            <b/>
            <sz val="9"/>
            <color indexed="81"/>
            <rFont val="ＭＳ Ｐゴシック"/>
            <family val="3"/>
            <charset val="128"/>
          </rPr>
          <t>交付決定通知書に記載された金額と一致します。</t>
        </r>
      </text>
    </comment>
    <comment ref="L11" authorId="0" shapeId="0" xr:uid="{00000000-0006-0000-0D00-000009000000}">
      <text>
        <r>
          <rPr>
            <b/>
            <sz val="9"/>
            <color indexed="81"/>
            <rFont val="ＭＳ Ｐゴシック"/>
            <family val="3"/>
            <charset val="128"/>
          </rPr>
          <t>概算払は行いませんので、受入済額は0円となります。</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0" authorId="0" shapeId="0" xr:uid="{00000000-0006-0000-0E00-000001000000}">
      <text>
        <r>
          <rPr>
            <b/>
            <sz val="9"/>
            <color indexed="81"/>
            <rFont val="ＭＳ Ｐゴシック"/>
            <family val="3"/>
            <charset val="128"/>
          </rPr>
          <t>別紙６－３および別紙７に記載した代替職員の勤務時間と整合を図ること</t>
        </r>
        <r>
          <rPr>
            <sz val="9"/>
            <color indexed="81"/>
            <rFont val="ＭＳ Ｐゴシック"/>
            <family val="3"/>
            <charset val="128"/>
          </rPr>
          <t xml:space="preserve">
</t>
        </r>
      </text>
    </comment>
    <comment ref="E11" authorId="0" shapeId="0" xr:uid="{00000000-0006-0000-0E00-000002000000}">
      <text>
        <r>
          <rPr>
            <b/>
            <sz val="9"/>
            <color indexed="81"/>
            <rFont val="ＭＳ Ｐゴシック"/>
            <family val="3"/>
            <charset val="128"/>
          </rPr>
          <t>別紙６－３および別紙７に記載した代替職員の勤務日数と整合を図ること</t>
        </r>
      </text>
    </comment>
    <comment ref="B18" authorId="0" shapeId="0" xr:uid="{00000000-0006-0000-0E00-000003000000}">
      <text>
        <r>
          <rPr>
            <b/>
            <sz val="10"/>
            <color indexed="81"/>
            <rFont val="ＭＳ Ｐゴシック"/>
            <family val="3"/>
            <charset val="128"/>
          </rPr>
          <t>別紙７に記載した職員の研修受講状況と整合を図ること</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0" authorId="0" shapeId="0" xr:uid="{00000000-0006-0000-0F00-000001000000}">
      <text>
        <r>
          <rPr>
            <b/>
            <sz val="9"/>
            <color indexed="81"/>
            <rFont val="ＭＳ Ｐゴシック"/>
            <family val="3"/>
            <charset val="128"/>
          </rPr>
          <t>別紙６－３および別紙７に記載した代替職員の勤務時間と整合を図ること</t>
        </r>
        <r>
          <rPr>
            <sz val="9"/>
            <color indexed="81"/>
            <rFont val="ＭＳ Ｐゴシック"/>
            <family val="3"/>
            <charset val="128"/>
          </rPr>
          <t xml:space="preserve">
</t>
        </r>
      </text>
    </comment>
    <comment ref="E11" authorId="0" shapeId="0" xr:uid="{00000000-0006-0000-0F00-000002000000}">
      <text>
        <r>
          <rPr>
            <b/>
            <sz val="9"/>
            <color indexed="81"/>
            <rFont val="ＭＳ Ｐゴシック"/>
            <family val="3"/>
            <charset val="128"/>
          </rPr>
          <t>別紙６－３および別紙７に記載した代替職員の勤務日数と整合を図ること</t>
        </r>
      </text>
    </comment>
    <comment ref="B18" authorId="0" shapeId="0" xr:uid="{00000000-0006-0000-0F00-000003000000}">
      <text>
        <r>
          <rPr>
            <b/>
            <sz val="10"/>
            <color indexed="81"/>
            <rFont val="ＭＳ Ｐゴシック"/>
            <family val="3"/>
            <charset val="128"/>
          </rPr>
          <t>別紙７に記載した職員の研修受講状況と整合を図ること</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0" authorId="0" shapeId="0" xr:uid="{00000000-0006-0000-1000-000001000000}">
      <text>
        <r>
          <rPr>
            <b/>
            <sz val="9"/>
            <color indexed="81"/>
            <rFont val="ＭＳ Ｐゴシック"/>
            <family val="3"/>
            <charset val="128"/>
          </rPr>
          <t>別紙６－３および別紙７に記載した代替職員の勤務時間と整合を図ること</t>
        </r>
        <r>
          <rPr>
            <sz val="9"/>
            <color indexed="81"/>
            <rFont val="ＭＳ Ｐゴシック"/>
            <family val="3"/>
            <charset val="128"/>
          </rPr>
          <t xml:space="preserve">
</t>
        </r>
      </text>
    </comment>
    <comment ref="E11" authorId="0" shapeId="0" xr:uid="{00000000-0006-0000-1000-000002000000}">
      <text>
        <r>
          <rPr>
            <b/>
            <sz val="9"/>
            <color indexed="81"/>
            <rFont val="ＭＳ Ｐゴシック"/>
            <family val="3"/>
            <charset val="128"/>
          </rPr>
          <t>別紙６－３および別紙７に記載した代替職員の勤務日数と整合を図ること</t>
        </r>
      </text>
    </comment>
    <comment ref="B18" authorId="0" shapeId="0" xr:uid="{00000000-0006-0000-1000-000003000000}">
      <text>
        <r>
          <rPr>
            <b/>
            <sz val="10"/>
            <color indexed="81"/>
            <rFont val="ＭＳ Ｐゴシック"/>
            <family val="3"/>
            <charset val="128"/>
          </rPr>
          <t>別紙７に記載した職員の研修受講状況と整合を図ること</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0" authorId="0" shapeId="0" xr:uid="{00000000-0006-0000-1100-000001000000}">
      <text>
        <r>
          <rPr>
            <b/>
            <sz val="9"/>
            <color indexed="81"/>
            <rFont val="ＭＳ Ｐゴシック"/>
            <family val="3"/>
            <charset val="128"/>
          </rPr>
          <t>別紙６－３および別紙７に記載した代替職員の勤務時間と整合を図ること</t>
        </r>
        <r>
          <rPr>
            <sz val="9"/>
            <color indexed="81"/>
            <rFont val="ＭＳ Ｐゴシック"/>
            <family val="3"/>
            <charset val="128"/>
          </rPr>
          <t xml:space="preserve">
</t>
        </r>
      </text>
    </comment>
    <comment ref="E11" authorId="0" shapeId="0" xr:uid="{00000000-0006-0000-1100-000002000000}">
      <text>
        <r>
          <rPr>
            <b/>
            <sz val="9"/>
            <color indexed="81"/>
            <rFont val="ＭＳ Ｐゴシック"/>
            <family val="3"/>
            <charset val="128"/>
          </rPr>
          <t>別紙６－３および別紙７に記載した代替職員の勤務日数と整合を図ること</t>
        </r>
      </text>
    </comment>
    <comment ref="B18" authorId="0" shapeId="0" xr:uid="{00000000-0006-0000-1100-000003000000}">
      <text>
        <r>
          <rPr>
            <b/>
            <sz val="10"/>
            <color indexed="81"/>
            <rFont val="ＭＳ Ｐゴシック"/>
            <family val="3"/>
            <charset val="128"/>
          </rPr>
          <t>別紙７に記載した職員の研修受講状況と整合を図ること</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10" authorId="0" shapeId="0" xr:uid="{00000000-0006-0000-1200-000001000000}">
      <text>
        <r>
          <rPr>
            <b/>
            <sz val="9"/>
            <color indexed="81"/>
            <rFont val="ＭＳ Ｐゴシック"/>
            <family val="3"/>
            <charset val="128"/>
          </rPr>
          <t>別紙６－３および別紙７に記載した代替職員の勤務時間と整合を図ること</t>
        </r>
        <r>
          <rPr>
            <sz val="9"/>
            <color indexed="81"/>
            <rFont val="ＭＳ Ｐゴシック"/>
            <family val="3"/>
            <charset val="128"/>
          </rPr>
          <t xml:space="preserve">
</t>
        </r>
      </text>
    </comment>
    <comment ref="E11" authorId="0" shapeId="0" xr:uid="{00000000-0006-0000-1200-000002000000}">
      <text>
        <r>
          <rPr>
            <b/>
            <sz val="9"/>
            <color indexed="81"/>
            <rFont val="ＭＳ Ｐゴシック"/>
            <family val="3"/>
            <charset val="128"/>
          </rPr>
          <t>別紙６－３および別紙７に記載した代替職員の勤務日数と整合を図ること</t>
        </r>
      </text>
    </comment>
    <comment ref="B18" authorId="0" shapeId="0" xr:uid="{00000000-0006-0000-1200-000003000000}">
      <text>
        <r>
          <rPr>
            <b/>
            <sz val="10"/>
            <color indexed="81"/>
            <rFont val="ＭＳ Ｐゴシック"/>
            <family val="3"/>
            <charset val="128"/>
          </rPr>
          <t>別紙７に記載した職員の研修受講状況と整合を図ること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9" authorId="0" shapeId="0" xr:uid="{00000000-0006-0000-0100-000001000000}">
      <text>
        <r>
          <rPr>
            <b/>
            <sz val="9"/>
            <color indexed="81"/>
            <rFont val="ＭＳ Ｐゴシック"/>
            <family val="3"/>
            <charset val="128"/>
          </rPr>
          <t>別紙２の代替職員の計画に記載した勤務予定時間と整合を図ること</t>
        </r>
      </text>
    </comment>
    <comment ref="E10" authorId="0" shapeId="0" xr:uid="{00000000-0006-0000-0100-000002000000}">
      <text>
        <r>
          <rPr>
            <b/>
            <sz val="9"/>
            <color indexed="81"/>
            <rFont val="ＭＳ Ｐゴシック"/>
            <family val="3"/>
            <charset val="128"/>
          </rPr>
          <t>別紙２の代替職員の計画に記載した代替予定日数と整合を図ること</t>
        </r>
        <r>
          <rPr>
            <sz val="9"/>
            <color indexed="81"/>
            <rFont val="ＭＳ Ｐゴシック"/>
            <family val="3"/>
            <charset val="128"/>
          </rPr>
          <t xml:space="preserve">
</t>
        </r>
      </text>
    </comment>
    <comment ref="B16" authorId="0" shapeId="0" xr:uid="{00000000-0006-0000-0100-000003000000}">
      <text>
        <r>
          <rPr>
            <b/>
            <sz val="9"/>
            <color indexed="81"/>
            <rFont val="ＭＳ Ｐゴシック"/>
            <family val="3"/>
            <charset val="128"/>
          </rPr>
          <t>別紙２の研修計画に記載した職員の研修派遣日数と整合を図ること</t>
        </r>
        <r>
          <rPr>
            <sz val="9"/>
            <color indexed="81"/>
            <rFont val="ＭＳ Ｐゴシック"/>
            <family val="3"/>
            <charset val="128"/>
          </rPr>
          <t xml:space="preserve">
</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40" authorId="0" shapeId="0" xr:uid="{00000000-0006-0000-1300-000001000000}">
      <text>
        <r>
          <rPr>
            <b/>
            <sz val="9"/>
            <color indexed="81"/>
            <rFont val="ＭＳ Ｐゴシック"/>
            <family val="3"/>
            <charset val="128"/>
          </rPr>
          <t>別紙７の代替職員の雇用等実績と整合を図ること</t>
        </r>
        <r>
          <rPr>
            <sz val="9"/>
            <color indexed="81"/>
            <rFont val="ＭＳ Ｐゴシック"/>
            <family val="3"/>
            <charset val="128"/>
          </rPr>
          <t xml:space="preserve">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40" authorId="0" shapeId="0" xr:uid="{EDD1E29F-1E07-4C03-A453-F3C715BE71EA}">
      <text>
        <r>
          <rPr>
            <b/>
            <sz val="9"/>
            <color indexed="81"/>
            <rFont val="ＭＳ Ｐゴシック"/>
            <family val="3"/>
            <charset val="128"/>
          </rPr>
          <t>別紙７の代替職員の雇用等実績と整合を図ること</t>
        </r>
        <r>
          <rPr>
            <sz val="9"/>
            <color indexed="81"/>
            <rFont val="ＭＳ Ｐゴシック"/>
            <family val="3"/>
            <charset val="128"/>
          </rPr>
          <t xml:space="preserve">
</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40" authorId="0" shapeId="0" xr:uid="{29610141-D0E4-49A1-BA08-24D1FC328426}">
      <text>
        <r>
          <rPr>
            <b/>
            <sz val="9"/>
            <color indexed="81"/>
            <rFont val="ＭＳ Ｐゴシック"/>
            <family val="3"/>
            <charset val="128"/>
          </rPr>
          <t>別紙７の代替職員の雇用等実績と整合を図ること</t>
        </r>
        <r>
          <rPr>
            <sz val="9"/>
            <color indexed="81"/>
            <rFont val="ＭＳ Ｐゴシック"/>
            <family val="3"/>
            <charset val="128"/>
          </rPr>
          <t xml:space="preserve">
</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40" authorId="0" shapeId="0" xr:uid="{B66C0845-675A-4E0B-906F-28903595EF33}">
      <text>
        <r>
          <rPr>
            <b/>
            <sz val="9"/>
            <color indexed="81"/>
            <rFont val="ＭＳ Ｐゴシック"/>
            <family val="3"/>
            <charset val="128"/>
          </rPr>
          <t>別紙７の代替職員の雇用等実績と整合を図ること</t>
        </r>
        <r>
          <rPr>
            <sz val="9"/>
            <color indexed="81"/>
            <rFont val="ＭＳ Ｐゴシック"/>
            <family val="3"/>
            <charset val="128"/>
          </rPr>
          <t xml:space="preserve">
</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G40" authorId="0" shapeId="0" xr:uid="{AABB6BEF-DCCD-4459-81B4-238CF06FA858}">
      <text>
        <r>
          <rPr>
            <b/>
            <sz val="9"/>
            <color indexed="81"/>
            <rFont val="ＭＳ Ｐゴシック"/>
            <family val="3"/>
            <charset val="128"/>
          </rPr>
          <t>別紙７の代替職員の雇用等実績と整合を図ること</t>
        </r>
        <r>
          <rPr>
            <sz val="9"/>
            <color indexed="81"/>
            <rFont val="ＭＳ Ｐゴシック"/>
            <family val="3"/>
            <charset val="128"/>
          </rPr>
          <t xml:space="preserve">
</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B6" authorId="0" shapeId="0" xr:uid="{00000000-0006-0000-1D00-000001000000}">
      <text>
        <r>
          <rPr>
            <b/>
            <sz val="9"/>
            <color indexed="81"/>
            <rFont val="ＭＳ Ｐゴシック"/>
            <family val="3"/>
            <charset val="128"/>
          </rPr>
          <t>別紙６－１の補助金確定額の合計に一致すること</t>
        </r>
      </text>
    </comment>
    <comment ref="B9" authorId="0" shapeId="0" xr:uid="{00000000-0006-0000-1D00-000002000000}">
      <text>
        <r>
          <rPr>
            <b/>
            <sz val="9"/>
            <color indexed="81"/>
            <rFont val="ＭＳ Ｐゴシック"/>
            <family val="3"/>
            <charset val="128"/>
          </rPr>
          <t>別紙６－１の総事業費と一致すること</t>
        </r>
      </text>
    </comment>
    <comment ref="B16" authorId="0" shapeId="0" xr:uid="{00000000-0006-0000-1D00-000003000000}">
      <text>
        <r>
          <rPr>
            <b/>
            <sz val="9"/>
            <color indexed="81"/>
            <rFont val="ＭＳ Ｐゴシック"/>
            <family val="3"/>
            <charset val="128"/>
          </rPr>
          <t xml:space="preserve">歳入と歳出の合計は一致します。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9" authorId="0" shapeId="0" xr:uid="{00000000-0006-0000-0200-000001000000}">
      <text>
        <r>
          <rPr>
            <b/>
            <sz val="9"/>
            <color indexed="81"/>
            <rFont val="ＭＳ Ｐゴシック"/>
            <family val="3"/>
            <charset val="128"/>
          </rPr>
          <t>別紙２の代替職員の計画に記載した勤務予定時間と整合を図ること</t>
        </r>
      </text>
    </comment>
    <comment ref="E10" authorId="0" shapeId="0" xr:uid="{00000000-0006-0000-0200-000002000000}">
      <text>
        <r>
          <rPr>
            <b/>
            <sz val="9"/>
            <color indexed="81"/>
            <rFont val="ＭＳ Ｐゴシック"/>
            <family val="3"/>
            <charset val="128"/>
          </rPr>
          <t>別紙２の代替職員の計画に記載した代替予定日数と整合を図ること</t>
        </r>
        <r>
          <rPr>
            <sz val="9"/>
            <color indexed="81"/>
            <rFont val="ＭＳ Ｐゴシック"/>
            <family val="3"/>
            <charset val="128"/>
          </rPr>
          <t xml:space="preserve">
</t>
        </r>
      </text>
    </comment>
    <comment ref="B16" authorId="0" shapeId="0" xr:uid="{00000000-0006-0000-0200-000003000000}">
      <text>
        <r>
          <rPr>
            <b/>
            <sz val="9"/>
            <color indexed="81"/>
            <rFont val="ＭＳ Ｐゴシック"/>
            <family val="3"/>
            <charset val="128"/>
          </rPr>
          <t>別紙２の研修計画に記載した職員の研修派遣日数と整合を図ること</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9" authorId="0" shapeId="0" xr:uid="{00000000-0006-0000-0300-000001000000}">
      <text>
        <r>
          <rPr>
            <b/>
            <sz val="9"/>
            <color indexed="81"/>
            <rFont val="ＭＳ Ｐゴシック"/>
            <family val="3"/>
            <charset val="128"/>
          </rPr>
          <t>別紙２の代替職員の計画に記載した勤務予定時間と整合を図ること</t>
        </r>
      </text>
    </comment>
    <comment ref="E10" authorId="0" shapeId="0" xr:uid="{00000000-0006-0000-0300-000002000000}">
      <text>
        <r>
          <rPr>
            <b/>
            <sz val="9"/>
            <color indexed="81"/>
            <rFont val="ＭＳ Ｐゴシック"/>
            <family val="3"/>
            <charset val="128"/>
          </rPr>
          <t>別紙２の代替職員の計画に記載した代替予定日数と整合を図ること</t>
        </r>
        <r>
          <rPr>
            <sz val="9"/>
            <color indexed="81"/>
            <rFont val="ＭＳ Ｐゴシック"/>
            <family val="3"/>
            <charset val="128"/>
          </rPr>
          <t xml:space="preserve">
</t>
        </r>
      </text>
    </comment>
    <comment ref="B16" authorId="0" shapeId="0" xr:uid="{00000000-0006-0000-0300-000003000000}">
      <text>
        <r>
          <rPr>
            <b/>
            <sz val="9"/>
            <color indexed="81"/>
            <rFont val="ＭＳ Ｐゴシック"/>
            <family val="3"/>
            <charset val="128"/>
          </rPr>
          <t>別紙２の研修計画に記載した職員の研修派遣日数と整合を図ること</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9" authorId="0" shapeId="0" xr:uid="{00000000-0006-0000-0400-000001000000}">
      <text>
        <r>
          <rPr>
            <b/>
            <sz val="9"/>
            <color indexed="81"/>
            <rFont val="ＭＳ Ｐゴシック"/>
            <family val="3"/>
            <charset val="128"/>
          </rPr>
          <t>別紙２の代替職員の計画に記載した勤務予定時間と整合を図ること</t>
        </r>
      </text>
    </comment>
    <comment ref="E10" authorId="0" shapeId="0" xr:uid="{00000000-0006-0000-0400-000002000000}">
      <text>
        <r>
          <rPr>
            <b/>
            <sz val="9"/>
            <color indexed="81"/>
            <rFont val="ＭＳ Ｐゴシック"/>
            <family val="3"/>
            <charset val="128"/>
          </rPr>
          <t>別紙２の代替職員の計画に記載した代替予定日数と整合を図ること</t>
        </r>
        <r>
          <rPr>
            <sz val="9"/>
            <color indexed="81"/>
            <rFont val="ＭＳ Ｐゴシック"/>
            <family val="3"/>
            <charset val="128"/>
          </rPr>
          <t xml:space="preserve">
</t>
        </r>
      </text>
    </comment>
    <comment ref="B16" authorId="0" shapeId="0" xr:uid="{00000000-0006-0000-0400-000003000000}">
      <text>
        <r>
          <rPr>
            <b/>
            <sz val="9"/>
            <color indexed="81"/>
            <rFont val="ＭＳ Ｐゴシック"/>
            <family val="3"/>
            <charset val="128"/>
          </rPr>
          <t>別紙２の研修計画に記載した職員の研修派遣日数と整合を図ること</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E9" authorId="0" shapeId="0" xr:uid="{00000000-0006-0000-0500-000001000000}">
      <text>
        <r>
          <rPr>
            <b/>
            <sz val="9"/>
            <color indexed="81"/>
            <rFont val="ＭＳ Ｐゴシック"/>
            <family val="3"/>
            <charset val="128"/>
          </rPr>
          <t>別紙２の代替職員の計画に記載した勤務予定時間と整合を図ること</t>
        </r>
      </text>
    </comment>
    <comment ref="E10" authorId="0" shapeId="0" xr:uid="{00000000-0006-0000-0500-000002000000}">
      <text>
        <r>
          <rPr>
            <b/>
            <sz val="9"/>
            <color indexed="81"/>
            <rFont val="ＭＳ Ｐゴシック"/>
            <family val="3"/>
            <charset val="128"/>
          </rPr>
          <t>別紙２の代替職員の計画に記載した代替予定日数と整合を図ること</t>
        </r>
        <r>
          <rPr>
            <sz val="9"/>
            <color indexed="81"/>
            <rFont val="ＭＳ Ｐゴシック"/>
            <family val="3"/>
            <charset val="128"/>
          </rPr>
          <t xml:space="preserve">
</t>
        </r>
      </text>
    </comment>
    <comment ref="B16" authorId="0" shapeId="0" xr:uid="{00000000-0006-0000-0500-000003000000}">
      <text>
        <r>
          <rPr>
            <b/>
            <sz val="9"/>
            <color indexed="81"/>
            <rFont val="ＭＳ Ｐゴシック"/>
            <family val="3"/>
            <charset val="128"/>
          </rPr>
          <t>別紙２の研修計画に記載した職員の研修派遣日数と整合を図ること</t>
        </r>
        <r>
          <rPr>
            <sz val="9"/>
            <color indexed="81"/>
            <rFont val="ＭＳ Ｐ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I6" authorId="0" shapeId="0" xr:uid="{EAE085F3-3FFA-44FC-B653-68B28E8860B7}">
      <text>
        <r>
          <rPr>
            <sz val="9"/>
            <color indexed="81"/>
            <rFont val="ＭＳ Ｐゴシック"/>
            <family val="3"/>
            <charset val="128"/>
          </rPr>
          <t>「</t>
        </r>
        <r>
          <rPr>
            <b/>
            <sz val="9"/>
            <color indexed="81"/>
            <rFont val="ＭＳ Ｐゴシック"/>
            <family val="3"/>
            <charset val="128"/>
          </rPr>
          <t>地域密着型介護老人福祉施設入所者生活介護」等
正確に記載してください。</t>
        </r>
      </text>
    </comment>
    <comment ref="R7" authorId="0" shapeId="0" xr:uid="{00000000-0006-0000-0600-000001000000}">
      <text>
        <r>
          <rPr>
            <b/>
            <sz val="9"/>
            <color indexed="81"/>
            <rFont val="ＭＳ Ｐゴシック"/>
            <family val="3"/>
            <charset val="128"/>
          </rPr>
          <t>上記の勤務先に対応する事業所の番号（１０桁）を記載してください。</t>
        </r>
      </text>
    </comment>
    <comment ref="I9" authorId="0" shapeId="0" xr:uid="{00000000-0006-0000-0600-000002000000}">
      <text>
        <r>
          <rPr>
            <b/>
            <sz val="9"/>
            <color indexed="81"/>
            <rFont val="ＭＳ Ｐゴシック"/>
            <family val="3"/>
            <charset val="128"/>
          </rPr>
          <t>受講する研修を下記から選択してください。
・実務者研修
・介護職員初任者研修
・生活援助従事者研修
・喀痰吸引等医療的ケア研修
・認知症介護実践リーダー研修
・認知症介護指導者養成研修
・介護職員チームリーダー養成研修
・滋賀の福祉人研修
・外国人介護専門職育成研修
・外国人介護職員初任者研修
・介護キャリア段位におけるアセッサー講習
・認知症介護実践者研修
・認知症介護実践リーダーフォローアップ研修</t>
        </r>
      </text>
    </comment>
    <comment ref="I11" authorId="0" shapeId="0" xr:uid="{482961E1-A608-4E11-A993-78AADEC8A979}">
      <text>
        <r>
          <rPr>
            <b/>
            <sz val="9"/>
            <color indexed="81"/>
            <rFont val="ＭＳ Ｐゴシック"/>
            <family val="3"/>
            <charset val="128"/>
          </rPr>
          <t>上段は通信教材による自宅学習等も含む研修全体の期間を記入してください。
下段の括弧内は、そのうち職員をスクーリング等の研修に派遣する初日から末日までを記入してください。</t>
        </r>
      </text>
    </comment>
    <comment ref="I16" authorId="0" shapeId="0" xr:uid="{00000000-0006-0000-0600-000004000000}">
      <text>
        <r>
          <rPr>
            <b/>
            <sz val="12"/>
            <color indexed="81"/>
            <rFont val="ＭＳ Ｐゴシック"/>
            <family val="3"/>
            <charset val="128"/>
          </rPr>
          <t>※正規職員は対象となりません。</t>
        </r>
        <r>
          <rPr>
            <sz val="12"/>
            <color indexed="81"/>
            <rFont val="ＭＳ Ｐゴシック"/>
            <family val="3"/>
            <charset val="128"/>
          </rPr>
          <t xml:space="preserve">
</t>
        </r>
      </text>
    </comment>
    <comment ref="I18" authorId="0" shapeId="0" xr:uid="{00000000-0006-0000-0600-000005000000}">
      <text>
        <r>
          <rPr>
            <b/>
            <sz val="9"/>
            <color indexed="81"/>
            <rFont val="ＭＳ Ｐゴシック"/>
            <family val="3"/>
            <charset val="128"/>
          </rPr>
          <t>代替職員の人件費について、他からの助成等を受けている場合は補助の対象となりません。</t>
        </r>
        <r>
          <rPr>
            <sz val="9"/>
            <color indexed="81"/>
            <rFont val="ＭＳ Ｐ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I6" authorId="0" shapeId="0" xr:uid="{55DA5B69-CB9C-45EF-B5B6-224B573FDC66}">
      <text>
        <r>
          <rPr>
            <sz val="9"/>
            <color indexed="81"/>
            <rFont val="ＭＳ Ｐゴシック"/>
            <family val="3"/>
            <charset val="128"/>
          </rPr>
          <t>「</t>
        </r>
        <r>
          <rPr>
            <b/>
            <sz val="9"/>
            <color indexed="81"/>
            <rFont val="ＭＳ Ｐゴシック"/>
            <family val="3"/>
            <charset val="128"/>
          </rPr>
          <t>地域密着型介護老人福祉施設入所者生活介護」等
正確に記載してください。</t>
        </r>
      </text>
    </comment>
    <comment ref="R7" authorId="0" shapeId="0" xr:uid="{1F8794EC-7C99-4BDB-8C94-1C4021E57937}">
      <text>
        <r>
          <rPr>
            <b/>
            <sz val="9"/>
            <color indexed="81"/>
            <rFont val="ＭＳ Ｐゴシック"/>
            <family val="3"/>
            <charset val="128"/>
          </rPr>
          <t>上記の勤務先に対応する事業所の番号（１０桁）を記載してください。</t>
        </r>
      </text>
    </comment>
    <comment ref="I9" authorId="0" shapeId="0" xr:uid="{6ED8B0C8-7E9D-434A-9BF7-24A72E48DA7F}">
      <text>
        <r>
          <rPr>
            <b/>
            <sz val="9"/>
            <color indexed="81"/>
            <rFont val="ＭＳ Ｐゴシック"/>
            <family val="3"/>
            <charset val="128"/>
          </rPr>
          <t>受講する研修を下記から選択してください。
・実務者研修
・介護職員初任者研修
・生活援助従事者研修
・喀痰吸引等医療的ケア研修
・認知症介護実践リーダー研修
・認知症介護指導者養成研修
・介護職員チームリーダー養成研修
・滋賀の福祉人研修
・外国人介護専門職育成研修
・外国人介護職員初任者研修
・介護キャリア段位におけるアセッサー講習
・認知症介護実践者研修
・認知症介護実践リーダーフォローアップ研修</t>
        </r>
      </text>
    </comment>
    <comment ref="I11" authorId="0" shapeId="0" xr:uid="{8BDAEB6A-0C5D-4E5E-909B-010BBE3BF4BD}">
      <text>
        <r>
          <rPr>
            <b/>
            <sz val="9"/>
            <color indexed="81"/>
            <rFont val="ＭＳ Ｐゴシック"/>
            <family val="3"/>
            <charset val="128"/>
          </rPr>
          <t>上段は通信教材による自宅学習等も含む研修全体の期間を記入してください。
下段の括弧内は、そのうち職員をスクーリング等の研修に派遣する初日から末日までを記入してください。</t>
        </r>
      </text>
    </comment>
    <comment ref="I16" authorId="0" shapeId="0" xr:uid="{E3601CBC-EF10-4C88-BF4D-1E0CED064887}">
      <text>
        <r>
          <rPr>
            <b/>
            <sz val="12"/>
            <color indexed="81"/>
            <rFont val="ＭＳ Ｐゴシック"/>
            <family val="3"/>
            <charset val="128"/>
          </rPr>
          <t>※正規職員は対象となりません。</t>
        </r>
        <r>
          <rPr>
            <sz val="12"/>
            <color indexed="81"/>
            <rFont val="ＭＳ Ｐゴシック"/>
            <family val="3"/>
            <charset val="128"/>
          </rPr>
          <t xml:space="preserve">
</t>
        </r>
      </text>
    </comment>
    <comment ref="I18" authorId="0" shapeId="0" xr:uid="{BB7037B4-1463-4349-8B20-5710A76CC272}">
      <text>
        <r>
          <rPr>
            <b/>
            <sz val="9"/>
            <color indexed="81"/>
            <rFont val="ＭＳ Ｐゴシック"/>
            <family val="3"/>
            <charset val="128"/>
          </rPr>
          <t>代替職員の人件費について、他からの助成等を受けている場合は補助の対象となりません。</t>
        </r>
        <r>
          <rPr>
            <sz val="9"/>
            <color indexed="81"/>
            <rFont val="ＭＳ Ｐゴシック"/>
            <family val="3"/>
            <charset val="128"/>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I6" authorId="0" shapeId="0" xr:uid="{9EB906DD-6779-4D35-A335-89D69BC348A0}">
      <text>
        <r>
          <rPr>
            <sz val="9"/>
            <color indexed="81"/>
            <rFont val="ＭＳ Ｐゴシック"/>
            <family val="3"/>
            <charset val="128"/>
          </rPr>
          <t>「</t>
        </r>
        <r>
          <rPr>
            <b/>
            <sz val="9"/>
            <color indexed="81"/>
            <rFont val="ＭＳ Ｐゴシック"/>
            <family val="3"/>
            <charset val="128"/>
          </rPr>
          <t>地域密着型介護老人福祉施設入所者生活介護」等
正確に記載してください。</t>
        </r>
      </text>
    </comment>
    <comment ref="R7" authorId="0" shapeId="0" xr:uid="{ABE3360B-4270-4FAE-9601-EC0650069D06}">
      <text>
        <r>
          <rPr>
            <b/>
            <sz val="9"/>
            <color indexed="81"/>
            <rFont val="ＭＳ Ｐゴシック"/>
            <family val="3"/>
            <charset val="128"/>
          </rPr>
          <t>上記の勤務先に対応する事業所の番号（１０桁）を記載してください。</t>
        </r>
      </text>
    </comment>
    <comment ref="I9" authorId="0" shapeId="0" xr:uid="{D3765D78-6046-482C-BA7C-434289B740F9}">
      <text>
        <r>
          <rPr>
            <b/>
            <sz val="9"/>
            <color indexed="81"/>
            <rFont val="ＭＳ Ｐゴシック"/>
            <family val="3"/>
            <charset val="128"/>
          </rPr>
          <t>受講する研修を下記から選択してください。
・実務者研修
・介護職員初任者研修
・生活援助従事者研修
・喀痰吸引等医療的ケア研修
・認知症介護実践リーダー研修
・認知症介護指導者養成研修
・介護職員チームリーダー養成研修
・滋賀の福祉人研修
・外国人介護専門職育成研修
・外国人介護職員初任者研修
・介護キャリア段位におけるアセッサー講習
・認知症介護実践者研修
・認知症介護実践リーダーフォローアップ研修</t>
        </r>
      </text>
    </comment>
    <comment ref="I11" authorId="0" shapeId="0" xr:uid="{DF15EBA0-4CEF-40B4-B2A1-4170F8E3D783}">
      <text>
        <r>
          <rPr>
            <b/>
            <sz val="9"/>
            <color indexed="81"/>
            <rFont val="ＭＳ Ｐゴシック"/>
            <family val="3"/>
            <charset val="128"/>
          </rPr>
          <t>上段は通信教材による自宅学習等も含む研修全体の期間を記入してください。
下段の括弧内は、そのうち職員をスクーリング等の研修に派遣する初日から末日までを記入してください。</t>
        </r>
      </text>
    </comment>
    <comment ref="I16" authorId="0" shapeId="0" xr:uid="{82E711B8-1484-4920-8D55-8F649747FB93}">
      <text>
        <r>
          <rPr>
            <b/>
            <sz val="12"/>
            <color indexed="81"/>
            <rFont val="ＭＳ Ｐゴシック"/>
            <family val="3"/>
            <charset val="128"/>
          </rPr>
          <t>※正規職員は対象となりません。</t>
        </r>
        <r>
          <rPr>
            <sz val="12"/>
            <color indexed="81"/>
            <rFont val="ＭＳ Ｐゴシック"/>
            <family val="3"/>
            <charset val="128"/>
          </rPr>
          <t xml:space="preserve">
</t>
        </r>
      </text>
    </comment>
    <comment ref="I18" authorId="0" shapeId="0" xr:uid="{3C00B9EC-4B4F-4188-BFDE-8B4008E5769C}">
      <text>
        <r>
          <rPr>
            <b/>
            <sz val="9"/>
            <color indexed="81"/>
            <rFont val="ＭＳ Ｐゴシック"/>
            <family val="3"/>
            <charset val="128"/>
          </rPr>
          <t>代替職員の人件費について、他からの助成等を受けている場合は補助の対象となりません。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<sst xmlns="http://schemas.openxmlformats.org/spreadsheetml/2006/main" count="916" uniqueCount="186">
  <si>
    <t>別紙１－１</t>
    <phoneticPr fontId="2"/>
  </si>
  <si>
    <t>介護職員実務者研修等代替職員確保事業　補助金所要額調書</t>
    <rPh sb="0" eb="2">
      <t>カイゴ</t>
    </rPh>
    <rPh sb="2" eb="4">
      <t>ショクイン</t>
    </rPh>
    <rPh sb="4" eb="7">
      <t>ジツムシャ</t>
    </rPh>
    <rPh sb="7" eb="9">
      <t>ケンシュウ</t>
    </rPh>
    <rPh sb="9" eb="10">
      <t>トウ</t>
    </rPh>
    <rPh sb="10" eb="12">
      <t>ダイタイ</t>
    </rPh>
    <rPh sb="12" eb="14">
      <t>ショクイン</t>
    </rPh>
    <rPh sb="14" eb="16">
      <t>カクホ</t>
    </rPh>
    <rPh sb="16" eb="18">
      <t>ジギョウ</t>
    </rPh>
    <rPh sb="19" eb="22">
      <t>ホジョキン</t>
    </rPh>
    <rPh sb="22" eb="24">
      <t>ショヨウ</t>
    </rPh>
    <rPh sb="24" eb="25">
      <t>ガク</t>
    </rPh>
    <rPh sb="25" eb="27">
      <t>チョウショ</t>
    </rPh>
    <phoneticPr fontId="2"/>
  </si>
  <si>
    <t>（円）</t>
    <rPh sb="1" eb="2">
      <t>エン</t>
    </rPh>
    <phoneticPr fontId="2"/>
  </si>
  <si>
    <t>研修受講者</t>
    <rPh sb="0" eb="2">
      <t>ケンシュウ</t>
    </rPh>
    <rPh sb="2" eb="5">
      <t>ジュコウシャ</t>
    </rPh>
    <phoneticPr fontId="2"/>
  </si>
  <si>
    <t>総事業費</t>
    <rPh sb="0" eb="1">
      <t>ソウ</t>
    </rPh>
    <rPh sb="1" eb="4">
      <t>ジギョウヒ</t>
    </rPh>
    <phoneticPr fontId="2"/>
  </si>
  <si>
    <t>寄附金
その他の収入</t>
    <rPh sb="0" eb="3">
      <t>キフキン</t>
    </rPh>
    <rPh sb="6" eb="7">
      <t>タ</t>
    </rPh>
    <rPh sb="8" eb="10">
      <t>シュウニュウ</t>
    </rPh>
    <phoneticPr fontId="2"/>
  </si>
  <si>
    <t>差引額
（A-B)</t>
    <rPh sb="0" eb="3">
      <t>サシヒキガク</t>
    </rPh>
    <phoneticPr fontId="2"/>
  </si>
  <si>
    <t>基準額</t>
    <rPh sb="0" eb="3">
      <t>キジュンガク</t>
    </rPh>
    <phoneticPr fontId="2"/>
  </si>
  <si>
    <t>選定額</t>
    <rPh sb="0" eb="2">
      <t>センテイ</t>
    </rPh>
    <rPh sb="2" eb="3">
      <t>ガク</t>
    </rPh>
    <phoneticPr fontId="2"/>
  </si>
  <si>
    <t>補助基本額</t>
    <rPh sb="0" eb="2">
      <t>ホジョ</t>
    </rPh>
    <rPh sb="2" eb="5">
      <t>キホンガク</t>
    </rPh>
    <phoneticPr fontId="2"/>
  </si>
  <si>
    <t>補助金所要額</t>
    <rPh sb="0" eb="2">
      <t>ホジョ</t>
    </rPh>
    <rPh sb="2" eb="3">
      <t>キン</t>
    </rPh>
    <rPh sb="3" eb="6">
      <t>ショヨウガク</t>
    </rPh>
    <phoneticPr fontId="2"/>
  </si>
  <si>
    <t>A</t>
    <phoneticPr fontId="2"/>
  </si>
  <si>
    <t>B</t>
    <phoneticPr fontId="2"/>
  </si>
  <si>
    <t>C</t>
    <phoneticPr fontId="2"/>
  </si>
  <si>
    <t>Ｄ</t>
    <phoneticPr fontId="2"/>
  </si>
  <si>
    <t>Ｅ</t>
    <phoneticPr fontId="2"/>
  </si>
  <si>
    <t>Ｆ</t>
    <phoneticPr fontId="2"/>
  </si>
  <si>
    <t>Ｇ</t>
    <phoneticPr fontId="2"/>
  </si>
  <si>
    <t>合計</t>
    <rPh sb="0" eb="2">
      <t>ゴウケイ</t>
    </rPh>
    <phoneticPr fontId="2"/>
  </si>
  <si>
    <t>※１　Ｅ欄には、Ｃ欄とＤ欄を比較していずれか少ない方の額を記載すること。</t>
    <rPh sb="4" eb="5">
      <t>ラン</t>
    </rPh>
    <rPh sb="9" eb="10">
      <t>ラン</t>
    </rPh>
    <rPh sb="12" eb="13">
      <t>ラン</t>
    </rPh>
    <rPh sb="14" eb="16">
      <t>ヒカク</t>
    </rPh>
    <rPh sb="22" eb="23">
      <t>スク</t>
    </rPh>
    <rPh sb="25" eb="26">
      <t>ホウ</t>
    </rPh>
    <rPh sb="27" eb="28">
      <t>ガク</t>
    </rPh>
    <rPh sb="29" eb="31">
      <t>キサイ</t>
    </rPh>
    <phoneticPr fontId="2"/>
  </si>
  <si>
    <t>※２　Ｆ欄は、Ｅ欄の額の千円未満の端数を切り捨てた額を記入すること。</t>
    <rPh sb="4" eb="5">
      <t>ラン</t>
    </rPh>
    <rPh sb="8" eb="9">
      <t>ラン</t>
    </rPh>
    <rPh sb="10" eb="11">
      <t>ガク</t>
    </rPh>
    <rPh sb="12" eb="14">
      <t>センエン</t>
    </rPh>
    <rPh sb="14" eb="16">
      <t>ミマン</t>
    </rPh>
    <rPh sb="17" eb="19">
      <t>ハスウ</t>
    </rPh>
    <rPh sb="20" eb="21">
      <t>キ</t>
    </rPh>
    <rPh sb="22" eb="23">
      <t>ス</t>
    </rPh>
    <rPh sb="25" eb="26">
      <t>ガク</t>
    </rPh>
    <rPh sb="27" eb="29">
      <t>キニュウ</t>
    </rPh>
    <phoneticPr fontId="2"/>
  </si>
  <si>
    <t>別紙１－２</t>
    <rPh sb="0" eb="2">
      <t>ベッシ</t>
    </rPh>
    <phoneticPr fontId="5"/>
  </si>
  <si>
    <t>補助金所要額算出内訳表</t>
    <rPh sb="0" eb="3">
      <t>ホジョキン</t>
    </rPh>
    <rPh sb="3" eb="6">
      <t>ショヨウガク</t>
    </rPh>
    <rPh sb="6" eb="8">
      <t>サンシュツ</t>
    </rPh>
    <rPh sb="8" eb="10">
      <t>ウチワケ</t>
    </rPh>
    <phoneticPr fontId="2"/>
  </si>
  <si>
    <t>整理番号</t>
    <rPh sb="0" eb="2">
      <t>セイリ</t>
    </rPh>
    <rPh sb="2" eb="4">
      <t>バンゴウ</t>
    </rPh>
    <phoneticPr fontId="5"/>
  </si>
  <si>
    <t>１　事業費</t>
    <rPh sb="2" eb="4">
      <t>ジギョウ</t>
    </rPh>
    <rPh sb="4" eb="5">
      <t>ヒ</t>
    </rPh>
    <phoneticPr fontId="2"/>
  </si>
  <si>
    <t>（単位：円）</t>
    <rPh sb="1" eb="3">
      <t>タンイ</t>
    </rPh>
    <rPh sb="4" eb="5">
      <t>エン</t>
    </rPh>
    <phoneticPr fontId="5"/>
  </si>
  <si>
    <t>事　業　名</t>
    <rPh sb="0" eb="1">
      <t>コト</t>
    </rPh>
    <rPh sb="2" eb="3">
      <t>ギョウ</t>
    </rPh>
    <rPh sb="4" eb="5">
      <t>メイ</t>
    </rPh>
    <phoneticPr fontId="5"/>
  </si>
  <si>
    <t>対象経費</t>
    <rPh sb="0" eb="2">
      <t>タイショウ</t>
    </rPh>
    <rPh sb="2" eb="4">
      <t>ケイヒ</t>
    </rPh>
    <phoneticPr fontId="5"/>
  </si>
  <si>
    <t>科目</t>
    <rPh sb="0" eb="2">
      <t>カモク</t>
    </rPh>
    <phoneticPr fontId="5"/>
  </si>
  <si>
    <t>金額</t>
    <rPh sb="0" eb="2">
      <t>キンガク</t>
    </rPh>
    <phoneticPr fontId="5"/>
  </si>
  <si>
    <t>積算内訳</t>
    <rPh sb="0" eb="2">
      <t>セキサン</t>
    </rPh>
    <rPh sb="2" eb="4">
      <t>ウチワケ</t>
    </rPh>
    <phoneticPr fontId="2"/>
  </si>
  <si>
    <t>介護職員実務者研修等代替職員確保事業</t>
    <rPh sb="0" eb="2">
      <t>カイゴ</t>
    </rPh>
    <rPh sb="2" eb="4">
      <t>ショクイン</t>
    </rPh>
    <rPh sb="4" eb="7">
      <t>ジツムシャ</t>
    </rPh>
    <rPh sb="7" eb="9">
      <t>ケンシュウ</t>
    </rPh>
    <rPh sb="9" eb="10">
      <t>トウ</t>
    </rPh>
    <rPh sb="10" eb="12">
      <t>ダイタイ</t>
    </rPh>
    <rPh sb="12" eb="14">
      <t>ショクイン</t>
    </rPh>
    <rPh sb="14" eb="16">
      <t>カクホ</t>
    </rPh>
    <rPh sb="16" eb="18">
      <t>ジギョウ</t>
    </rPh>
    <phoneticPr fontId="2"/>
  </si>
  <si>
    <t>賃金</t>
    <rPh sb="0" eb="2">
      <t>チンギン</t>
    </rPh>
    <phoneticPr fontId="2"/>
  </si>
  <si>
    <t xml:space="preserve">（賃金単価／時間×勤務予定時間）
</t>
    <rPh sb="1" eb="3">
      <t>チンギン</t>
    </rPh>
    <rPh sb="3" eb="5">
      <t>タンカ</t>
    </rPh>
    <rPh sb="6" eb="8">
      <t>ジカン</t>
    </rPh>
    <rPh sb="9" eb="11">
      <t>キンム</t>
    </rPh>
    <rPh sb="11" eb="13">
      <t>ヨテイ</t>
    </rPh>
    <rPh sb="13" eb="15">
      <t>ジカン</t>
    </rPh>
    <phoneticPr fontId="2"/>
  </si>
  <si>
    <t>通勤手当</t>
    <rPh sb="0" eb="2">
      <t>ツウキン</t>
    </rPh>
    <rPh sb="2" eb="4">
      <t>テアテ</t>
    </rPh>
    <phoneticPr fontId="2"/>
  </si>
  <si>
    <t xml:space="preserve">（通勤手当／日×勤務予定日数）
</t>
    <rPh sb="1" eb="3">
      <t>ツウキン</t>
    </rPh>
    <rPh sb="3" eb="5">
      <t>テアテ</t>
    </rPh>
    <rPh sb="6" eb="7">
      <t>ニチ</t>
    </rPh>
    <rPh sb="8" eb="10">
      <t>キンム</t>
    </rPh>
    <rPh sb="10" eb="12">
      <t>ヨテイ</t>
    </rPh>
    <rPh sb="12" eb="14">
      <t>ニッスウ</t>
    </rPh>
    <phoneticPr fontId="2"/>
  </si>
  <si>
    <t>派遣料</t>
    <rPh sb="0" eb="2">
      <t>ハケン</t>
    </rPh>
    <rPh sb="2" eb="3">
      <t>リョウ</t>
    </rPh>
    <phoneticPr fontId="2"/>
  </si>
  <si>
    <t>事業費計</t>
    <rPh sb="0" eb="2">
      <t>ジギョウ</t>
    </rPh>
    <rPh sb="2" eb="3">
      <t>ヒ</t>
    </rPh>
    <rPh sb="3" eb="4">
      <t>ケイ</t>
    </rPh>
    <phoneticPr fontId="2"/>
  </si>
  <si>
    <t>※　月額単価を時間単価または日額単価に換算する際には、円未満切捨てとすること。</t>
    <rPh sb="2" eb="4">
      <t>ゲツガク</t>
    </rPh>
    <rPh sb="4" eb="6">
      <t>タンカ</t>
    </rPh>
    <rPh sb="7" eb="9">
      <t>ジカン</t>
    </rPh>
    <rPh sb="9" eb="11">
      <t>タンカ</t>
    </rPh>
    <rPh sb="14" eb="16">
      <t>ニチガク</t>
    </rPh>
    <rPh sb="16" eb="18">
      <t>タンカ</t>
    </rPh>
    <rPh sb="19" eb="21">
      <t>カンサン</t>
    </rPh>
    <rPh sb="23" eb="24">
      <t>サイ</t>
    </rPh>
    <rPh sb="27" eb="28">
      <t>エン</t>
    </rPh>
    <rPh sb="28" eb="30">
      <t>ミマン</t>
    </rPh>
    <rPh sb="30" eb="32">
      <t>キリス</t>
    </rPh>
    <phoneticPr fontId="2"/>
  </si>
  <si>
    <t>２　補助基準額</t>
    <rPh sb="2" eb="4">
      <t>ホジョ</t>
    </rPh>
    <rPh sb="4" eb="6">
      <t>キジュン</t>
    </rPh>
    <rPh sb="6" eb="7">
      <t>ガク</t>
    </rPh>
    <phoneticPr fontId="2"/>
  </si>
  <si>
    <t>（単位：日、円）</t>
    <rPh sb="1" eb="3">
      <t>タンイ</t>
    </rPh>
    <rPh sb="4" eb="5">
      <t>ニチ</t>
    </rPh>
    <rPh sb="6" eb="7">
      <t>エン</t>
    </rPh>
    <phoneticPr fontId="5"/>
  </si>
  <si>
    <t>研修派遣日数</t>
    <rPh sb="0" eb="2">
      <t>ケンシュウ</t>
    </rPh>
    <rPh sb="2" eb="4">
      <t>ハケン</t>
    </rPh>
    <rPh sb="4" eb="6">
      <t>ニッスウ</t>
    </rPh>
    <phoneticPr fontId="2"/>
  </si>
  <si>
    <t>×</t>
    <phoneticPr fontId="2"/>
  </si>
  <si>
    <t>＝</t>
    <phoneticPr fontId="2"/>
  </si>
  <si>
    <t>※　補助基準額は、研修に派遣する職員１人につき、研修１日あたり10,000円とすること。</t>
    <rPh sb="2" eb="4">
      <t>ホジョ</t>
    </rPh>
    <rPh sb="4" eb="6">
      <t>キジュン</t>
    </rPh>
    <rPh sb="6" eb="7">
      <t>ガク</t>
    </rPh>
    <phoneticPr fontId="2"/>
  </si>
  <si>
    <t>※　本様式は、研修受講者１名につき、１枚作成すること。</t>
    <rPh sb="2" eb="3">
      <t>ホン</t>
    </rPh>
    <rPh sb="3" eb="5">
      <t>ヨウシキ</t>
    </rPh>
    <rPh sb="7" eb="9">
      <t>ケンシュウ</t>
    </rPh>
    <rPh sb="9" eb="12">
      <t>ジュコウシャ</t>
    </rPh>
    <rPh sb="13" eb="14">
      <t>メイ</t>
    </rPh>
    <rPh sb="19" eb="20">
      <t>マイ</t>
    </rPh>
    <rPh sb="20" eb="22">
      <t>サクセイ</t>
    </rPh>
    <phoneticPr fontId="2"/>
  </si>
  <si>
    <t>別紙２</t>
    <rPh sb="0" eb="2">
      <t>ベッシ</t>
    </rPh>
    <phoneticPr fontId="2"/>
  </si>
  <si>
    <t>介護職員実務者研修等代替職員確保事業　事業計画書</t>
    <rPh sb="9" eb="10">
      <t>トウ</t>
    </rPh>
    <rPh sb="19" eb="21">
      <t>ジギョウ</t>
    </rPh>
    <rPh sb="21" eb="24">
      <t>ケイカクショ</t>
    </rPh>
    <phoneticPr fontId="2"/>
  </si>
  <si>
    <t>整理番号</t>
    <rPh sb="0" eb="2">
      <t>セイリ</t>
    </rPh>
    <rPh sb="2" eb="4">
      <t>バンゴウ</t>
    </rPh>
    <phoneticPr fontId="2"/>
  </si>
  <si>
    <t>研修受講者　職・氏名</t>
    <rPh sb="0" eb="2">
      <t>ケンシュウ</t>
    </rPh>
    <rPh sb="2" eb="5">
      <t>ジュコウシャ</t>
    </rPh>
    <rPh sb="6" eb="7">
      <t>ショク</t>
    </rPh>
    <rPh sb="8" eb="10">
      <t>シメイ</t>
    </rPh>
    <phoneticPr fontId="2"/>
  </si>
  <si>
    <t>勤務先事業所</t>
    <rPh sb="0" eb="3">
      <t>キンムサキ</t>
    </rPh>
    <rPh sb="3" eb="5">
      <t>ジギョウ</t>
    </rPh>
    <rPh sb="5" eb="6">
      <t>ショ</t>
    </rPh>
    <phoneticPr fontId="2"/>
  </si>
  <si>
    <t>名称</t>
    <rPh sb="0" eb="2">
      <t>メイショウ</t>
    </rPh>
    <phoneticPr fontId="2"/>
  </si>
  <si>
    <t>サービス種別</t>
    <rPh sb="4" eb="6">
      <t>シュベツ</t>
    </rPh>
    <phoneticPr fontId="2"/>
  </si>
  <si>
    <t>介護保険事業所番号</t>
    <rPh sb="0" eb="4">
      <t>カイゴホケン</t>
    </rPh>
    <rPh sb="4" eb="7">
      <t>ジギョウショ</t>
    </rPh>
    <rPh sb="7" eb="9">
      <t>バンゴウ</t>
    </rPh>
    <phoneticPr fontId="2"/>
  </si>
  <si>
    <t>所在地</t>
    <rPh sb="0" eb="3">
      <t>ショザイチ</t>
    </rPh>
    <phoneticPr fontId="2"/>
  </si>
  <si>
    <t>研修計画</t>
    <rPh sb="0" eb="2">
      <t>ケンシュウ</t>
    </rPh>
    <rPh sb="2" eb="4">
      <t>ケイカク</t>
    </rPh>
    <phoneticPr fontId="2"/>
  </si>
  <si>
    <t>研修種別</t>
    <rPh sb="0" eb="2">
      <t>ケンシュウ</t>
    </rPh>
    <rPh sb="2" eb="4">
      <t>シュベツ</t>
    </rPh>
    <phoneticPr fontId="2"/>
  </si>
  <si>
    <t>実務者研修</t>
    <rPh sb="0" eb="3">
      <t>ジツムシャ</t>
    </rPh>
    <rPh sb="3" eb="5">
      <t>ケンシュウ</t>
    </rPh>
    <phoneticPr fontId="2"/>
  </si>
  <si>
    <t>介護職員初任者研修</t>
    <rPh sb="0" eb="2">
      <t>カイゴ</t>
    </rPh>
    <rPh sb="2" eb="4">
      <t>ショクイン</t>
    </rPh>
    <rPh sb="4" eb="7">
      <t>ショニンシャ</t>
    </rPh>
    <rPh sb="7" eb="9">
      <t>ケンシュウ</t>
    </rPh>
    <phoneticPr fontId="2"/>
  </si>
  <si>
    <t>生活援助従事者研修</t>
    <rPh sb="0" eb="2">
      <t>セイカツ</t>
    </rPh>
    <rPh sb="2" eb="4">
      <t>エンジョ</t>
    </rPh>
    <rPh sb="4" eb="7">
      <t>ジュウジシャ</t>
    </rPh>
    <rPh sb="7" eb="9">
      <t>ケンシュウ</t>
    </rPh>
    <phoneticPr fontId="2"/>
  </si>
  <si>
    <t>喀痰吸引等医療的ケア研修</t>
    <rPh sb="0" eb="2">
      <t>カクタン</t>
    </rPh>
    <rPh sb="2" eb="4">
      <t>キュウイン</t>
    </rPh>
    <rPh sb="4" eb="5">
      <t>トウ</t>
    </rPh>
    <rPh sb="5" eb="8">
      <t>イリョウテキ</t>
    </rPh>
    <rPh sb="10" eb="12">
      <t>ケンシュウ</t>
    </rPh>
    <phoneticPr fontId="2"/>
  </si>
  <si>
    <t>認知症介護実践リーダー研修</t>
    <rPh sb="0" eb="3">
      <t>ニンチショウ</t>
    </rPh>
    <rPh sb="3" eb="5">
      <t>カイゴ</t>
    </rPh>
    <rPh sb="5" eb="7">
      <t>ジッセン</t>
    </rPh>
    <rPh sb="11" eb="13">
      <t>ケンシュウ</t>
    </rPh>
    <phoneticPr fontId="2"/>
  </si>
  <si>
    <t>認知症介護指導者養成研修</t>
    <rPh sb="0" eb="3">
      <t>ニンチショウ</t>
    </rPh>
    <rPh sb="3" eb="5">
      <t>カイゴ</t>
    </rPh>
    <rPh sb="5" eb="8">
      <t>シドウシャ</t>
    </rPh>
    <rPh sb="8" eb="10">
      <t>ヨウセイ</t>
    </rPh>
    <rPh sb="10" eb="12">
      <t>ケンシュウ</t>
    </rPh>
    <phoneticPr fontId="2"/>
  </si>
  <si>
    <t>介護職員チームリーダー養成研修</t>
    <rPh sb="0" eb="2">
      <t>カイゴ</t>
    </rPh>
    <rPh sb="2" eb="4">
      <t>ショクイン</t>
    </rPh>
    <rPh sb="11" eb="13">
      <t>ヨウセイ</t>
    </rPh>
    <rPh sb="13" eb="15">
      <t>ケンシュウ</t>
    </rPh>
    <phoneticPr fontId="2"/>
  </si>
  <si>
    <t>研修主催者名</t>
    <rPh sb="0" eb="2">
      <t>ケンシュウ</t>
    </rPh>
    <rPh sb="2" eb="5">
      <t>シュサイシャ</t>
    </rPh>
    <rPh sb="5" eb="6">
      <t>メイ</t>
    </rPh>
    <phoneticPr fontId="2"/>
  </si>
  <si>
    <t>研修期間</t>
    <rPh sb="0" eb="2">
      <t>ケンシュウ</t>
    </rPh>
    <rPh sb="2" eb="4">
      <t>キカン</t>
    </rPh>
    <phoneticPr fontId="2"/>
  </si>
  <si>
    <t>（うち職員派遣期間）</t>
    <rPh sb="3" eb="5">
      <t>ショクイン</t>
    </rPh>
    <rPh sb="5" eb="7">
      <t>ハケン</t>
    </rPh>
    <rPh sb="7" eb="9">
      <t>キカン</t>
    </rPh>
    <phoneticPr fontId="2"/>
  </si>
  <si>
    <t>日</t>
    <rPh sb="0" eb="1">
      <t>ニチ</t>
    </rPh>
    <phoneticPr fontId="2"/>
  </si>
  <si>
    <t>代替職員の計画</t>
    <rPh sb="0" eb="2">
      <t>ダイタイ</t>
    </rPh>
    <rPh sb="2" eb="4">
      <t>ショクイン</t>
    </rPh>
    <rPh sb="5" eb="7">
      <t>ケイカク</t>
    </rPh>
    <phoneticPr fontId="2"/>
  </si>
  <si>
    <t>職種（資格）</t>
    <rPh sb="0" eb="2">
      <t>ショクシュ</t>
    </rPh>
    <rPh sb="3" eb="5">
      <t>シカク</t>
    </rPh>
    <phoneticPr fontId="2"/>
  </si>
  <si>
    <t>従事予定業務</t>
    <rPh sb="0" eb="2">
      <t>ジュウジ</t>
    </rPh>
    <rPh sb="2" eb="4">
      <t>ヨテイ</t>
    </rPh>
    <rPh sb="4" eb="6">
      <t>ギョウム</t>
    </rPh>
    <phoneticPr fontId="2"/>
  </si>
  <si>
    <t>雇用形態</t>
    <rPh sb="0" eb="2">
      <t>コヨウ</t>
    </rPh>
    <rPh sb="2" eb="4">
      <t>ケイタイ</t>
    </rPh>
    <phoneticPr fontId="2"/>
  </si>
  <si>
    <t>代替予定日数および
代替予定日の合計勤務予定時間数</t>
    <rPh sb="0" eb="2">
      <t>ダイタイ</t>
    </rPh>
    <rPh sb="2" eb="4">
      <t>ヨテイ</t>
    </rPh>
    <rPh sb="4" eb="6">
      <t>ニッスウ</t>
    </rPh>
    <rPh sb="10" eb="12">
      <t>ダイタイ</t>
    </rPh>
    <rPh sb="12" eb="14">
      <t>ヨテイ</t>
    </rPh>
    <rPh sb="14" eb="15">
      <t>ビ</t>
    </rPh>
    <rPh sb="16" eb="18">
      <t>ゴウケイ</t>
    </rPh>
    <rPh sb="18" eb="20">
      <t>キンム</t>
    </rPh>
    <rPh sb="20" eb="22">
      <t>ヨテイ</t>
    </rPh>
    <rPh sb="22" eb="25">
      <t>ジカンスウ</t>
    </rPh>
    <phoneticPr fontId="2"/>
  </si>
  <si>
    <t>時間</t>
    <rPh sb="0" eb="2">
      <t>ジカン</t>
    </rPh>
    <phoneticPr fontId="2"/>
  </si>
  <si>
    <t>分</t>
    <rPh sb="0" eb="1">
      <t>フン</t>
    </rPh>
    <phoneticPr fontId="2"/>
  </si>
  <si>
    <t>代替職員の人件費にかかる
他からの助成等の有無</t>
    <rPh sb="0" eb="2">
      <t>ダイタイ</t>
    </rPh>
    <rPh sb="2" eb="4">
      <t>ショクイン</t>
    </rPh>
    <rPh sb="5" eb="8">
      <t>ジンケンヒ</t>
    </rPh>
    <rPh sb="13" eb="14">
      <t>タ</t>
    </rPh>
    <rPh sb="17" eb="19">
      <t>ジョセイ</t>
    </rPh>
    <rPh sb="19" eb="20">
      <t>トウ</t>
    </rPh>
    <rPh sb="21" eb="23">
      <t>ウム</t>
    </rPh>
    <phoneticPr fontId="2"/>
  </si>
  <si>
    <t>有</t>
    <rPh sb="0" eb="1">
      <t>ア</t>
    </rPh>
    <phoneticPr fontId="2"/>
  </si>
  <si>
    <t>無</t>
    <rPh sb="0" eb="1">
      <t>ナ</t>
    </rPh>
    <phoneticPr fontId="2"/>
  </si>
  <si>
    <t>※２　以下の書類の写しを添付すること。</t>
    <rPh sb="3" eb="5">
      <t>イカ</t>
    </rPh>
    <rPh sb="6" eb="8">
      <t>ショルイ</t>
    </rPh>
    <rPh sb="9" eb="10">
      <t>ウツ</t>
    </rPh>
    <rPh sb="12" eb="14">
      <t>テンプ</t>
    </rPh>
    <phoneticPr fontId="2"/>
  </si>
  <si>
    <t>・研修受講予定者の雇用契約書等</t>
    <rPh sb="1" eb="3">
      <t>ケンシュウ</t>
    </rPh>
    <rPh sb="3" eb="5">
      <t>ジュコウ</t>
    </rPh>
    <rPh sb="5" eb="8">
      <t>ヨテイシャ</t>
    </rPh>
    <rPh sb="9" eb="11">
      <t>コヨウ</t>
    </rPh>
    <rPh sb="11" eb="14">
      <t>ケイヤクショ</t>
    </rPh>
    <rPh sb="14" eb="15">
      <t>トウ</t>
    </rPh>
    <phoneticPr fontId="2"/>
  </si>
  <si>
    <t>・研修の内容や日程が分かる資料（実施要領、パンフレット等）</t>
    <rPh sb="1" eb="3">
      <t>ケンシュウ</t>
    </rPh>
    <rPh sb="4" eb="6">
      <t>ナイヨウ</t>
    </rPh>
    <rPh sb="7" eb="9">
      <t>ニッテイ</t>
    </rPh>
    <rPh sb="10" eb="11">
      <t>ワ</t>
    </rPh>
    <rPh sb="13" eb="15">
      <t>シリョウ</t>
    </rPh>
    <rPh sb="16" eb="18">
      <t>ジッシ</t>
    </rPh>
    <rPh sb="18" eb="20">
      <t>ヨウリョウ</t>
    </rPh>
    <rPh sb="27" eb="28">
      <t>トウ</t>
    </rPh>
    <phoneticPr fontId="2"/>
  </si>
  <si>
    <t>別紙３</t>
    <rPh sb="0" eb="2">
      <t>ベッシ</t>
    </rPh>
    <phoneticPr fontId="2"/>
  </si>
  <si>
    <t>【収入の部】</t>
    <rPh sb="1" eb="3">
      <t>シュウニュウ</t>
    </rPh>
    <rPh sb="4" eb="5">
      <t>ブ</t>
    </rPh>
    <phoneticPr fontId="2"/>
  </si>
  <si>
    <t>科目</t>
    <rPh sb="0" eb="2">
      <t>カモク</t>
    </rPh>
    <phoneticPr fontId="2"/>
  </si>
  <si>
    <t>介護職員実務者研修代替職員確保事業費補助金</t>
    <rPh sb="0" eb="2">
      <t>カイゴ</t>
    </rPh>
    <rPh sb="2" eb="4">
      <t>ショクイン</t>
    </rPh>
    <rPh sb="4" eb="7">
      <t>ジツムシャ</t>
    </rPh>
    <rPh sb="7" eb="9">
      <t>ケンシュウ</t>
    </rPh>
    <rPh sb="9" eb="11">
      <t>ダイガ</t>
    </rPh>
    <rPh sb="11" eb="13">
      <t>ショクイン</t>
    </rPh>
    <rPh sb="13" eb="15">
      <t>カクホ</t>
    </rPh>
    <rPh sb="15" eb="17">
      <t>ジギョウ</t>
    </rPh>
    <rPh sb="17" eb="18">
      <t>ヒ</t>
    </rPh>
    <rPh sb="18" eb="21">
      <t>ホジョキン</t>
    </rPh>
    <phoneticPr fontId="2"/>
  </si>
  <si>
    <t>寄附金その他の収入</t>
    <rPh sb="0" eb="3">
      <t>キフキン</t>
    </rPh>
    <rPh sb="5" eb="6">
      <t>タ</t>
    </rPh>
    <rPh sb="7" eb="9">
      <t>シュウニュウ</t>
    </rPh>
    <phoneticPr fontId="2"/>
  </si>
  <si>
    <t>自己負担分</t>
    <rPh sb="0" eb="2">
      <t>ジコ</t>
    </rPh>
    <rPh sb="2" eb="4">
      <t>フタン</t>
    </rPh>
    <rPh sb="4" eb="5">
      <t>ブン</t>
    </rPh>
    <phoneticPr fontId="2"/>
  </si>
  <si>
    <t>計（総事業費）</t>
    <rPh sb="0" eb="1">
      <t>ケイ</t>
    </rPh>
    <rPh sb="2" eb="6">
      <t>ソウジギョウヒ</t>
    </rPh>
    <phoneticPr fontId="2"/>
  </si>
  <si>
    <t>【支出の部】</t>
    <rPh sb="1" eb="3">
      <t>シシュツ</t>
    </rPh>
    <rPh sb="4" eb="5">
      <t>ブ</t>
    </rPh>
    <phoneticPr fontId="2"/>
  </si>
  <si>
    <t>代替職員賃金</t>
    <rPh sb="0" eb="2">
      <t>ダイガ</t>
    </rPh>
    <rPh sb="2" eb="4">
      <t>ショクイン</t>
    </rPh>
    <rPh sb="4" eb="6">
      <t>チンギン</t>
    </rPh>
    <phoneticPr fontId="2"/>
  </si>
  <si>
    <t>代替職員通勤手当</t>
    <rPh sb="0" eb="2">
      <t>ダイガ</t>
    </rPh>
    <rPh sb="2" eb="4">
      <t>ショクイン</t>
    </rPh>
    <rPh sb="4" eb="6">
      <t>ツウキン</t>
    </rPh>
    <rPh sb="6" eb="8">
      <t>テアテ</t>
    </rPh>
    <phoneticPr fontId="2"/>
  </si>
  <si>
    <t>代替職員派遣料</t>
    <rPh sb="0" eb="2">
      <t>ダイタイ</t>
    </rPh>
    <rPh sb="2" eb="4">
      <t>ショクイン</t>
    </rPh>
    <rPh sb="4" eb="6">
      <t>ハケン</t>
    </rPh>
    <rPh sb="6" eb="7">
      <t>リョウ</t>
    </rPh>
    <phoneticPr fontId="2"/>
  </si>
  <si>
    <t>上記のとおり、相違ないことを証明します。</t>
    <rPh sb="0" eb="2">
      <t>ジョウキ</t>
    </rPh>
    <rPh sb="7" eb="9">
      <t>ソウイ</t>
    </rPh>
    <rPh sb="14" eb="16">
      <t>ショウメイ</t>
    </rPh>
    <phoneticPr fontId="2"/>
  </si>
  <si>
    <t>別紙５</t>
    <rPh sb="0" eb="2">
      <t>ベッシ</t>
    </rPh>
    <phoneticPr fontId="2"/>
  </si>
  <si>
    <t>変更理由および変更内容</t>
    <rPh sb="0" eb="2">
      <t>ヘンコウ</t>
    </rPh>
    <rPh sb="2" eb="4">
      <t>リユウ</t>
    </rPh>
    <rPh sb="7" eb="9">
      <t>ヘンコウ</t>
    </rPh>
    <rPh sb="9" eb="11">
      <t>ナイヨウ</t>
    </rPh>
    <phoneticPr fontId="2"/>
  </si>
  <si>
    <t>※２　以下の書類の写しを添付すること。（ただし、当初の計画から変更が生じていない場合は添付不要）</t>
    <rPh sb="3" eb="5">
      <t>イカ</t>
    </rPh>
    <rPh sb="6" eb="8">
      <t>ショルイ</t>
    </rPh>
    <rPh sb="9" eb="10">
      <t>ウツ</t>
    </rPh>
    <rPh sb="12" eb="14">
      <t>テンプ</t>
    </rPh>
    <rPh sb="24" eb="26">
      <t>トウショ</t>
    </rPh>
    <rPh sb="27" eb="29">
      <t>ケイカク</t>
    </rPh>
    <rPh sb="31" eb="33">
      <t>ヘンコウ</t>
    </rPh>
    <rPh sb="34" eb="35">
      <t>ショウ</t>
    </rPh>
    <rPh sb="40" eb="42">
      <t>バアイ</t>
    </rPh>
    <rPh sb="43" eb="45">
      <t>テンプ</t>
    </rPh>
    <rPh sb="45" eb="47">
      <t>フヨウ</t>
    </rPh>
    <phoneticPr fontId="2"/>
  </si>
  <si>
    <t>別紙６－１</t>
    <phoneticPr fontId="2"/>
  </si>
  <si>
    <t>介護職員実務者研等等修代替職員確保事業　補助金精算書</t>
    <rPh sb="20" eb="23">
      <t>ホジョキン</t>
    </rPh>
    <rPh sb="23" eb="24">
      <t>セイ</t>
    </rPh>
    <rPh sb="24" eb="25">
      <t>サン</t>
    </rPh>
    <rPh sb="25" eb="26">
      <t>ショ</t>
    </rPh>
    <phoneticPr fontId="2"/>
  </si>
  <si>
    <t>補助所要額</t>
    <rPh sb="0" eb="2">
      <t>ホジョ</t>
    </rPh>
    <rPh sb="2" eb="5">
      <t>ショヨウガク</t>
    </rPh>
    <phoneticPr fontId="2"/>
  </si>
  <si>
    <t>交付決定額</t>
    <rPh sb="0" eb="2">
      <t>コウフ</t>
    </rPh>
    <rPh sb="2" eb="5">
      <t>ケッテイガク</t>
    </rPh>
    <phoneticPr fontId="2"/>
  </si>
  <si>
    <t>補助金確定額</t>
    <rPh sb="0" eb="2">
      <t>ホジョ</t>
    </rPh>
    <rPh sb="2" eb="3">
      <t>キン</t>
    </rPh>
    <rPh sb="3" eb="5">
      <t>カクテイ</t>
    </rPh>
    <rPh sb="5" eb="6">
      <t>ガク</t>
    </rPh>
    <phoneticPr fontId="2"/>
  </si>
  <si>
    <t>補助受入
済額</t>
    <rPh sb="0" eb="2">
      <t>ホジョ</t>
    </rPh>
    <rPh sb="2" eb="4">
      <t>ウケイレ</t>
    </rPh>
    <rPh sb="5" eb="6">
      <t>ズ</t>
    </rPh>
    <rPh sb="6" eb="7">
      <t>ガク</t>
    </rPh>
    <phoneticPr fontId="2"/>
  </si>
  <si>
    <t>過不足額
（Ｊ－Ｉ）</t>
    <rPh sb="0" eb="3">
      <t>カフソク</t>
    </rPh>
    <rPh sb="3" eb="4">
      <t>ガク</t>
    </rPh>
    <phoneticPr fontId="2"/>
  </si>
  <si>
    <t>B</t>
    <phoneticPr fontId="2"/>
  </si>
  <si>
    <t>C</t>
    <phoneticPr fontId="2"/>
  </si>
  <si>
    <t>Ｄ</t>
    <phoneticPr fontId="2"/>
  </si>
  <si>
    <t>Ｇ</t>
    <phoneticPr fontId="2"/>
  </si>
  <si>
    <t>Ｈ</t>
    <phoneticPr fontId="2"/>
  </si>
  <si>
    <t>Ｉ</t>
    <phoneticPr fontId="2"/>
  </si>
  <si>
    <t>Ｊ</t>
    <phoneticPr fontId="2"/>
  </si>
  <si>
    <t>Ｋ</t>
    <phoneticPr fontId="2"/>
  </si>
  <si>
    <t>※１　Ｅ欄には、Ｃ欄とＤ欄とを比較していずれか少ない方の額を記載すること。</t>
    <rPh sb="4" eb="5">
      <t>ラン</t>
    </rPh>
    <rPh sb="9" eb="10">
      <t>ラン</t>
    </rPh>
    <rPh sb="12" eb="13">
      <t>ラン</t>
    </rPh>
    <rPh sb="15" eb="17">
      <t>ヒカク</t>
    </rPh>
    <rPh sb="23" eb="24">
      <t>スク</t>
    </rPh>
    <rPh sb="26" eb="27">
      <t>ホウ</t>
    </rPh>
    <rPh sb="28" eb="29">
      <t>ガク</t>
    </rPh>
    <rPh sb="30" eb="32">
      <t>キサイ</t>
    </rPh>
    <phoneticPr fontId="2"/>
  </si>
  <si>
    <t>※２　Ｆ欄は、Ｅ欄の額の千円未満の端数を切り捨てた額を記載すること。</t>
    <rPh sb="4" eb="5">
      <t>ラン</t>
    </rPh>
    <rPh sb="8" eb="9">
      <t>ラン</t>
    </rPh>
    <rPh sb="10" eb="11">
      <t>ガク</t>
    </rPh>
    <rPh sb="12" eb="14">
      <t>センエン</t>
    </rPh>
    <rPh sb="14" eb="16">
      <t>ミマン</t>
    </rPh>
    <rPh sb="17" eb="19">
      <t>ハスウ</t>
    </rPh>
    <rPh sb="20" eb="21">
      <t>キ</t>
    </rPh>
    <rPh sb="22" eb="23">
      <t>ス</t>
    </rPh>
    <rPh sb="25" eb="26">
      <t>ガク</t>
    </rPh>
    <rPh sb="27" eb="29">
      <t>キサイ</t>
    </rPh>
    <phoneticPr fontId="2"/>
  </si>
  <si>
    <t>※３　Ｉ欄は、Ｇ欄とＨ欄とを比較していずれか小さい方の額を記載すること。</t>
    <rPh sb="4" eb="5">
      <t>ラン</t>
    </rPh>
    <rPh sb="8" eb="9">
      <t>ラン</t>
    </rPh>
    <rPh sb="11" eb="12">
      <t>ラン</t>
    </rPh>
    <rPh sb="14" eb="16">
      <t>ヒカク</t>
    </rPh>
    <rPh sb="22" eb="23">
      <t>チイ</t>
    </rPh>
    <rPh sb="25" eb="26">
      <t>ホウ</t>
    </rPh>
    <rPh sb="27" eb="28">
      <t>ガク</t>
    </rPh>
    <rPh sb="29" eb="31">
      <t>キサイ</t>
    </rPh>
    <phoneticPr fontId="2"/>
  </si>
  <si>
    <t>別紙６－２</t>
    <rPh sb="0" eb="2">
      <t>ベッシ</t>
    </rPh>
    <phoneticPr fontId="5"/>
  </si>
  <si>
    <t xml:space="preserve">（賃金単価／時間×勤務時間）
</t>
    <rPh sb="1" eb="3">
      <t>チンギン</t>
    </rPh>
    <rPh sb="3" eb="5">
      <t>タンカ</t>
    </rPh>
    <rPh sb="6" eb="8">
      <t>ジカン</t>
    </rPh>
    <rPh sb="9" eb="11">
      <t>キンム</t>
    </rPh>
    <rPh sb="11" eb="13">
      <t>ジカン</t>
    </rPh>
    <phoneticPr fontId="2"/>
  </si>
  <si>
    <r>
      <t xml:space="preserve">（通勤手当／日×勤務日数）
</t>
    </r>
    <r>
      <rPr>
        <sz val="12"/>
        <color rgb="FF0070C0"/>
        <rFont val="MS UI Gothic"/>
        <family val="3"/>
        <charset val="128"/>
      </rPr>
      <t/>
    </r>
    <rPh sb="1" eb="3">
      <t>ツウキン</t>
    </rPh>
    <rPh sb="3" eb="5">
      <t>テアテ</t>
    </rPh>
    <rPh sb="6" eb="7">
      <t>ニチ</t>
    </rPh>
    <rPh sb="8" eb="10">
      <t>キンム</t>
    </rPh>
    <rPh sb="10" eb="12">
      <t>ニッスウ</t>
    </rPh>
    <phoneticPr fontId="2"/>
  </si>
  <si>
    <t>（派遣料単価／時間×派遣時間）</t>
    <rPh sb="1" eb="3">
      <t>ハケン</t>
    </rPh>
    <rPh sb="3" eb="4">
      <t>リョウ</t>
    </rPh>
    <rPh sb="4" eb="6">
      <t>タンカ</t>
    </rPh>
    <rPh sb="7" eb="9">
      <t>ジカン</t>
    </rPh>
    <rPh sb="10" eb="12">
      <t>ハケン</t>
    </rPh>
    <rPh sb="12" eb="14">
      <t>ジカン</t>
    </rPh>
    <phoneticPr fontId="2"/>
  </si>
  <si>
    <t>事業費計　Ａ</t>
    <rPh sb="0" eb="2">
      <t>ジギョウ</t>
    </rPh>
    <rPh sb="2" eb="3">
      <t>ヒ</t>
    </rPh>
    <rPh sb="3" eb="4">
      <t>ケイ</t>
    </rPh>
    <phoneticPr fontId="2"/>
  </si>
  <si>
    <t>※１　月額単価を時間単価または日額単価に換算する際には、円未満切捨てとすること。</t>
    <rPh sb="3" eb="5">
      <t>ゲツガク</t>
    </rPh>
    <rPh sb="5" eb="7">
      <t>タンカ</t>
    </rPh>
    <rPh sb="8" eb="10">
      <t>ジカン</t>
    </rPh>
    <rPh sb="10" eb="12">
      <t>タンカ</t>
    </rPh>
    <rPh sb="15" eb="17">
      <t>ニチガク</t>
    </rPh>
    <rPh sb="17" eb="19">
      <t>タンカ</t>
    </rPh>
    <rPh sb="20" eb="22">
      <t>カンサン</t>
    </rPh>
    <rPh sb="24" eb="25">
      <t>サイ</t>
    </rPh>
    <rPh sb="28" eb="29">
      <t>エン</t>
    </rPh>
    <rPh sb="29" eb="31">
      <t>ミマン</t>
    </rPh>
    <rPh sb="31" eb="33">
      <t>キリス</t>
    </rPh>
    <phoneticPr fontId="2"/>
  </si>
  <si>
    <t>※２　複数の代替職員を配置した場合には、それぞれの内訳を記載すること。</t>
    <rPh sb="3" eb="5">
      <t>フクスウ</t>
    </rPh>
    <rPh sb="6" eb="8">
      <t>ダイタイ</t>
    </rPh>
    <rPh sb="8" eb="10">
      <t>ショクイン</t>
    </rPh>
    <rPh sb="11" eb="13">
      <t>ハイチ</t>
    </rPh>
    <rPh sb="15" eb="17">
      <t>バアイ</t>
    </rPh>
    <rPh sb="25" eb="27">
      <t>ウチワケ</t>
    </rPh>
    <rPh sb="28" eb="30">
      <t>キサイ</t>
    </rPh>
    <phoneticPr fontId="2"/>
  </si>
  <si>
    <t>×</t>
    <phoneticPr fontId="2"/>
  </si>
  <si>
    <t>＝</t>
    <phoneticPr fontId="2"/>
  </si>
  <si>
    <t>別紙６－３</t>
    <phoneticPr fontId="2"/>
  </si>
  <si>
    <t>代替職員勤務状況確認表</t>
    <rPh sb="0" eb="2">
      <t>ダイタイ</t>
    </rPh>
    <rPh sb="2" eb="4">
      <t>ショクイン</t>
    </rPh>
    <rPh sb="4" eb="6">
      <t>キンム</t>
    </rPh>
    <rPh sb="6" eb="8">
      <t>ジョウキョウ</t>
    </rPh>
    <rPh sb="8" eb="10">
      <t>カクニン</t>
    </rPh>
    <rPh sb="10" eb="11">
      <t>ヒョウ</t>
    </rPh>
    <phoneticPr fontId="5"/>
  </si>
  <si>
    <t>研修受講者　氏名</t>
    <rPh sb="0" eb="2">
      <t>ケンシュウ</t>
    </rPh>
    <rPh sb="2" eb="5">
      <t>ジュコウシャ</t>
    </rPh>
    <rPh sb="6" eb="8">
      <t>シメイ</t>
    </rPh>
    <phoneticPr fontId="2"/>
  </si>
  <si>
    <t>研修受講日</t>
    <rPh sb="0" eb="2">
      <t>ケンシュウ</t>
    </rPh>
    <rPh sb="2" eb="4">
      <t>ジュコウ</t>
    </rPh>
    <rPh sb="4" eb="5">
      <t>ビ</t>
    </rPh>
    <phoneticPr fontId="5"/>
  </si>
  <si>
    <t>代替職員の勤務状況（各研修日の勤務時間数）</t>
    <rPh sb="0" eb="2">
      <t>ダイタイ</t>
    </rPh>
    <rPh sb="2" eb="4">
      <t>ショクイン</t>
    </rPh>
    <rPh sb="5" eb="7">
      <t>キンム</t>
    </rPh>
    <rPh sb="7" eb="9">
      <t>ジョウキョウ</t>
    </rPh>
    <rPh sb="10" eb="11">
      <t>カク</t>
    </rPh>
    <rPh sb="11" eb="13">
      <t>ケンシュウ</t>
    </rPh>
    <rPh sb="13" eb="14">
      <t>ビ</t>
    </rPh>
    <rPh sb="15" eb="17">
      <t>キンム</t>
    </rPh>
    <rPh sb="17" eb="19">
      <t>ジカン</t>
    </rPh>
    <rPh sb="19" eb="20">
      <t>スウ</t>
    </rPh>
    <phoneticPr fontId="5"/>
  </si>
  <si>
    <t>備考</t>
    <rPh sb="0" eb="2">
      <t>ビコウ</t>
    </rPh>
    <phoneticPr fontId="5"/>
  </si>
  <si>
    <t>合計</t>
    <rPh sb="0" eb="2">
      <t>ゴウケイ</t>
    </rPh>
    <phoneticPr fontId="5"/>
  </si>
  <si>
    <t>勤務時間数　計</t>
    <rPh sb="0" eb="2">
      <t>キンム</t>
    </rPh>
    <rPh sb="2" eb="4">
      <t>ジカン</t>
    </rPh>
    <rPh sb="4" eb="5">
      <t>スウ</t>
    </rPh>
    <rPh sb="6" eb="7">
      <t>ケイ</t>
    </rPh>
    <phoneticPr fontId="5"/>
  </si>
  <si>
    <t>※２　同一の時間帯において複数の者を代替職員とすることはできません。</t>
    <rPh sb="3" eb="5">
      <t>ドウイツ</t>
    </rPh>
    <rPh sb="6" eb="9">
      <t>ジカンタイ</t>
    </rPh>
    <rPh sb="13" eb="15">
      <t>フクスウ</t>
    </rPh>
    <rPh sb="16" eb="17">
      <t>シャ</t>
    </rPh>
    <rPh sb="18" eb="20">
      <t>ダイタイ</t>
    </rPh>
    <rPh sb="20" eb="22">
      <t>ショクイン</t>
    </rPh>
    <phoneticPr fontId="5"/>
  </si>
  <si>
    <t>別紙７</t>
    <rPh sb="0" eb="2">
      <t>ベッシ</t>
    </rPh>
    <phoneticPr fontId="2"/>
  </si>
  <si>
    <t>介護職員実務者研修等代替職員確保事業  事業実績報告書</t>
    <rPh sb="9" eb="10">
      <t>トウ</t>
    </rPh>
    <rPh sb="20" eb="22">
      <t>ジギョウ</t>
    </rPh>
    <rPh sb="22" eb="24">
      <t>ジッセキ</t>
    </rPh>
    <rPh sb="24" eb="27">
      <t>ホウコクショ</t>
    </rPh>
    <phoneticPr fontId="2"/>
  </si>
  <si>
    <t>研修受講状況</t>
    <rPh sb="0" eb="2">
      <t>ケンシュウ</t>
    </rPh>
    <rPh sb="2" eb="4">
      <t>ジュコウ</t>
    </rPh>
    <rPh sb="4" eb="6">
      <t>ジョウキョウ</t>
    </rPh>
    <phoneticPr fontId="2"/>
  </si>
  <si>
    <t>修了証等の写し</t>
    <rPh sb="0" eb="2">
      <t>シュウリョウ</t>
    </rPh>
    <rPh sb="2" eb="3">
      <t>ショウ</t>
    </rPh>
    <rPh sb="3" eb="4">
      <t>トウ</t>
    </rPh>
    <rPh sb="5" eb="6">
      <t>ウツ</t>
    </rPh>
    <phoneticPr fontId="2"/>
  </si>
  <si>
    <t>別添のとおり</t>
    <rPh sb="0" eb="2">
      <t>ベッテン</t>
    </rPh>
    <phoneticPr fontId="2"/>
  </si>
  <si>
    <t>代替職員の雇用等実績</t>
    <rPh sb="0" eb="2">
      <t>ダイタイ</t>
    </rPh>
    <rPh sb="2" eb="4">
      <t>ショクイン</t>
    </rPh>
    <rPh sb="5" eb="7">
      <t>コヨウ</t>
    </rPh>
    <rPh sb="7" eb="8">
      <t>トウ</t>
    </rPh>
    <rPh sb="8" eb="10">
      <t>ジッセキ</t>
    </rPh>
    <phoneticPr fontId="2"/>
  </si>
  <si>
    <t>代替職員の職種（資格）・氏名</t>
    <rPh sb="0" eb="2">
      <t>ダイガ</t>
    </rPh>
    <rPh sb="2" eb="4">
      <t>ショクイン</t>
    </rPh>
    <rPh sb="5" eb="7">
      <t>ショクシュ</t>
    </rPh>
    <rPh sb="8" eb="10">
      <t>シカク</t>
    </rPh>
    <rPh sb="12" eb="14">
      <t>シメイ</t>
    </rPh>
    <phoneticPr fontId="2"/>
  </si>
  <si>
    <t>従事業務</t>
    <rPh sb="0" eb="2">
      <t>ジュウジ</t>
    </rPh>
    <rPh sb="2" eb="4">
      <t>ギョウム</t>
    </rPh>
    <phoneticPr fontId="2"/>
  </si>
  <si>
    <t>代替日数および
代替日の合計勤務時間数</t>
    <rPh sb="0" eb="2">
      <t>ダイタイ</t>
    </rPh>
    <rPh sb="2" eb="4">
      <t>ニッスウ</t>
    </rPh>
    <rPh sb="8" eb="10">
      <t>ダイタイ</t>
    </rPh>
    <rPh sb="10" eb="11">
      <t>ビ</t>
    </rPh>
    <rPh sb="12" eb="14">
      <t>ゴウケイ</t>
    </rPh>
    <rPh sb="14" eb="16">
      <t>キンム</t>
    </rPh>
    <rPh sb="16" eb="19">
      <t>ジカンスウ</t>
    </rPh>
    <phoneticPr fontId="2"/>
  </si>
  <si>
    <t>・研修修了証等（未修了の場合は、受講状況、修了見込等についての申立書等）</t>
    <rPh sb="1" eb="3">
      <t>ケンシュウ</t>
    </rPh>
    <rPh sb="3" eb="5">
      <t>シュウリョウ</t>
    </rPh>
    <rPh sb="5" eb="6">
      <t>ショウ</t>
    </rPh>
    <rPh sb="6" eb="7">
      <t>トウ</t>
    </rPh>
    <rPh sb="8" eb="9">
      <t>ミ</t>
    </rPh>
    <rPh sb="9" eb="11">
      <t>シュウリョウ</t>
    </rPh>
    <rPh sb="12" eb="14">
      <t>バアイ</t>
    </rPh>
    <rPh sb="16" eb="18">
      <t>ジュコウ</t>
    </rPh>
    <rPh sb="18" eb="20">
      <t>ジョウキョウ</t>
    </rPh>
    <rPh sb="21" eb="23">
      <t>シュウリョウ</t>
    </rPh>
    <rPh sb="23" eb="25">
      <t>ミコ</t>
    </rPh>
    <rPh sb="25" eb="26">
      <t>トウ</t>
    </rPh>
    <rPh sb="31" eb="34">
      <t>モウシタテショ</t>
    </rPh>
    <rPh sb="34" eb="35">
      <t>トウ</t>
    </rPh>
    <phoneticPr fontId="2"/>
  </si>
  <si>
    <t>・代替職員の雇用契約書等（雇用形態、賃金等の雇用条件が分かるもの）</t>
    <rPh sb="1" eb="3">
      <t>ダイタイ</t>
    </rPh>
    <rPh sb="3" eb="5">
      <t>ショクイン</t>
    </rPh>
    <rPh sb="6" eb="8">
      <t>コヨウ</t>
    </rPh>
    <rPh sb="8" eb="11">
      <t>ケイヤクショ</t>
    </rPh>
    <rPh sb="11" eb="12">
      <t>トウ</t>
    </rPh>
    <rPh sb="13" eb="15">
      <t>コヨウ</t>
    </rPh>
    <rPh sb="15" eb="17">
      <t>ケイタイ</t>
    </rPh>
    <rPh sb="18" eb="20">
      <t>チンギン</t>
    </rPh>
    <rPh sb="20" eb="21">
      <t>トウ</t>
    </rPh>
    <rPh sb="22" eb="24">
      <t>コヨウ</t>
    </rPh>
    <rPh sb="24" eb="26">
      <t>ジョウケン</t>
    </rPh>
    <rPh sb="27" eb="28">
      <t>ワ</t>
    </rPh>
    <phoneticPr fontId="2"/>
  </si>
  <si>
    <t>・代替職員の出勤簿等（代替日における勤務実態が分かるもの）</t>
    <rPh sb="1" eb="3">
      <t>ダイタイ</t>
    </rPh>
    <rPh sb="3" eb="5">
      <t>ショクイン</t>
    </rPh>
    <rPh sb="6" eb="8">
      <t>シュッキン</t>
    </rPh>
    <rPh sb="8" eb="9">
      <t>ボ</t>
    </rPh>
    <rPh sb="9" eb="10">
      <t>トウ</t>
    </rPh>
    <rPh sb="11" eb="13">
      <t>ダイタイ</t>
    </rPh>
    <rPh sb="13" eb="14">
      <t>ビ</t>
    </rPh>
    <rPh sb="18" eb="20">
      <t>キンム</t>
    </rPh>
    <rPh sb="20" eb="22">
      <t>ジッタイ</t>
    </rPh>
    <rPh sb="23" eb="24">
      <t>ワ</t>
    </rPh>
    <phoneticPr fontId="2"/>
  </si>
  <si>
    <t>・代替職員の賃金台帳等（代替日に対応する月の賃金等の支出内容が分かるもの）</t>
    <rPh sb="1" eb="3">
      <t>ダイタイ</t>
    </rPh>
    <rPh sb="3" eb="5">
      <t>ショクイン</t>
    </rPh>
    <rPh sb="6" eb="8">
      <t>チンギン</t>
    </rPh>
    <rPh sb="8" eb="10">
      <t>ダイチョウ</t>
    </rPh>
    <rPh sb="10" eb="11">
      <t>トウ</t>
    </rPh>
    <rPh sb="12" eb="14">
      <t>ダイタイ</t>
    </rPh>
    <rPh sb="14" eb="15">
      <t>ビ</t>
    </rPh>
    <rPh sb="16" eb="18">
      <t>タイオウ</t>
    </rPh>
    <rPh sb="20" eb="21">
      <t>ツキ</t>
    </rPh>
    <rPh sb="22" eb="24">
      <t>チンギン</t>
    </rPh>
    <rPh sb="24" eb="25">
      <t>トウ</t>
    </rPh>
    <rPh sb="26" eb="28">
      <t>シシュツ</t>
    </rPh>
    <rPh sb="28" eb="30">
      <t>ナイヨウ</t>
    </rPh>
    <rPh sb="31" eb="32">
      <t>ワ</t>
    </rPh>
    <phoneticPr fontId="2"/>
  </si>
  <si>
    <t>別紙８</t>
    <rPh sb="0" eb="2">
      <t>ベッシ</t>
    </rPh>
    <phoneticPr fontId="2"/>
  </si>
  <si>
    <t>氏名（研修受講者）</t>
    <rPh sb="0" eb="2">
      <t>シメイ</t>
    </rPh>
    <rPh sb="3" eb="5">
      <t>ケンシュウ</t>
    </rPh>
    <rPh sb="5" eb="8">
      <t>ジュコウシャ</t>
    </rPh>
    <phoneticPr fontId="2"/>
  </si>
  <si>
    <t>令和　　年　　月　　日から令和　　年　　月　　日まで</t>
    <rPh sb="0" eb="2">
      <t>レイワ</t>
    </rPh>
    <rPh sb="4" eb="5">
      <t>ネン</t>
    </rPh>
    <rPh sb="7" eb="8">
      <t>ガツ</t>
    </rPh>
    <rPh sb="10" eb="11">
      <t>ヒ</t>
    </rPh>
    <rPh sb="13" eb="15">
      <t>レイワ</t>
    </rPh>
    <rPh sb="17" eb="18">
      <t>ネン</t>
    </rPh>
    <rPh sb="20" eb="21">
      <t>ツキ</t>
    </rPh>
    <rPh sb="23" eb="24">
      <t>ヒ</t>
    </rPh>
    <phoneticPr fontId="2"/>
  </si>
  <si>
    <t>介護職員実務者研修等代替職員確保事業
収支予算書</t>
    <rPh sb="0" eb="2">
      <t>カイゴ</t>
    </rPh>
    <rPh sb="2" eb="4">
      <t>ショクイン</t>
    </rPh>
    <rPh sb="4" eb="7">
      <t>ジツムシャ</t>
    </rPh>
    <rPh sb="7" eb="9">
      <t>ケンシュウ</t>
    </rPh>
    <rPh sb="9" eb="10">
      <t>トウ</t>
    </rPh>
    <rPh sb="10" eb="12">
      <t>ダイタイ</t>
    </rPh>
    <rPh sb="12" eb="14">
      <t>ショクイン</t>
    </rPh>
    <rPh sb="14" eb="16">
      <t>カクホ</t>
    </rPh>
    <rPh sb="16" eb="18">
      <t>ジギョウ</t>
    </rPh>
    <rPh sb="19" eb="21">
      <t>シュウシ</t>
    </rPh>
    <rPh sb="21" eb="23">
      <t>ヨサン</t>
    </rPh>
    <rPh sb="23" eb="24">
      <t>ショ</t>
    </rPh>
    <phoneticPr fontId="2"/>
  </si>
  <si>
    <t>令和　　年　　月　　日</t>
    <rPh sb="0" eb="2">
      <t>レイワ</t>
    </rPh>
    <rPh sb="4" eb="5">
      <t>ネン</t>
    </rPh>
    <rPh sb="7" eb="8">
      <t>ガツ</t>
    </rPh>
    <rPh sb="10" eb="11">
      <t>ヒ</t>
    </rPh>
    <phoneticPr fontId="2"/>
  </si>
  <si>
    <t>令和　　年　月　日から令和　　年　　月　　日まで</t>
    <rPh sb="0" eb="2">
      <t>レイワ</t>
    </rPh>
    <rPh sb="4" eb="5">
      <t>ネン</t>
    </rPh>
    <rPh sb="6" eb="7">
      <t>ガツ</t>
    </rPh>
    <rPh sb="8" eb="9">
      <t>ヒ</t>
    </rPh>
    <rPh sb="11" eb="13">
      <t>レイワ</t>
    </rPh>
    <rPh sb="15" eb="16">
      <t>ネン</t>
    </rPh>
    <rPh sb="18" eb="19">
      <t>ツキ</t>
    </rPh>
    <rPh sb="21" eb="22">
      <t>ヒ</t>
    </rPh>
    <phoneticPr fontId="2"/>
  </si>
  <si>
    <t>（令和　　年　月　日から令和　　年　　月　　日まで）</t>
    <rPh sb="1" eb="3">
      <t>レイワ</t>
    </rPh>
    <rPh sb="5" eb="6">
      <t>ネン</t>
    </rPh>
    <rPh sb="7" eb="8">
      <t>ガツ</t>
    </rPh>
    <rPh sb="9" eb="10">
      <t>ニチ</t>
    </rPh>
    <rPh sb="12" eb="14">
      <t>レイワ</t>
    </rPh>
    <rPh sb="16" eb="17">
      <t>ネン</t>
    </rPh>
    <rPh sb="19" eb="20">
      <t>ガツ</t>
    </rPh>
    <rPh sb="22" eb="23">
      <t>ヒ</t>
    </rPh>
    <phoneticPr fontId="2"/>
  </si>
  <si>
    <t>代替職員氏名①</t>
    <rPh sb="0" eb="2">
      <t>ダイタイ</t>
    </rPh>
    <rPh sb="2" eb="4">
      <t>ショクイン</t>
    </rPh>
    <rPh sb="4" eb="6">
      <t>シメイ</t>
    </rPh>
    <phoneticPr fontId="5"/>
  </si>
  <si>
    <t>代替職員氏名②</t>
    <rPh sb="0" eb="2">
      <t>ダイタイ</t>
    </rPh>
    <rPh sb="2" eb="4">
      <t>ショクイン</t>
    </rPh>
    <rPh sb="4" eb="6">
      <t>シメイ</t>
    </rPh>
    <phoneticPr fontId="5"/>
  </si>
  <si>
    <t>代替職員氏名③</t>
    <rPh sb="0" eb="2">
      <t>ダイタイ</t>
    </rPh>
    <rPh sb="2" eb="4">
      <t>ショクイン</t>
    </rPh>
    <rPh sb="4" eb="6">
      <t>シメイ</t>
    </rPh>
    <phoneticPr fontId="5"/>
  </si>
  <si>
    <t>代替職員氏名④</t>
    <rPh sb="0" eb="2">
      <t>ダイタイ</t>
    </rPh>
    <rPh sb="2" eb="4">
      <t>ショクイン</t>
    </rPh>
    <rPh sb="4" eb="6">
      <t>シメイ</t>
    </rPh>
    <phoneticPr fontId="5"/>
  </si>
  <si>
    <t>代替職員氏名⑤</t>
    <rPh sb="0" eb="2">
      <t>ダイタイ</t>
    </rPh>
    <rPh sb="2" eb="4">
      <t>ショクイン</t>
    </rPh>
    <rPh sb="4" eb="6">
      <t>シメイ</t>
    </rPh>
    <phoneticPr fontId="5"/>
  </si>
  <si>
    <t>介護職員実務者研修等代替職員確保事業
収支決算（見込）書</t>
    <rPh sb="0" eb="2">
      <t>カイゴ</t>
    </rPh>
    <rPh sb="2" eb="4">
      <t>ショクイン</t>
    </rPh>
    <rPh sb="4" eb="7">
      <t>ジツムシャ</t>
    </rPh>
    <rPh sb="7" eb="9">
      <t>ケンシュウ</t>
    </rPh>
    <rPh sb="9" eb="10">
      <t>トウ</t>
    </rPh>
    <rPh sb="10" eb="12">
      <t>ダイタイ</t>
    </rPh>
    <rPh sb="12" eb="14">
      <t>ショクイン</t>
    </rPh>
    <rPh sb="14" eb="16">
      <t>カクホ</t>
    </rPh>
    <rPh sb="16" eb="18">
      <t>ジギョウ</t>
    </rPh>
    <rPh sb="19" eb="21">
      <t>シュウシ</t>
    </rPh>
    <rPh sb="21" eb="23">
      <t>ケッサン</t>
    </rPh>
    <rPh sb="24" eb="26">
      <t>ミコ</t>
    </rPh>
    <rPh sb="27" eb="28">
      <t>ショ</t>
    </rPh>
    <phoneticPr fontId="2"/>
  </si>
  <si>
    <t>　　　法人名・代表者名</t>
    <rPh sb="3" eb="5">
      <t>ホウジン</t>
    </rPh>
    <rPh sb="5" eb="6">
      <t>メイ</t>
    </rPh>
    <rPh sb="7" eb="10">
      <t>ダイヒョウシャ</t>
    </rPh>
    <rPh sb="10" eb="11">
      <t>メイ</t>
    </rPh>
    <phoneticPr fontId="2"/>
  </si>
  <si>
    <t>※１　本様式は、研修受講者１名につき、１枚作成すること。</t>
    <rPh sb="3" eb="4">
      <t>ホン</t>
    </rPh>
    <rPh sb="4" eb="6">
      <t>ヨウシキ</t>
    </rPh>
    <rPh sb="8" eb="10">
      <t>ケンシュウ</t>
    </rPh>
    <rPh sb="10" eb="13">
      <t>ジュコウシャ</t>
    </rPh>
    <rPh sb="14" eb="15">
      <t>メイ</t>
    </rPh>
    <rPh sb="20" eb="21">
      <t>マイ</t>
    </rPh>
    <rPh sb="21" eb="23">
      <t>サクセイ</t>
    </rPh>
    <phoneticPr fontId="2"/>
  </si>
  <si>
    <r>
      <t>介護職員実務者研修等代替職員確保事業　事業</t>
    </r>
    <r>
      <rPr>
        <b/>
        <u/>
        <sz val="12"/>
        <rFont val="BIZ UD明朝 Medium"/>
        <family val="1"/>
        <charset val="128"/>
      </rPr>
      <t>変更</t>
    </r>
    <r>
      <rPr>
        <b/>
        <sz val="12"/>
        <rFont val="BIZ UD明朝 Medium"/>
        <family val="1"/>
        <charset val="128"/>
      </rPr>
      <t>計画書</t>
    </r>
    <rPh sb="9" eb="10">
      <t>トウ</t>
    </rPh>
    <rPh sb="19" eb="21">
      <t>ジギョウ</t>
    </rPh>
    <rPh sb="21" eb="23">
      <t>ヘンコウ</t>
    </rPh>
    <rPh sb="23" eb="26">
      <t>ケイカクショ</t>
    </rPh>
    <phoneticPr fontId="2"/>
  </si>
  <si>
    <t>※１　各代替職員の勤務日および勤務時間が出勤簿等と一致するかを確認すること。（休憩時間など賃金の対象とならない時間は除算すること。）</t>
    <rPh sb="3" eb="4">
      <t>カク</t>
    </rPh>
    <rPh sb="4" eb="6">
      <t>ダイタイ</t>
    </rPh>
    <rPh sb="6" eb="8">
      <t>ショクイン</t>
    </rPh>
    <rPh sb="9" eb="11">
      <t>キンム</t>
    </rPh>
    <rPh sb="11" eb="12">
      <t>ヒ</t>
    </rPh>
    <rPh sb="15" eb="17">
      <t>キンム</t>
    </rPh>
    <rPh sb="17" eb="19">
      <t>ジカン</t>
    </rPh>
    <rPh sb="20" eb="22">
      <t>シュッキン</t>
    </rPh>
    <rPh sb="22" eb="23">
      <t>ボ</t>
    </rPh>
    <rPh sb="23" eb="24">
      <t>トウ</t>
    </rPh>
    <rPh sb="25" eb="27">
      <t>イッチ</t>
    </rPh>
    <rPh sb="31" eb="33">
      <t>カクニン</t>
    </rPh>
    <rPh sb="39" eb="41">
      <t>キュウケイ</t>
    </rPh>
    <rPh sb="41" eb="43">
      <t>ジカン</t>
    </rPh>
    <rPh sb="45" eb="47">
      <t>チンギン</t>
    </rPh>
    <rPh sb="48" eb="50">
      <t>タイショウ</t>
    </rPh>
    <rPh sb="55" eb="57">
      <t>ジカン</t>
    </rPh>
    <rPh sb="58" eb="60">
      <t>ジョサン</t>
    </rPh>
    <phoneticPr fontId="5"/>
  </si>
  <si>
    <t>※３　本様式は、研修受講者１名につき、１枚作成すること。</t>
    <rPh sb="3" eb="4">
      <t>ホン</t>
    </rPh>
    <rPh sb="4" eb="6">
      <t>ヨウシキ</t>
    </rPh>
    <rPh sb="8" eb="10">
      <t>ケンシュウ</t>
    </rPh>
    <rPh sb="10" eb="13">
      <t>ジュコウシャ</t>
    </rPh>
    <rPh sb="14" eb="15">
      <t>メイ</t>
    </rPh>
    <rPh sb="20" eb="21">
      <t>マイ</t>
    </rPh>
    <rPh sb="21" eb="23">
      <t>サクセイ</t>
    </rPh>
    <phoneticPr fontId="5"/>
  </si>
  <si>
    <t>外国人介護専門職育成研修</t>
    <rPh sb="0" eb="5">
      <t>ガイコクジンカイゴ</t>
    </rPh>
    <rPh sb="5" eb="7">
      <t>センモン</t>
    </rPh>
    <rPh sb="7" eb="8">
      <t>ショク</t>
    </rPh>
    <rPh sb="8" eb="10">
      <t>イクセイ</t>
    </rPh>
    <rPh sb="10" eb="12">
      <t>ケンシュウ</t>
    </rPh>
    <phoneticPr fontId="2"/>
  </si>
  <si>
    <t>介護キャリア段位におけるアセッサー講習</t>
    <rPh sb="0" eb="2">
      <t>カイゴ</t>
    </rPh>
    <rPh sb="6" eb="8">
      <t>ダンイ</t>
    </rPh>
    <rPh sb="17" eb="19">
      <t>コウシュウ</t>
    </rPh>
    <phoneticPr fontId="2"/>
  </si>
  <si>
    <t>（令和　年　　月　　日から令和　年　　月　　日まで）</t>
    <rPh sb="1" eb="3">
      <t>レイワ</t>
    </rPh>
    <rPh sb="4" eb="5">
      <t>ネン</t>
    </rPh>
    <rPh sb="7" eb="8">
      <t>ガツ</t>
    </rPh>
    <rPh sb="10" eb="11">
      <t>ニチ</t>
    </rPh>
    <rPh sb="13" eb="15">
      <t>レイワ</t>
    </rPh>
    <rPh sb="16" eb="17">
      <t>ネン</t>
    </rPh>
    <rPh sb="19" eb="20">
      <t>ガツ</t>
    </rPh>
    <rPh sb="22" eb="23">
      <t>ヒ</t>
    </rPh>
    <phoneticPr fontId="2"/>
  </si>
  <si>
    <t>研修受講者 職・氏名</t>
    <rPh sb="0" eb="2">
      <t>ケンシュウ</t>
    </rPh>
    <rPh sb="2" eb="5">
      <t>ジュコウシャ</t>
    </rPh>
    <rPh sb="6" eb="7">
      <t>ショク</t>
    </rPh>
    <rPh sb="8" eb="10">
      <t>シメイ</t>
    </rPh>
    <phoneticPr fontId="2"/>
  </si>
  <si>
    <t>滋賀の福祉人研修</t>
    <rPh sb="0" eb="2">
      <t>シガ</t>
    </rPh>
    <rPh sb="3" eb="5">
      <t>フクシ</t>
    </rPh>
    <rPh sb="5" eb="6">
      <t>ジン</t>
    </rPh>
    <rPh sb="6" eb="8">
      <t>ケンシュウ</t>
    </rPh>
    <phoneticPr fontId="2"/>
  </si>
  <si>
    <t>外国人介護職員初任者研修</t>
    <rPh sb="0" eb="2">
      <t>ガイコク</t>
    </rPh>
    <rPh sb="2" eb="3">
      <t>ジン</t>
    </rPh>
    <rPh sb="3" eb="5">
      <t>カイゴ</t>
    </rPh>
    <rPh sb="5" eb="7">
      <t>ショクイン</t>
    </rPh>
    <rPh sb="7" eb="10">
      <t>ショニンシャ</t>
    </rPh>
    <rPh sb="10" eb="12">
      <t>ケンシュウ</t>
    </rPh>
    <phoneticPr fontId="2"/>
  </si>
  <si>
    <t>外国人介護職員初任者研修</t>
    <rPh sb="0" eb="2">
      <t>ガイコク</t>
    </rPh>
    <rPh sb="2" eb="3">
      <t>ジン</t>
    </rPh>
    <rPh sb="3" eb="5">
      <t>カイゴ</t>
    </rPh>
    <rPh sb="5" eb="7">
      <t>ショクイン</t>
    </rPh>
    <rPh sb="7" eb="10">
      <t>ショニンシャ</t>
    </rPh>
    <rPh sb="10" eb="12">
      <t>ケンシュウ</t>
    </rPh>
    <phoneticPr fontId="2"/>
  </si>
  <si>
    <t xml:space="preserve">（派遣料単価／時間×派遣予定時間）
または
（派遣料日額／日×派遣予定日数）
</t>
    <phoneticPr fontId="2"/>
  </si>
  <si>
    <t>別紙１-１は、別紙１-２を入力することで、自動計算されます。</t>
    <rPh sb="0" eb="2">
      <t>ベッシ</t>
    </rPh>
    <rPh sb="7" eb="9">
      <t>ベッシ</t>
    </rPh>
    <rPh sb="13" eb="15">
      <t>ニュウリョク</t>
    </rPh>
    <rPh sb="21" eb="25">
      <t>ジドウケイサン</t>
    </rPh>
    <phoneticPr fontId="2"/>
  </si>
  <si>
    <t>別紙６-１は、別紙６-２を入力することで、自動計算されます。</t>
    <rPh sb="0" eb="2">
      <t>ベッシ</t>
    </rPh>
    <rPh sb="7" eb="9">
      <t>ベッシ</t>
    </rPh>
    <rPh sb="13" eb="15">
      <t>ニュウリョク</t>
    </rPh>
    <rPh sb="21" eb="25">
      <t>ジドウケイサン</t>
    </rPh>
    <phoneticPr fontId="2"/>
  </si>
  <si>
    <t>勤務日数　　計</t>
    <rPh sb="0" eb="2">
      <t>キンム</t>
    </rPh>
    <rPh sb="2" eb="4">
      <t>ニッスウ</t>
    </rPh>
    <rPh sb="6" eb="7">
      <t>ケイ</t>
    </rPh>
    <phoneticPr fontId="5"/>
  </si>
  <si>
    <t>認知症介護実践者研修</t>
  </si>
  <si>
    <t>認知症介護実践者研修</t>
    <rPh sb="0" eb="5">
      <t>ニンチショウカイゴ</t>
    </rPh>
    <rPh sb="5" eb="10">
      <t>ジッセンシャケンシュウ</t>
    </rPh>
    <phoneticPr fontId="2"/>
  </si>
  <si>
    <t>認知症介護実践者研修</t>
    <phoneticPr fontId="2"/>
  </si>
  <si>
    <t xml:space="preserve">（賃金単価／時間×勤務予定時間）
</t>
    <rPh sb="1" eb="3">
      <t>チンギン</t>
    </rPh>
    <rPh sb="3" eb="5">
      <t>タンカ</t>
    </rPh>
    <rPh sb="6" eb="8">
      <t>ジカン</t>
    </rPh>
    <rPh sb="9" eb="11">
      <t>キンム</t>
    </rPh>
    <rPh sb="11" eb="13">
      <t>ヨテイ</t>
    </rPh>
    <rPh sb="13" eb="15">
      <t>ジカン</t>
    </rPh>
    <phoneticPr fontId="2"/>
  </si>
  <si>
    <t xml:space="preserve">（通勤手当／日×勤務予定日数）
</t>
    <rPh sb="1" eb="3">
      <t>ツウキン</t>
    </rPh>
    <rPh sb="3" eb="5">
      <t>テアテ</t>
    </rPh>
    <rPh sb="6" eb="7">
      <t>ニチ</t>
    </rPh>
    <rPh sb="8" eb="10">
      <t>キンム</t>
    </rPh>
    <rPh sb="10" eb="12">
      <t>ヨテイ</t>
    </rPh>
    <rPh sb="12" eb="14">
      <t>ニッスウ</t>
    </rPh>
    <phoneticPr fontId="2"/>
  </si>
  <si>
    <t>（令和　年　月　日から令和　年　月　日まで）</t>
    <rPh sb="1" eb="3">
      <t>レイワ</t>
    </rPh>
    <rPh sb="4" eb="5">
      <t>ネン</t>
    </rPh>
    <rPh sb="6" eb="7">
      <t>ガツ</t>
    </rPh>
    <rPh sb="8" eb="9">
      <t>ニチ</t>
    </rPh>
    <rPh sb="11" eb="13">
      <t>レイワ</t>
    </rPh>
    <rPh sb="14" eb="15">
      <t>ネン</t>
    </rPh>
    <rPh sb="16" eb="17">
      <t>ガツ</t>
    </rPh>
    <rPh sb="18" eb="19">
      <t>ニチ</t>
    </rPh>
    <phoneticPr fontId="2"/>
  </si>
  <si>
    <t>令和　年　月　日</t>
    <rPh sb="0" eb="2">
      <t>レイワ</t>
    </rPh>
    <rPh sb="3" eb="4">
      <t>ネン</t>
    </rPh>
    <rPh sb="5" eb="6">
      <t>ガツ</t>
    </rPh>
    <rPh sb="7" eb="8">
      <t>ヒ</t>
    </rPh>
    <phoneticPr fontId="2"/>
  </si>
  <si>
    <t>　　　法人名　　</t>
    <rPh sb="3" eb="5">
      <t>ホウジン</t>
    </rPh>
    <rPh sb="5" eb="6">
      <t>メイ</t>
    </rPh>
    <phoneticPr fontId="2"/>
  </si>
  <si>
    <t xml:space="preserve">    代表者名　　</t>
    <phoneticPr fontId="2"/>
  </si>
  <si>
    <t>認知症介護実践リーダーフォローアップ研修</t>
  </si>
  <si>
    <t>認知症介護実践リーダーフォローアップ研修</t>
    <rPh sb="0" eb="3">
      <t>ニンチショウ</t>
    </rPh>
    <rPh sb="3" eb="5">
      <t>カイゴ</t>
    </rPh>
    <rPh sb="5" eb="7">
      <t>ジッセン</t>
    </rPh>
    <rPh sb="18" eb="20">
      <t>ケンシュウ</t>
    </rPh>
    <phoneticPr fontId="2"/>
  </si>
  <si>
    <t>認知症介護実践リーダーフォローアップ研修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</si>
</sst>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_);[Red]\(#,##0\)"/>
    <numFmt numFmtId="179" formatCode="#,##0;&quot;△ &quot;#,##0"/>
    <numFmt numFmtId="180" formatCode="[$-411]ggge&quot;年&quot;m&quot;月&quot;d&quot;日&quot;;@"/>
    <numFmt numFmtId="181" formatCode="m&quot;月&quot;d&quot;日&quot;;@"/>
  </numFmts>
  <fonts count="29" x14ac:knownFonts="1">
    <font>
      <sz val="10"/>
      <name val="MS UI Gothic"/>
      <family val="3"/>
      <charset val="128"/>
    </font>
    <font>
      <sz val="10"/>
      <name val="MS UI Gothic"/>
      <family val="3"/>
      <charset val="128"/>
    </font>
    <font>
      <sz val="6"/>
      <name val="MS UI Gothic"/>
      <family val="3"/>
      <charset val="128"/>
    </font>
    <font>
      <b/>
      <sz val="9"/>
      <color indexed="81"/>
      <name val="ＭＳ Ｐゴシック"/>
      <family val="3"/>
      <charset val="128"/>
    </font>
    <font>
      <sz val="9"/>
      <color indexed="81"/>
      <name val="ＭＳ Ｐゴシック"/>
      <family val="3"/>
      <charset val="128"/>
    </font>
    <font>
      <sz val="6"/>
      <name val="ＭＳ Ｐゴシック"/>
      <family val="3"/>
      <charset val="128"/>
    </font>
    <font>
      <sz val="12"/>
      <color rgb="FF0070C0"/>
      <name val="MS UI Gothic"/>
      <family val="3"/>
      <charset val="128"/>
    </font>
    <font>
      <sz val="11"/>
      <name val="BIZ UD明朝 Medium"/>
      <family val="1"/>
      <charset val="128"/>
    </font>
    <font>
      <b/>
      <sz val="14"/>
      <name val="BIZ UD明朝 Medium"/>
      <family val="1"/>
      <charset val="128"/>
    </font>
    <font>
      <b/>
      <sz val="12"/>
      <name val="BIZ UD明朝 Medium"/>
      <family val="1"/>
      <charset val="128"/>
    </font>
    <font>
      <sz val="10"/>
      <name val="BIZ UD明朝 Medium"/>
      <family val="1"/>
      <charset val="128"/>
    </font>
    <font>
      <sz val="9"/>
      <name val="BIZ UD明朝 Medium"/>
      <family val="1"/>
      <charset val="128"/>
    </font>
    <font>
      <sz val="12"/>
      <name val="BIZ UD明朝 Medium"/>
      <family val="1"/>
      <charset val="128"/>
    </font>
    <font>
      <sz val="11"/>
      <color indexed="10"/>
      <name val="BIZ UD明朝 Medium"/>
      <family val="1"/>
      <charset val="128"/>
    </font>
    <font>
      <u/>
      <sz val="11"/>
      <color indexed="10"/>
      <name val="BIZ UD明朝 Medium"/>
      <family val="1"/>
      <charset val="128"/>
    </font>
    <font>
      <sz val="10"/>
      <color theme="0" tint="-0.249977111117893"/>
      <name val="BIZ UD明朝 Medium"/>
      <family val="1"/>
      <charset val="128"/>
    </font>
    <font>
      <sz val="11"/>
      <color rgb="FFFF0000"/>
      <name val="BIZ UD明朝 Medium"/>
      <family val="1"/>
      <charset val="128"/>
    </font>
    <font>
      <u/>
      <sz val="11"/>
      <name val="BIZ UD明朝 Medium"/>
      <family val="1"/>
      <charset val="128"/>
    </font>
    <font>
      <b/>
      <u/>
      <sz val="12"/>
      <name val="BIZ UD明朝 Medium"/>
      <family val="1"/>
      <charset val="128"/>
    </font>
    <font>
      <sz val="11"/>
      <color rgb="FF0070C0"/>
      <name val="BIZ UD明朝 Medium"/>
      <family val="1"/>
      <charset val="128"/>
    </font>
    <font>
      <b/>
      <sz val="11"/>
      <name val="BIZ UD明朝 Medium"/>
      <family val="1"/>
      <charset val="128"/>
    </font>
    <font>
      <b/>
      <sz val="10"/>
      <color indexed="81"/>
      <name val="ＭＳ Ｐゴシック"/>
      <family val="3"/>
      <charset val="128"/>
    </font>
    <font>
      <sz val="9.5"/>
      <name val="BIZ UD明朝 Medium"/>
      <family val="1"/>
      <charset val="128"/>
    </font>
    <font>
      <b/>
      <sz val="11"/>
      <color indexed="81"/>
      <name val="ＭＳ Ｐゴシック"/>
      <family val="3"/>
      <charset val="128"/>
    </font>
    <font>
      <sz val="11"/>
      <color indexed="81"/>
      <name val="ＭＳ Ｐゴシック"/>
      <family val="3"/>
      <charset val="128"/>
    </font>
    <font>
      <b/>
      <sz val="12"/>
      <color indexed="81"/>
      <name val="ＭＳ Ｐゴシック"/>
      <family val="3"/>
      <charset val="128"/>
    </font>
    <font>
      <sz val="12"/>
      <color indexed="81"/>
      <name val="ＭＳ Ｐゴシック"/>
      <family val="3"/>
      <charset val="128"/>
    </font>
    <font>
      <sz val="24"/>
      <color rgb="FFFF0000"/>
      <name val="BIZ UD明朝 Medium"/>
      <family val="1"/>
      <charset val="128"/>
    </font>
    <font>
      <sz val="11"/>
      <color theme="0" tint="-0.249977111117893"/>
      <name val="BIZ UD明朝 Medium"/>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3">
    <xf numFmtId="0" fontId="0" fillId="0" borderId="0" xfId="0">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1" fillId="0" borderId="5" xfId="0" applyFont="1" applyBorder="1" applyAlignment="1">
      <alignment vertical="center"/>
    </xf>
    <xf numFmtId="0" fontId="11" fillId="0" borderId="6" xfId="0" applyFont="1" applyBorder="1" applyAlignment="1">
      <alignment horizontal="right" vertical="center" wrapText="1"/>
    </xf>
    <xf numFmtId="0" fontId="11" fillId="0" borderId="6" xfId="0" applyFont="1" applyBorder="1" applyAlignment="1">
      <alignment horizontal="right" vertical="center"/>
    </xf>
    <xf numFmtId="0" fontId="11" fillId="0" borderId="0" xfId="0" applyFont="1">
      <alignment vertical="center"/>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7" fillId="0" borderId="8" xfId="0" applyFont="1" applyBorder="1" applyAlignment="1">
      <alignment horizontal="left" vertical="center" wrapText="1"/>
    </xf>
    <xf numFmtId="38" fontId="7" fillId="0" borderId="9" xfId="1" applyFont="1" applyBorder="1">
      <alignment vertical="center"/>
    </xf>
    <xf numFmtId="0" fontId="10" fillId="0" borderId="10" xfId="0" applyFont="1" applyBorder="1" applyAlignment="1">
      <alignment horizontal="center" vertical="center" wrapText="1"/>
    </xf>
    <xf numFmtId="0" fontId="7" fillId="0" borderId="11" xfId="0" applyFont="1" applyBorder="1">
      <alignment vertical="center"/>
    </xf>
    <xf numFmtId="38" fontId="7" fillId="0" borderId="15" xfId="1" applyFont="1" applyBorder="1">
      <alignment vertical="center"/>
    </xf>
    <xf numFmtId="0" fontId="11" fillId="0" borderId="0" xfId="0" applyFont="1" applyFill="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lignment vertical="center"/>
    </xf>
    <xf numFmtId="0" fontId="7" fillId="0" borderId="0" xfId="0" applyFont="1" applyFill="1" applyAlignment="1">
      <alignment horizontal="left" vertical="center"/>
    </xf>
    <xf numFmtId="0" fontId="7" fillId="0" borderId="0" xfId="0" applyFont="1" applyFill="1" applyAlignment="1">
      <alignment horizontal="right" vertical="center"/>
    </xf>
    <xf numFmtId="0" fontId="7" fillId="0" borderId="16" xfId="0" applyFont="1" applyBorder="1" applyAlignment="1">
      <alignment horizontal="center" vertical="center"/>
    </xf>
    <xf numFmtId="0" fontId="12" fillId="0" borderId="17" xfId="0" applyFont="1" applyBorder="1" applyAlignment="1">
      <alignment horizontal="center" vertical="center"/>
    </xf>
    <xf numFmtId="0" fontId="9" fillId="2" borderId="0" xfId="0" applyFont="1" applyFill="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24" xfId="0" applyFont="1" applyFill="1" applyBorder="1" applyAlignment="1">
      <alignment horizontal="center" vertical="center"/>
    </xf>
    <xf numFmtId="0" fontId="7" fillId="2" borderId="3" xfId="0" applyFont="1" applyFill="1" applyBorder="1" applyAlignment="1">
      <alignment horizontal="distributed" vertical="center" wrapText="1"/>
    </xf>
    <xf numFmtId="0" fontId="7" fillId="0" borderId="0" xfId="0" applyFont="1" applyAlignment="1">
      <alignment horizontal="right" vertical="center"/>
    </xf>
    <xf numFmtId="0" fontId="7" fillId="0" borderId="38" xfId="0" applyFont="1" applyBorder="1" applyAlignment="1">
      <alignment horizontal="distributed" vertical="center"/>
    </xf>
    <xf numFmtId="177" fontId="12" fillId="0" borderId="39" xfId="0" applyNumberFormat="1" applyFont="1" applyBorder="1">
      <alignment vertical="center"/>
    </xf>
    <xf numFmtId="0" fontId="7" fillId="0" borderId="39" xfId="0" applyFont="1" applyBorder="1" applyAlignment="1">
      <alignment horizontal="center" vertical="center"/>
    </xf>
    <xf numFmtId="177" fontId="7" fillId="0" borderId="39" xfId="0" applyNumberFormat="1" applyFont="1" applyBorder="1">
      <alignment vertical="center"/>
    </xf>
    <xf numFmtId="0" fontId="7" fillId="0" borderId="39" xfId="0" applyFont="1" applyBorder="1">
      <alignment vertical="center"/>
    </xf>
    <xf numFmtId="177" fontId="12" fillId="0" borderId="39" xfId="1" applyNumberFormat="1" applyFont="1" applyBorder="1">
      <alignment vertical="center"/>
    </xf>
    <xf numFmtId="0" fontId="7" fillId="0" borderId="40" xfId="0" applyFont="1" applyBorder="1">
      <alignment vertical="center"/>
    </xf>
    <xf numFmtId="0" fontId="7" fillId="2" borderId="0" xfId="0" applyFont="1" applyFill="1" applyAlignment="1">
      <alignment vertical="center"/>
    </xf>
    <xf numFmtId="0" fontId="13" fillId="2" borderId="0" xfId="0" applyFont="1" applyFill="1" applyAlignment="1">
      <alignment vertical="center"/>
    </xf>
    <xf numFmtId="0" fontId="14" fillId="2" borderId="0" xfId="0" applyFont="1" applyFill="1" applyBorder="1" applyAlignment="1">
      <alignment vertical="center"/>
    </xf>
    <xf numFmtId="0" fontId="13" fillId="2" borderId="0" xfId="0" applyFont="1" applyFill="1" applyBorder="1" applyAlignment="1">
      <alignment vertical="center"/>
    </xf>
    <xf numFmtId="0" fontId="7" fillId="0" borderId="0" xfId="0" applyFont="1" applyBorder="1">
      <alignment vertical="center"/>
    </xf>
    <xf numFmtId="0" fontId="13" fillId="2" borderId="0" xfId="0" applyFont="1" applyFill="1">
      <alignment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15" fillId="0" borderId="0" xfId="0" applyFont="1">
      <alignment vertical="center"/>
    </xf>
    <xf numFmtId="0" fontId="15" fillId="0" borderId="0" xfId="0" applyFont="1" applyFill="1" applyBorder="1">
      <alignment vertical="center"/>
    </xf>
    <xf numFmtId="0" fontId="10" fillId="0" borderId="27" xfId="0" applyFont="1" applyBorder="1" applyAlignment="1">
      <alignment horizontal="center" vertical="center"/>
    </xf>
    <xf numFmtId="0" fontId="10" fillId="0" borderId="26" xfId="0" applyFont="1" applyBorder="1" applyAlignment="1">
      <alignment vertical="center"/>
    </xf>
    <xf numFmtId="0" fontId="10" fillId="0" borderId="54" xfId="0" applyFont="1" applyBorder="1" applyAlignment="1">
      <alignment horizontal="center" vertical="center"/>
    </xf>
    <xf numFmtId="0" fontId="16" fillId="0" borderId="0" xfId="0" applyFont="1">
      <alignment vertical="center"/>
    </xf>
    <xf numFmtId="0" fontId="12" fillId="0" borderId="0" xfId="0" applyFont="1">
      <alignment vertical="center"/>
    </xf>
    <xf numFmtId="0" fontId="7" fillId="0" borderId="45" xfId="0" applyFont="1" applyBorder="1">
      <alignment vertical="center"/>
    </xf>
    <xf numFmtId="0" fontId="7" fillId="0" borderId="45" xfId="0" applyFont="1" applyBorder="1" applyAlignment="1">
      <alignment horizontal="right" vertical="center"/>
    </xf>
    <xf numFmtId="0" fontId="7" fillId="0" borderId="3" xfId="0" applyFont="1" applyBorder="1">
      <alignment vertical="center"/>
    </xf>
    <xf numFmtId="38" fontId="12" fillId="0" borderId="3" xfId="1" applyFont="1" applyBorder="1">
      <alignment vertical="center"/>
    </xf>
    <xf numFmtId="0" fontId="7" fillId="0" borderId="9" xfId="0" applyFont="1" applyBorder="1">
      <alignment vertical="center"/>
    </xf>
    <xf numFmtId="38" fontId="12" fillId="0" borderId="9" xfId="1" applyFont="1" applyBorder="1">
      <alignment vertical="center"/>
    </xf>
    <xf numFmtId="0" fontId="7" fillId="0" borderId="24" xfId="0" applyFont="1" applyBorder="1">
      <alignment vertical="center"/>
    </xf>
    <xf numFmtId="38" fontId="12" fillId="0" borderId="24" xfId="1" applyFont="1" applyBorder="1">
      <alignment vertical="center"/>
    </xf>
    <xf numFmtId="38" fontId="12" fillId="0" borderId="45" xfId="1" applyFont="1" applyBorder="1">
      <alignment vertical="center"/>
    </xf>
    <xf numFmtId="58" fontId="7" fillId="0" borderId="0" xfId="0" quotePrefix="1" applyNumberFormat="1" applyFont="1" applyAlignment="1">
      <alignment horizontal="left" vertical="center"/>
    </xf>
    <xf numFmtId="0" fontId="17" fillId="2" borderId="0" xfId="0" applyFont="1" applyFill="1" applyBorder="1" applyAlignment="1">
      <alignment vertical="center"/>
    </xf>
    <xf numFmtId="0" fontId="7" fillId="2" borderId="0" xfId="0" applyFont="1" applyFill="1" applyBorder="1" applyAlignment="1">
      <alignment vertical="center"/>
    </xf>
    <xf numFmtId="38" fontId="7" fillId="0" borderId="0" xfId="1" applyFont="1">
      <alignment vertical="center"/>
    </xf>
    <xf numFmtId="38" fontId="9" fillId="0" borderId="0" xfId="1" applyFont="1">
      <alignment vertical="center"/>
    </xf>
    <xf numFmtId="38" fontId="10" fillId="0" borderId="0" xfId="1" applyFont="1">
      <alignment vertical="center"/>
    </xf>
    <xf numFmtId="38" fontId="10" fillId="0" borderId="0" xfId="1" applyFont="1" applyAlignment="1">
      <alignment horizontal="right" vertical="center"/>
    </xf>
    <xf numFmtId="38" fontId="10" fillId="0" borderId="3" xfId="1" applyFont="1" applyBorder="1" applyAlignment="1">
      <alignment horizontal="center" vertical="center" wrapText="1"/>
    </xf>
    <xf numFmtId="38" fontId="10" fillId="0" borderId="3" xfId="1" applyFont="1" applyBorder="1" applyAlignment="1">
      <alignment horizontal="center" vertical="center"/>
    </xf>
    <xf numFmtId="38" fontId="10" fillId="0" borderId="2" xfId="1" applyFont="1" applyBorder="1" applyAlignment="1">
      <alignment horizontal="center" vertical="center" wrapText="1"/>
    </xf>
    <xf numFmtId="38" fontId="10" fillId="0" borderId="3" xfId="1" applyFont="1" applyFill="1" applyBorder="1" applyAlignment="1">
      <alignment horizontal="center" vertical="center" wrapText="1"/>
    </xf>
    <xf numFmtId="38" fontId="11" fillId="0" borderId="24" xfId="1" applyFont="1" applyBorder="1" applyAlignment="1">
      <alignment horizontal="right" vertical="center" wrapText="1"/>
    </xf>
    <xf numFmtId="38" fontId="11" fillId="0" borderId="24" xfId="1" applyFont="1" applyBorder="1" applyAlignment="1">
      <alignment horizontal="right" vertical="center"/>
    </xf>
    <xf numFmtId="38" fontId="11" fillId="0" borderId="0" xfId="1" applyFont="1">
      <alignment vertical="center"/>
    </xf>
    <xf numFmtId="38" fontId="19" fillId="0" borderId="9" xfId="1" applyFont="1" applyBorder="1">
      <alignment vertical="center"/>
    </xf>
    <xf numFmtId="179" fontId="7" fillId="0" borderId="9" xfId="1" applyNumberFormat="1" applyFont="1" applyBorder="1">
      <alignment vertical="center"/>
    </xf>
    <xf numFmtId="38" fontId="7" fillId="0" borderId="12" xfId="1" applyFont="1" applyBorder="1">
      <alignment vertical="center"/>
    </xf>
    <xf numFmtId="179" fontId="7" fillId="0" borderId="12" xfId="1" applyNumberFormat="1" applyFont="1" applyBorder="1">
      <alignment vertical="center"/>
    </xf>
    <xf numFmtId="38" fontId="7" fillId="0" borderId="24" xfId="1" applyFont="1" applyBorder="1">
      <alignment vertical="center"/>
    </xf>
    <xf numFmtId="179" fontId="7" fillId="0" borderId="24" xfId="1" applyNumberFormat="1" applyFont="1" applyBorder="1">
      <alignment vertical="center"/>
    </xf>
    <xf numFmtId="38" fontId="11" fillId="0" borderId="0" xfId="1" applyFont="1" applyFill="1" applyAlignment="1"/>
    <xf numFmtId="38" fontId="11" fillId="0" borderId="0" xfId="1" applyFont="1" applyAlignment="1">
      <alignment vertical="center" wrapText="1"/>
    </xf>
    <xf numFmtId="38" fontId="11" fillId="0" borderId="0" xfId="1" applyFont="1" applyAlignment="1"/>
    <xf numFmtId="0" fontId="9" fillId="0" borderId="0" xfId="0" applyFont="1" applyFill="1">
      <alignment vertical="center"/>
    </xf>
    <xf numFmtId="0" fontId="10" fillId="0" borderId="16" xfId="0" applyFont="1" applyBorder="1" applyAlignment="1">
      <alignment horizontal="center" vertical="center"/>
    </xf>
    <xf numFmtId="0" fontId="7" fillId="0" borderId="17" xfId="0" applyFont="1" applyBorder="1" applyAlignment="1">
      <alignment horizontal="center" vertical="center"/>
    </xf>
    <xf numFmtId="0" fontId="10" fillId="0" borderId="19"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66" xfId="0" applyFont="1" applyBorder="1" applyAlignment="1">
      <alignment horizontal="center" vertical="center" shrinkToFit="1"/>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10" fillId="0" borderId="71" xfId="0" applyFont="1" applyBorder="1" applyAlignment="1">
      <alignment horizontal="center" vertical="center"/>
    </xf>
    <xf numFmtId="180" fontId="7" fillId="0" borderId="51" xfId="0" applyNumberFormat="1" applyFont="1" applyBorder="1" applyAlignment="1">
      <alignment horizontal="center" vertical="center"/>
    </xf>
    <xf numFmtId="0" fontId="7" fillId="0" borderId="31" xfId="0" applyFont="1" applyBorder="1" applyAlignment="1">
      <alignment horizontal="center" vertical="center"/>
    </xf>
    <xf numFmtId="0" fontId="7" fillId="0" borderId="24" xfId="0" applyFont="1" applyBorder="1" applyAlignment="1">
      <alignment horizontal="center" vertical="center"/>
    </xf>
    <xf numFmtId="0" fontId="10" fillId="0" borderId="24" xfId="0" applyFont="1" applyBorder="1" applyAlignment="1">
      <alignment horizontal="center" vertical="center"/>
    </xf>
    <xf numFmtId="0" fontId="10" fillId="0" borderId="55" xfId="0" applyFont="1" applyBorder="1" applyAlignment="1">
      <alignment horizontal="center" vertical="center"/>
    </xf>
    <xf numFmtId="180" fontId="7" fillId="0" borderId="73" xfId="0" applyNumberFormat="1" applyFont="1" applyBorder="1" applyAlignment="1">
      <alignment horizontal="center" vertical="center"/>
    </xf>
    <xf numFmtId="0" fontId="7" fillId="0" borderId="23" xfId="0" applyFont="1" applyBorder="1" applyAlignment="1">
      <alignment horizontal="center" vertical="center"/>
    </xf>
    <xf numFmtId="0" fontId="7" fillId="0" borderId="45"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7" fillId="0" borderId="73" xfId="0" applyFont="1" applyBorder="1" applyAlignment="1">
      <alignment horizontal="center" vertical="center"/>
    </xf>
    <xf numFmtId="180" fontId="10" fillId="0" borderId="73" xfId="0" applyNumberFormat="1" applyFont="1" applyBorder="1" applyAlignment="1">
      <alignment horizontal="center" vertical="center"/>
    </xf>
    <xf numFmtId="0" fontId="10" fillId="0" borderId="23" xfId="0" applyFont="1" applyBorder="1" applyAlignment="1">
      <alignment horizontal="center" vertical="center"/>
    </xf>
    <xf numFmtId="180" fontId="10" fillId="0" borderId="32" xfId="0" applyNumberFormat="1"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10" fillId="0" borderId="74" xfId="0" applyFont="1" applyBorder="1" applyAlignment="1">
      <alignment horizontal="center" vertical="center"/>
    </xf>
    <xf numFmtId="181" fontId="10" fillId="0" borderId="75" xfId="0" applyNumberFormat="1" applyFont="1" applyBorder="1">
      <alignment vertical="center"/>
    </xf>
    <xf numFmtId="0" fontId="10" fillId="0" borderId="75" xfId="0" applyFont="1" applyBorder="1">
      <alignment vertical="center"/>
    </xf>
    <xf numFmtId="0" fontId="10" fillId="0" borderId="0" xfId="0" applyFont="1" applyBorder="1">
      <alignment vertical="center"/>
    </xf>
    <xf numFmtId="181" fontId="10" fillId="0" borderId="36" xfId="0" applyNumberFormat="1" applyFont="1" applyBorder="1">
      <alignment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181" fontId="10" fillId="0" borderId="41" xfId="0" applyNumberFormat="1" applyFont="1" applyBorder="1">
      <alignment vertical="center"/>
    </xf>
    <xf numFmtId="0" fontId="10" fillId="0" borderId="19" xfId="0" applyFont="1" applyBorder="1" applyAlignment="1">
      <alignment horizontal="center" vertical="center"/>
    </xf>
    <xf numFmtId="0" fontId="10" fillId="0" borderId="42" xfId="0" applyFont="1" applyBorder="1" applyAlignment="1">
      <alignment horizontal="center" vertical="center"/>
    </xf>
    <xf numFmtId="0" fontId="10" fillId="0" borderId="66" xfId="0" applyFont="1" applyBorder="1" applyAlignment="1">
      <alignment horizontal="center" vertical="center"/>
    </xf>
    <xf numFmtId="181" fontId="10" fillId="0" borderId="32" xfId="0" applyNumberFormat="1" applyFont="1" applyBorder="1">
      <alignment vertical="center"/>
    </xf>
    <xf numFmtId="0" fontId="12"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17" xfId="0" applyFont="1" applyBorder="1" applyAlignment="1">
      <alignment horizontal="center" vertical="center"/>
    </xf>
    <xf numFmtId="0" fontId="10" fillId="0" borderId="76" xfId="0" applyFont="1" applyBorder="1" applyAlignment="1">
      <alignment horizontal="center" vertical="center" wrapText="1"/>
    </xf>
    <xf numFmtId="38" fontId="7" fillId="0" borderId="77" xfId="1" applyFont="1" applyBorder="1">
      <alignment vertical="center"/>
    </xf>
    <xf numFmtId="38" fontId="19" fillId="0" borderId="77" xfId="1" applyFont="1" applyBorder="1">
      <alignment vertical="center"/>
    </xf>
    <xf numFmtId="179" fontId="7" fillId="0" borderId="77" xfId="1" applyNumberFormat="1" applyFont="1" applyBorder="1">
      <alignment vertical="center"/>
    </xf>
    <xf numFmtId="0" fontId="7" fillId="0" borderId="8" xfId="0" applyFont="1" applyBorder="1" applyAlignment="1">
      <alignment vertical="center" wrapText="1"/>
    </xf>
    <xf numFmtId="0" fontId="10" fillId="0" borderId="78" xfId="0" applyFont="1" applyBorder="1" applyAlignment="1">
      <alignment horizontal="center" vertical="center" wrapText="1"/>
    </xf>
    <xf numFmtId="0" fontId="10" fillId="0" borderId="26" xfId="0" applyFont="1" applyBorder="1" applyAlignment="1">
      <alignment vertical="center"/>
    </xf>
    <xf numFmtId="0" fontId="7" fillId="0" borderId="17" xfId="0" applyFont="1" applyBorder="1" applyAlignment="1">
      <alignment horizontal="center" vertical="center"/>
    </xf>
    <xf numFmtId="0" fontId="7"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55" xfId="0" applyFont="1" applyBorder="1" applyAlignment="1">
      <alignment horizontal="center" vertical="center"/>
    </xf>
    <xf numFmtId="0" fontId="7" fillId="0" borderId="45" xfId="0" applyFont="1" applyBorder="1" applyAlignment="1">
      <alignment horizontal="center" vertical="center"/>
    </xf>
    <xf numFmtId="0" fontId="10" fillId="0" borderId="54" xfId="0" applyFont="1" applyBorder="1" applyAlignment="1">
      <alignment horizontal="center" vertical="center"/>
    </xf>
    <xf numFmtId="0" fontId="10" fillId="0" borderId="16"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26" xfId="0" applyFont="1" applyBorder="1" applyAlignment="1">
      <alignment vertical="center"/>
    </xf>
    <xf numFmtId="0" fontId="10" fillId="0" borderId="54" xfId="0" applyFont="1" applyBorder="1" applyAlignment="1">
      <alignment horizontal="center" vertical="center"/>
    </xf>
    <xf numFmtId="38" fontId="12" fillId="0" borderId="77" xfId="1" applyFont="1" applyBorder="1">
      <alignment vertical="center"/>
    </xf>
    <xf numFmtId="38" fontId="12" fillId="0" borderId="79" xfId="1" applyFont="1" applyBorder="1">
      <alignment vertical="center"/>
    </xf>
    <xf numFmtId="0" fontId="7" fillId="0" borderId="61" xfId="0" applyFont="1" applyBorder="1" applyAlignment="1">
      <alignment vertical="center" wrapText="1"/>
    </xf>
    <xf numFmtId="0" fontId="8" fillId="0" borderId="0" xfId="0" applyFont="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27" fillId="0" borderId="0" xfId="0" applyFont="1" applyAlignment="1">
      <alignment horizontal="center" vertical="center"/>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178" fontId="12" fillId="2" borderId="34" xfId="0" applyNumberFormat="1" applyFont="1" applyFill="1" applyBorder="1" applyAlignment="1">
      <alignment vertical="center"/>
    </xf>
    <xf numFmtId="178" fontId="12" fillId="0" borderId="33" xfId="0" applyNumberFormat="1" applyFont="1" applyBorder="1" applyAlignment="1">
      <alignment vertical="center"/>
    </xf>
    <xf numFmtId="177" fontId="7" fillId="2" borderId="35" xfId="0" applyNumberFormat="1" applyFont="1" applyFill="1" applyBorder="1" applyAlignment="1">
      <alignment horizontal="center" vertical="center"/>
    </xf>
    <xf numFmtId="0" fontId="10" fillId="0" borderId="36" xfId="0" applyFont="1" applyBorder="1" applyAlignment="1">
      <alignment vertical="center"/>
    </xf>
    <xf numFmtId="0" fontId="10" fillId="0" borderId="37" xfId="0" applyFont="1" applyBorder="1" applyAlignment="1">
      <alignment vertical="center"/>
    </xf>
    <xf numFmtId="0" fontId="7" fillId="2" borderId="28" xfId="0" applyFont="1" applyFill="1" applyBorder="1" applyAlignment="1">
      <alignment vertical="center" wrapText="1"/>
    </xf>
    <xf numFmtId="0" fontId="7" fillId="2" borderId="30" xfId="0" applyFont="1" applyFill="1" applyBorder="1" applyAlignment="1">
      <alignment vertical="center" wrapText="1"/>
    </xf>
    <xf numFmtId="0" fontId="7" fillId="0" borderId="31" xfId="0" applyFont="1" applyBorder="1" applyAlignment="1">
      <alignment vertical="center" wrapText="1"/>
    </xf>
    <xf numFmtId="177" fontId="12" fillId="2" borderId="25" xfId="0" applyNumberFormat="1" applyFont="1" applyFill="1" applyBorder="1" applyAlignment="1">
      <alignment vertical="center" wrapText="1"/>
    </xf>
    <xf numFmtId="177" fontId="12" fillId="0" borderId="29" xfId="0" applyNumberFormat="1" applyFont="1" applyBorder="1" applyAlignment="1">
      <alignment vertical="center"/>
    </xf>
    <xf numFmtId="0" fontId="7" fillId="0" borderId="25" xfId="0" applyFont="1" applyBorder="1" applyAlignment="1">
      <alignment horizontal="left" vertical="top" wrapText="1"/>
    </xf>
    <xf numFmtId="0" fontId="10" fillId="0" borderId="26" xfId="0" applyFont="1" applyBorder="1" applyAlignment="1">
      <alignment vertical="center"/>
    </xf>
    <xf numFmtId="0" fontId="10" fillId="0" borderId="27" xfId="0" applyFont="1" applyBorder="1" applyAlignment="1">
      <alignment vertical="center"/>
    </xf>
    <xf numFmtId="177" fontId="7" fillId="2" borderId="25" xfId="0" applyNumberFormat="1" applyFont="1" applyFill="1" applyBorder="1" applyAlignment="1">
      <alignment vertical="center" wrapText="1"/>
    </xf>
    <xf numFmtId="177" fontId="7" fillId="0" borderId="29" xfId="0" applyNumberFormat="1" applyFont="1" applyBorder="1" applyAlignment="1">
      <alignment vertical="center"/>
    </xf>
    <xf numFmtId="0" fontId="9" fillId="0" borderId="0" xfId="0" applyFont="1" applyFill="1" applyAlignment="1">
      <alignment horizontal="center" vertical="center"/>
    </xf>
    <xf numFmtId="0" fontId="10" fillId="0" borderId="0" xfId="0" applyFont="1" applyFill="1" applyAlignment="1">
      <alignment vertical="center"/>
    </xf>
    <xf numFmtId="0" fontId="7"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3" xfId="0" applyFont="1" applyBorder="1" applyAlignment="1">
      <alignment horizontal="center" vertical="center"/>
    </xf>
    <xf numFmtId="0" fontId="7"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10" fillId="0" borderId="22" xfId="0" applyFont="1" applyBorder="1" applyAlignment="1">
      <alignment vertical="center"/>
    </xf>
    <xf numFmtId="176" fontId="7" fillId="2" borderId="4" xfId="0" applyNumberFormat="1" applyFont="1" applyFill="1" applyBorder="1" applyAlignment="1">
      <alignment horizontal="center" vertical="center"/>
    </xf>
    <xf numFmtId="176" fontId="10" fillId="0" borderId="5" xfId="0" applyNumberFormat="1" applyFont="1" applyBorder="1" applyAlignment="1">
      <alignment horizontal="center" vertical="center"/>
    </xf>
    <xf numFmtId="0" fontId="7" fillId="0" borderId="25" xfId="0" applyFont="1" applyBorder="1" applyAlignment="1">
      <alignment horizontal="center" vertical="center"/>
    </xf>
    <xf numFmtId="0" fontId="12" fillId="0" borderId="26" xfId="0" applyFont="1" applyBorder="1" applyAlignment="1">
      <alignment horizontal="center" vertical="center"/>
    </xf>
    <xf numFmtId="0" fontId="11" fillId="0" borderId="24" xfId="0" applyFont="1" applyBorder="1" applyAlignment="1">
      <alignment horizontal="center" vertical="center" wrapText="1"/>
    </xf>
    <xf numFmtId="0" fontId="11" fillId="0" borderId="24" xfId="0" applyFont="1" applyBorder="1" applyAlignment="1">
      <alignment horizontal="center" vertical="center"/>
    </xf>
    <xf numFmtId="0" fontId="11" fillId="0" borderId="55" xfId="0" applyFont="1" applyBorder="1" applyAlignment="1">
      <alignment horizontal="center" vertical="center"/>
    </xf>
    <xf numFmtId="0" fontId="10" fillId="0" borderId="45" xfId="0" applyFont="1" applyBorder="1" applyAlignment="1">
      <alignment horizontal="distributed" vertical="center" wrapText="1"/>
    </xf>
    <xf numFmtId="0" fontId="12" fillId="0" borderId="25" xfId="0" applyFont="1" applyBorder="1" applyAlignment="1">
      <alignment horizontal="center" vertical="center"/>
    </xf>
    <xf numFmtId="0" fontId="10" fillId="0" borderId="23" xfId="0" applyFont="1" applyBorder="1" applyAlignment="1">
      <alignment horizontal="distributed" vertical="center" textRotation="255"/>
    </xf>
    <xf numFmtId="0" fontId="10" fillId="0" borderId="45" xfId="0" applyFont="1" applyBorder="1" applyAlignment="1">
      <alignment horizontal="distributed" vertical="center" textRotation="255"/>
    </xf>
    <xf numFmtId="0" fontId="10" fillId="0" borderId="28" xfId="0" applyFont="1" applyBorder="1" applyAlignment="1">
      <alignment horizontal="distributed" vertical="center" textRotation="255"/>
    </xf>
    <xf numFmtId="0" fontId="10" fillId="0" borderId="3" xfId="0" applyFont="1" applyBorder="1" applyAlignment="1">
      <alignment horizontal="distributed" vertical="center" textRotation="255"/>
    </xf>
    <xf numFmtId="0" fontId="10" fillId="0" borderId="56" xfId="0" applyFont="1" applyBorder="1" applyAlignment="1">
      <alignment horizontal="distributed" vertical="center" textRotation="255"/>
    </xf>
    <xf numFmtId="0" fontId="10" fillId="0" borderId="57" xfId="0" applyFont="1" applyBorder="1" applyAlignment="1">
      <alignment horizontal="distributed" vertical="center" textRotation="255"/>
    </xf>
    <xf numFmtId="0" fontId="10" fillId="0" borderId="45" xfId="0" applyFont="1" applyBorder="1" applyAlignment="1">
      <alignment horizontal="distributed"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10" fillId="0" borderId="57" xfId="0" applyFont="1" applyBorder="1" applyAlignment="1">
      <alignment horizontal="distributed" vertical="center" wrapText="1"/>
    </xf>
    <xf numFmtId="0" fontId="10" fillId="0" borderId="57" xfId="0" applyFont="1" applyBorder="1" applyAlignment="1">
      <alignment horizontal="distributed" vertical="center"/>
    </xf>
    <xf numFmtId="0" fontId="7" fillId="0" borderId="34"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10" fillId="0" borderId="3" xfId="0" applyFont="1" applyBorder="1" applyAlignment="1">
      <alignment horizontal="distributed" vertical="center" wrapText="1"/>
    </xf>
    <xf numFmtId="0" fontId="10" fillId="0" borderId="3" xfId="0" applyFont="1" applyBorder="1" applyAlignment="1">
      <alignment horizontal="distributed" vertical="center"/>
    </xf>
    <xf numFmtId="0" fontId="10" fillId="0" borderId="26" xfId="0" applyFont="1" applyBorder="1" applyAlignment="1">
      <alignment horizontal="center" vertical="center"/>
    </xf>
    <xf numFmtId="0" fontId="10" fillId="0" borderId="29" xfId="0" applyFont="1" applyBorder="1" applyAlignment="1">
      <alignment horizontal="center" vertical="center"/>
    </xf>
    <xf numFmtId="0" fontId="10" fillId="0" borderId="25" xfId="0" applyFont="1" applyBorder="1" applyAlignment="1">
      <alignment horizontal="distributed" vertical="center" wrapText="1"/>
    </xf>
    <xf numFmtId="0" fontId="10" fillId="0" borderId="26" xfId="0" applyFont="1" applyBorder="1" applyAlignment="1">
      <alignment horizontal="distributed" vertical="center" wrapText="1"/>
    </xf>
    <xf numFmtId="0" fontId="10" fillId="0" borderId="29" xfId="0" applyFont="1" applyBorder="1" applyAlignment="1">
      <alignment horizontal="distributed" vertical="center" wrapText="1"/>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10" fillId="0" borderId="43" xfId="0" applyFont="1" applyBorder="1" applyAlignment="1">
      <alignment horizontal="distributed" vertical="center" textRotation="255"/>
    </xf>
    <xf numFmtId="0" fontId="10" fillId="0" borderId="2" xfId="0" applyFont="1" applyBorder="1" applyAlignment="1">
      <alignment horizontal="distributed" vertical="center" textRotation="255"/>
    </xf>
    <xf numFmtId="0" fontId="10" fillId="0" borderId="47" xfId="0" applyFont="1" applyBorder="1" applyAlignment="1">
      <alignment horizontal="distributed" vertical="center" textRotation="255"/>
    </xf>
    <xf numFmtId="0" fontId="10" fillId="0" borderId="53" xfId="0" applyFont="1" applyBorder="1" applyAlignment="1">
      <alignment horizontal="distributed" vertical="center" textRotation="255"/>
    </xf>
    <xf numFmtId="0" fontId="10" fillId="0" borderId="51" xfId="0" applyFont="1" applyBorder="1" applyAlignment="1">
      <alignment horizontal="distributed" vertical="center" textRotation="255"/>
    </xf>
    <xf numFmtId="0" fontId="10" fillId="0" borderId="5" xfId="0" applyFont="1" applyBorder="1" applyAlignment="1">
      <alignment horizontal="distributed" vertical="center" textRotation="255"/>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22" fillId="0" borderId="1" xfId="0" applyFont="1" applyBorder="1" applyAlignment="1">
      <alignment horizontal="center" vertical="center" wrapText="1"/>
    </xf>
    <xf numFmtId="0" fontId="22" fillId="0" borderId="44" xfId="0" applyFont="1" applyBorder="1" applyAlignment="1">
      <alignment horizontal="center" vertical="center"/>
    </xf>
    <xf numFmtId="0" fontId="22" fillId="0" borderId="54" xfId="0" applyFont="1" applyBorder="1" applyAlignment="1">
      <alignment horizontal="center" vertical="center"/>
    </xf>
    <xf numFmtId="0" fontId="10" fillId="0" borderId="44" xfId="0" applyFont="1" applyBorder="1" applyAlignment="1">
      <alignment horizontal="distributed" vertical="center" textRotation="255"/>
    </xf>
    <xf numFmtId="0" fontId="10" fillId="0" borderId="0" xfId="0" applyFont="1" applyBorder="1" applyAlignment="1">
      <alignment horizontal="distributed" vertical="center" textRotation="255"/>
    </xf>
    <xf numFmtId="0" fontId="10" fillId="0" borderId="52" xfId="0" applyFont="1" applyBorder="1" applyAlignment="1">
      <alignment horizontal="distributed" vertical="center" textRotation="255"/>
    </xf>
    <xf numFmtId="0" fontId="12" fillId="0" borderId="27" xfId="0" applyFont="1" applyBorder="1" applyAlignment="1">
      <alignment horizontal="center" vertical="center"/>
    </xf>
    <xf numFmtId="0" fontId="10" fillId="0" borderId="24" xfId="0" applyFont="1" applyBorder="1" applyAlignment="1">
      <alignment horizontal="distributed" vertical="center" wrapText="1"/>
    </xf>
    <xf numFmtId="0" fontId="9" fillId="2" borderId="0" xfId="0" applyFont="1" applyFill="1" applyAlignment="1">
      <alignment horizontal="center" vertical="center"/>
    </xf>
    <xf numFmtId="0" fontId="10" fillId="0" borderId="41" xfId="0" applyFont="1" applyBorder="1" applyAlignment="1">
      <alignment horizontal="center" vertical="center" wrapText="1"/>
    </xf>
    <xf numFmtId="0" fontId="10" fillId="0" borderId="21" xfId="0" applyFont="1" applyBorder="1" applyAlignment="1">
      <alignment horizontal="center" vertical="center" wrapText="1"/>
    </xf>
    <xf numFmtId="0" fontId="12" fillId="0" borderId="42" xfId="0" applyFont="1" applyBorder="1" applyAlignment="1">
      <alignment horizontal="center" vertical="center" wrapText="1"/>
    </xf>
    <xf numFmtId="0" fontId="10" fillId="0" borderId="42" xfId="0" applyFont="1" applyBorder="1" applyAlignment="1">
      <alignment horizontal="center" vertical="center" wrapText="1"/>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7" fillId="0" borderId="0" xfId="0" applyFont="1" applyAlignment="1">
      <alignment horizontal="left" vertical="center"/>
    </xf>
    <xf numFmtId="0" fontId="10" fillId="0" borderId="32" xfId="0" applyFont="1" applyBorder="1" applyAlignment="1">
      <alignment horizontal="distributed" vertical="center" wrapText="1"/>
    </xf>
    <xf numFmtId="0" fontId="10" fillId="0" borderId="58" xfId="0" applyFont="1" applyBorder="1" applyAlignment="1">
      <alignment horizontal="distributed" vertical="center" wrapText="1"/>
    </xf>
    <xf numFmtId="0" fontId="10" fillId="0" borderId="36" xfId="0" applyFont="1" applyBorder="1" applyAlignment="1">
      <alignment horizontal="distributed" vertical="center" wrapText="1"/>
    </xf>
    <xf numFmtId="0" fontId="10" fillId="0" borderId="60" xfId="0" applyFont="1" applyBorder="1" applyAlignment="1">
      <alignment horizontal="distributed" vertical="center" wrapText="1"/>
    </xf>
    <xf numFmtId="0" fontId="10" fillId="0" borderId="34" xfId="0" applyFont="1" applyBorder="1" applyAlignment="1">
      <alignment vertical="center" wrapText="1"/>
    </xf>
    <xf numFmtId="0" fontId="10" fillId="0" borderId="58" xfId="0" applyFont="1" applyBorder="1" applyAlignment="1">
      <alignment vertical="center" wrapText="1"/>
    </xf>
    <xf numFmtId="0" fontId="10" fillId="0" borderId="59" xfId="0" applyFont="1" applyBorder="1" applyAlignment="1">
      <alignment vertical="center" wrapText="1"/>
    </xf>
    <xf numFmtId="0" fontId="10" fillId="0" borderId="24" xfId="0" applyFont="1" applyBorder="1" applyAlignment="1">
      <alignment horizontal="center" vertical="center" wrapText="1"/>
    </xf>
    <xf numFmtId="0" fontId="10" fillId="0" borderId="24" xfId="0" applyFont="1" applyBorder="1" applyAlignment="1">
      <alignment horizontal="center" vertical="center"/>
    </xf>
    <xf numFmtId="0" fontId="10" fillId="0" borderId="55" xfId="0" applyFont="1" applyBorder="1" applyAlignment="1">
      <alignment horizontal="center" vertical="center"/>
    </xf>
    <xf numFmtId="0" fontId="7" fillId="0" borderId="1" xfId="0" applyFont="1" applyBorder="1" applyAlignment="1">
      <alignment horizontal="center" vertical="center"/>
    </xf>
    <xf numFmtId="0" fontId="7" fillId="0" borderId="44" xfId="0" applyFont="1" applyBorder="1" applyAlignment="1">
      <alignment horizontal="center" vertical="center"/>
    </xf>
    <xf numFmtId="0" fontId="7" fillId="0" borderId="54" xfId="0" applyFont="1" applyBorder="1" applyAlignment="1">
      <alignment horizontal="center" vertical="center"/>
    </xf>
    <xf numFmtId="0" fontId="10" fillId="0" borderId="1" xfId="0" applyFont="1" applyBorder="1" applyAlignment="1">
      <alignment horizontal="center" vertical="center" wrapText="1"/>
    </xf>
    <xf numFmtId="0" fontId="10" fillId="0" borderId="44" xfId="0" applyFont="1" applyBorder="1" applyAlignment="1">
      <alignment horizontal="center" vertical="center"/>
    </xf>
    <xf numFmtId="0" fontId="10" fillId="0" borderId="54" xfId="0" applyFont="1" applyBorder="1" applyAlignment="1">
      <alignment horizontal="center" vertical="center"/>
    </xf>
    <xf numFmtId="38" fontId="9" fillId="0" borderId="0" xfId="1" applyFont="1" applyAlignment="1">
      <alignment horizontal="center" vertical="center"/>
    </xf>
    <xf numFmtId="38" fontId="10" fillId="0" borderId="24" xfId="1" applyFont="1" applyBorder="1" applyAlignment="1">
      <alignment horizontal="center" vertical="center" wrapText="1"/>
    </xf>
    <xf numFmtId="177" fontId="7" fillId="2" borderId="45" xfId="0" applyNumberFormat="1" applyFont="1" applyFill="1" applyBorder="1" applyAlignment="1">
      <alignment vertical="center" wrapText="1"/>
    </xf>
    <xf numFmtId="177" fontId="7" fillId="0" borderId="45" xfId="0" applyNumberFormat="1" applyFont="1" applyBorder="1" applyAlignment="1">
      <alignment vertical="center"/>
    </xf>
    <xf numFmtId="0" fontId="7" fillId="0" borderId="45" xfId="0" applyFont="1" applyBorder="1" applyAlignment="1">
      <alignment horizontal="left" vertical="top"/>
    </xf>
    <xf numFmtId="0" fontId="10" fillId="0" borderId="45" xfId="0" applyFont="1" applyBorder="1" applyAlignment="1">
      <alignment vertical="center"/>
    </xf>
    <xf numFmtId="0" fontId="10" fillId="0" borderId="46" xfId="0" applyFont="1" applyBorder="1" applyAlignment="1">
      <alignment vertical="center"/>
    </xf>
    <xf numFmtId="0" fontId="10" fillId="0" borderId="0" xfId="0" applyFont="1" applyAlignment="1">
      <alignment vertical="center"/>
    </xf>
    <xf numFmtId="0" fontId="10" fillId="0" borderId="38"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22" xfId="0" applyFont="1" applyBorder="1" applyAlignment="1">
      <alignment horizontal="center" vertical="center"/>
    </xf>
    <xf numFmtId="0" fontId="10" fillId="0" borderId="32" xfId="0" applyFont="1" applyBorder="1" applyAlignment="1">
      <alignment horizontal="center" vertical="center"/>
    </xf>
    <xf numFmtId="0" fontId="10" fillId="0" borderId="59" xfId="0" applyFont="1" applyBorder="1" applyAlignment="1">
      <alignment horizontal="center" vertical="center"/>
    </xf>
    <xf numFmtId="0" fontId="10" fillId="0" borderId="0" xfId="0" applyFont="1" applyAlignment="1">
      <alignment vertical="center" wrapText="1"/>
    </xf>
    <xf numFmtId="0" fontId="10" fillId="0" borderId="32" xfId="0" applyFont="1" applyBorder="1" applyAlignment="1">
      <alignment vertical="center"/>
    </xf>
    <xf numFmtId="0" fontId="10" fillId="0" borderId="59" xfId="0" applyFont="1" applyBorder="1" applyAlignment="1">
      <alignment vertical="center"/>
    </xf>
    <xf numFmtId="0" fontId="10" fillId="0" borderId="73" xfId="0" applyFont="1" applyBorder="1" applyAlignment="1">
      <alignment vertical="center"/>
    </xf>
    <xf numFmtId="0" fontId="7" fillId="0" borderId="0" xfId="0" applyFont="1" applyAlignment="1">
      <alignment horizontal="center" vertical="center"/>
    </xf>
    <xf numFmtId="0" fontId="7" fillId="0" borderId="18" xfId="0" applyFont="1" applyBorder="1" applyAlignment="1">
      <alignment horizontal="center" vertical="center"/>
    </xf>
    <xf numFmtId="0" fontId="10" fillId="0" borderId="62" xfId="0" applyFont="1" applyBorder="1" applyAlignment="1">
      <alignment horizontal="center" vertical="center"/>
    </xf>
    <xf numFmtId="0" fontId="10" fillId="0" borderId="65" xfId="0" applyFont="1" applyBorder="1" applyAlignment="1">
      <alignment horizontal="center" vertical="center"/>
    </xf>
    <xf numFmtId="0" fontId="10" fillId="0" borderId="68" xfId="0" applyFont="1" applyBorder="1" applyAlignment="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vertical="center"/>
    </xf>
    <xf numFmtId="0" fontId="10" fillId="0" borderId="47" xfId="0" applyFont="1" applyBorder="1" applyAlignment="1">
      <alignment horizontal="center" vertical="center"/>
    </xf>
    <xf numFmtId="0" fontId="10" fillId="0" borderId="67" xfId="0" applyFont="1" applyBorder="1" applyAlignment="1">
      <alignment vertical="center"/>
    </xf>
    <xf numFmtId="0" fontId="10" fillId="0" borderId="72" xfId="0" applyFont="1" applyBorder="1" applyAlignment="1">
      <alignment horizontal="center" vertical="center"/>
    </xf>
    <xf numFmtId="0" fontId="10" fillId="0" borderId="41" xfId="0" applyFont="1" applyBorder="1" applyAlignment="1">
      <alignment vertical="center"/>
    </xf>
    <xf numFmtId="0" fontId="10" fillId="0" borderId="72" xfId="0" applyFont="1" applyBorder="1" applyAlignment="1">
      <alignment horizontal="distributed" vertical="center" textRotation="255"/>
    </xf>
    <xf numFmtId="0" fontId="10" fillId="0" borderId="60" xfId="0" applyFont="1" applyBorder="1" applyAlignment="1">
      <alignment horizontal="distributed" vertical="center" textRotation="255"/>
    </xf>
    <xf numFmtId="0" fontId="10" fillId="3" borderId="45" xfId="0" applyFont="1" applyFill="1" applyBorder="1" applyAlignment="1">
      <alignment horizontal="distributed" vertical="center"/>
    </xf>
    <xf numFmtId="0" fontId="12" fillId="0" borderId="25" xfId="0" applyFont="1" applyBorder="1" applyAlignment="1">
      <alignment horizontal="center" vertical="center" wrapText="1"/>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3" xfId="0" applyFont="1" applyBorder="1" applyAlignment="1">
      <alignment horizontal="distributed" vertical="center" textRotation="255" wrapText="1"/>
    </xf>
    <xf numFmtId="0" fontId="10" fillId="0" borderId="2" xfId="0" applyFont="1" applyBorder="1" applyAlignment="1">
      <alignment horizontal="distributed" vertical="center" textRotation="255" wrapText="1"/>
    </xf>
    <xf numFmtId="0" fontId="10" fillId="0" borderId="47" xfId="0" applyFont="1" applyBorder="1" applyAlignment="1">
      <alignment horizontal="distributed" vertical="center" textRotation="255" wrapText="1"/>
    </xf>
    <xf numFmtId="0" fontId="10" fillId="0" borderId="53" xfId="0" applyFont="1" applyBorder="1" applyAlignment="1">
      <alignment horizontal="distributed" vertical="center" textRotation="255" wrapText="1"/>
    </xf>
    <xf numFmtId="0" fontId="10" fillId="0" borderId="51" xfId="0" applyFont="1" applyBorder="1" applyAlignment="1">
      <alignment horizontal="distributed" vertical="center" textRotation="255" wrapText="1"/>
    </xf>
    <xf numFmtId="0" fontId="10" fillId="0" borderId="5" xfId="0" applyFont="1" applyBorder="1" applyAlignment="1">
      <alignment horizontal="distributed" vertical="center" textRotation="255" wrapText="1"/>
    </xf>
    <xf numFmtId="0" fontId="20" fillId="2" borderId="0" xfId="0" applyFont="1" applyFill="1" applyAlignment="1">
      <alignment horizontal="center" vertical="center"/>
    </xf>
    <xf numFmtId="0" fontId="28"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2.xml"/><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3.xml"/><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24.xml"/><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comments" Target="../comments25.xml"/><Relationship Id="rId2" Type="http://schemas.openxmlformats.org/officeDocument/2006/relationships/vmlDrawing" Target="../drawings/vmlDrawing25.v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tabSelected="1" view="pageBreakPreview" zoomScaleNormal="100" zoomScaleSheetLayoutView="100" workbookViewId="0"/>
  </sheetViews>
  <sheetFormatPr defaultColWidth="13" defaultRowHeight="27" customHeight="1" x14ac:dyDescent="0.2"/>
  <cols>
    <col min="1" max="1" width="3.59765625" style="1" customWidth="1"/>
    <col min="2" max="2" width="21.3984375" style="1" customWidth="1"/>
    <col min="3" max="9" width="15.69921875" style="1" customWidth="1"/>
    <col min="10" max="16384" width="13" style="1"/>
  </cols>
  <sheetData>
    <row r="1" spans="1:9" ht="17.25" customHeight="1" x14ac:dyDescent="0.2">
      <c r="A1" s="1" t="s">
        <v>0</v>
      </c>
    </row>
    <row r="2" spans="1:9" s="2" customFormat="1" ht="18" customHeight="1" x14ac:dyDescent="0.2">
      <c r="A2" s="149" t="s">
        <v>1</v>
      </c>
      <c r="B2" s="149"/>
      <c r="C2" s="149"/>
      <c r="D2" s="149"/>
      <c r="E2" s="149"/>
      <c r="F2" s="149"/>
      <c r="G2" s="149"/>
      <c r="H2" s="149"/>
      <c r="I2" s="149"/>
    </row>
    <row r="3" spans="1:9" s="3" customFormat="1" ht="16.5" customHeight="1" x14ac:dyDescent="0.2">
      <c r="I3" s="4" t="s">
        <v>2</v>
      </c>
    </row>
    <row r="4" spans="1:9" s="3" customFormat="1" ht="32.25" customHeight="1" x14ac:dyDescent="0.2">
      <c r="A4" s="150" t="s">
        <v>3</v>
      </c>
      <c r="B4" s="151"/>
      <c r="C4" s="5" t="s">
        <v>4</v>
      </c>
      <c r="D4" s="5" t="s">
        <v>5</v>
      </c>
      <c r="E4" s="5" t="s">
        <v>6</v>
      </c>
      <c r="F4" s="6" t="s">
        <v>7</v>
      </c>
      <c r="G4" s="6" t="s">
        <v>8</v>
      </c>
      <c r="H4" s="6" t="s">
        <v>9</v>
      </c>
      <c r="I4" s="6" t="s">
        <v>10</v>
      </c>
    </row>
    <row r="5" spans="1:9" s="11" customFormat="1" ht="13.5" customHeight="1" x14ac:dyDescent="0.2">
      <c r="A5" s="7"/>
      <c r="B5" s="8"/>
      <c r="C5" s="9" t="s">
        <v>11</v>
      </c>
      <c r="D5" s="9" t="s">
        <v>12</v>
      </c>
      <c r="E5" s="9" t="s">
        <v>13</v>
      </c>
      <c r="F5" s="10" t="s">
        <v>14</v>
      </c>
      <c r="G5" s="10" t="s">
        <v>15</v>
      </c>
      <c r="H5" s="10" t="s">
        <v>16</v>
      </c>
      <c r="I5" s="10" t="s">
        <v>17</v>
      </c>
    </row>
    <row r="6" spans="1:9" ht="37.5" customHeight="1" x14ac:dyDescent="0.2">
      <c r="A6" s="12">
        <v>1</v>
      </c>
      <c r="B6" s="148" t="str">
        <f>IF('別紙１－２ ＜1人目＞'!E4=0,"",'別紙１－２ ＜1人目＞'!E4)</f>
        <v/>
      </c>
      <c r="C6" s="129" t="str">
        <f>IF(B6="","",'別紙１－２ ＜1人目＞'!C12:D12)</f>
        <v/>
      </c>
      <c r="D6" s="129" t="str">
        <f>IF(C6&lt;&gt;"",0,"")</f>
        <v/>
      </c>
      <c r="E6" s="129" t="str">
        <f>IFERROR(C6-D6,"")</f>
        <v/>
      </c>
      <c r="F6" s="129" t="str">
        <f>IF(E6="","",'別紙１－２ ＜1人目＞'!F16)</f>
        <v/>
      </c>
      <c r="G6" s="129" t="str">
        <f>IF(F6="","",MIN(E6:F6))</f>
        <v/>
      </c>
      <c r="H6" s="129" t="str">
        <f>IF(G6="","",ROUNDDOWN(G6,-3))</f>
        <v/>
      </c>
      <c r="I6" s="129" t="str">
        <f>IF(H6="","",H6)</f>
        <v/>
      </c>
    </row>
    <row r="7" spans="1:9" ht="37.5" customHeight="1" x14ac:dyDescent="0.2">
      <c r="A7" s="13">
        <v>2</v>
      </c>
      <c r="B7" s="132" t="str">
        <f>IF('別紙１－２ ＜2人目＞'!E4=0,"",'別紙１－２ ＜2人目＞'!E4)</f>
        <v/>
      </c>
      <c r="C7" s="15" t="str">
        <f>IF(B7="","",'別紙１－２ ＜2人目＞'!C12:D12)</f>
        <v/>
      </c>
      <c r="D7" s="15" t="str">
        <f t="shared" ref="D7:D10" si="0">IF(C7&lt;&gt;"",0,"")</f>
        <v/>
      </c>
      <c r="E7" s="15" t="str">
        <f t="shared" ref="E7:E10" si="1">IFERROR(C7-D7,"")</f>
        <v/>
      </c>
      <c r="F7" s="15" t="str">
        <f>IF(E7="","",'別紙１－２ ＜2人目＞'!F16)</f>
        <v/>
      </c>
      <c r="G7" s="15" t="str">
        <f>IF(F7="","",MIN(E7:F7))</f>
        <v/>
      </c>
      <c r="H7" s="15" t="str">
        <f>IF(G7="","",ROUNDDOWN(G7,-3))</f>
        <v/>
      </c>
      <c r="I7" s="15" t="str">
        <f>IF(H7="","",H7)</f>
        <v/>
      </c>
    </row>
    <row r="8" spans="1:9" ht="37.5" customHeight="1" x14ac:dyDescent="0.2">
      <c r="A8" s="13">
        <v>3</v>
      </c>
      <c r="B8" s="132" t="str">
        <f>IF('別紙１－２ ＜3人目＞'!E4=0,"",'別紙１－２ ＜3人目＞'!E4)</f>
        <v/>
      </c>
      <c r="C8" s="15" t="str">
        <f>IF(B8="","",'別紙１－２ ＜3人目＞'!C12:D12)</f>
        <v/>
      </c>
      <c r="D8" s="15" t="str">
        <f t="shared" si="0"/>
        <v/>
      </c>
      <c r="E8" s="15" t="str">
        <f t="shared" si="1"/>
        <v/>
      </c>
      <c r="F8" s="15" t="str">
        <f>IF(E8="","",'別紙１－２ ＜3人目＞'!F16)</f>
        <v/>
      </c>
      <c r="G8" s="15" t="str">
        <f t="shared" ref="G8" si="2">IF(F8="","",MIN(E8:F8))</f>
        <v/>
      </c>
      <c r="H8" s="15" t="str">
        <f t="shared" ref="H8:H9" si="3">IF(G8="","",ROUNDDOWN(G8,-3))</f>
        <v/>
      </c>
      <c r="I8" s="15" t="str">
        <f>IF(H8="","",H8)</f>
        <v/>
      </c>
    </row>
    <row r="9" spans="1:9" ht="37.5" customHeight="1" x14ac:dyDescent="0.2">
      <c r="A9" s="13">
        <v>4</v>
      </c>
      <c r="B9" s="14" t="str">
        <f>IF('別紙１－２ ＜4人目＞'!E4=0,"",'別紙１－２ ＜4人目＞'!E4)</f>
        <v/>
      </c>
      <c r="C9" s="15" t="str">
        <f>IF(B9="","",'別紙１－２ ＜4人目＞'!C12:D12)</f>
        <v/>
      </c>
      <c r="D9" s="15" t="str">
        <f t="shared" si="0"/>
        <v/>
      </c>
      <c r="E9" s="15" t="str">
        <f t="shared" si="1"/>
        <v/>
      </c>
      <c r="F9" s="15" t="str">
        <f>IF(E9="","",'別紙１－２ ＜4人目＞'!F16)</f>
        <v/>
      </c>
      <c r="G9" s="15" t="str">
        <f>IF(F9="","",MIN(E9:F9))</f>
        <v/>
      </c>
      <c r="H9" s="15" t="str">
        <f t="shared" si="3"/>
        <v/>
      </c>
      <c r="I9" s="15" t="str">
        <f>IF(H9="","",H9)</f>
        <v/>
      </c>
    </row>
    <row r="10" spans="1:9" ht="37.5" customHeight="1" thickBot="1" x14ac:dyDescent="0.25">
      <c r="A10" s="16">
        <v>5</v>
      </c>
      <c r="B10" s="17" t="str">
        <f>IF('別紙１－２ ＜5人目＞'!E4=0,"",'別紙１－２ ＜5人目＞'!E4)</f>
        <v/>
      </c>
      <c r="C10" s="81" t="str">
        <f>IF(B10="","",'別紙１－２ ＜5人目＞'!C12:D12)</f>
        <v/>
      </c>
      <c r="D10" s="81" t="str">
        <f t="shared" si="0"/>
        <v/>
      </c>
      <c r="E10" s="81" t="str">
        <f t="shared" si="1"/>
        <v/>
      </c>
      <c r="F10" s="81" t="str">
        <f>IF(E10="","",'別紙１－２ ＜5人目＞'!F16)</f>
        <v/>
      </c>
      <c r="G10" s="81" t="str">
        <f>IF(F10="","",MIN(E10:F10))</f>
        <v/>
      </c>
      <c r="H10" s="81" t="str">
        <f>IF(G10="","",ROUNDDOWN(G10,-3))</f>
        <v/>
      </c>
      <c r="I10" s="81" t="str">
        <f>IF(H10="","",H10)</f>
        <v/>
      </c>
    </row>
    <row r="11" spans="1:9" ht="37.5" customHeight="1" thickTop="1" x14ac:dyDescent="0.2">
      <c r="A11" s="152" t="s">
        <v>18</v>
      </c>
      <c r="B11" s="153"/>
      <c r="C11" s="18">
        <f>SUM(C6:C10)</f>
        <v>0</v>
      </c>
      <c r="D11" s="18">
        <f t="shared" ref="D11:I11" si="4">SUM(D6:D10)</f>
        <v>0</v>
      </c>
      <c r="E11" s="18">
        <f t="shared" si="4"/>
        <v>0</v>
      </c>
      <c r="F11" s="18">
        <f t="shared" si="4"/>
        <v>0</v>
      </c>
      <c r="G11" s="18">
        <f t="shared" si="4"/>
        <v>0</v>
      </c>
      <c r="H11" s="18">
        <f t="shared" si="4"/>
        <v>0</v>
      </c>
      <c r="I11" s="18">
        <f t="shared" si="4"/>
        <v>0</v>
      </c>
    </row>
    <row r="12" spans="1:9" s="11" customFormat="1" ht="18" customHeight="1" x14ac:dyDescent="0.2">
      <c r="A12" s="19" t="s">
        <v>19</v>
      </c>
    </row>
    <row r="13" spans="1:9" s="11" customFormat="1" ht="18" customHeight="1" x14ac:dyDescent="0.2">
      <c r="A13" s="11" t="s">
        <v>20</v>
      </c>
    </row>
    <row r="15" spans="1:9" ht="60" customHeight="1" x14ac:dyDescent="0.2">
      <c r="A15" s="154" t="s">
        <v>171</v>
      </c>
      <c r="B15" s="154"/>
      <c r="C15" s="154"/>
      <c r="D15" s="154"/>
      <c r="E15" s="154"/>
      <c r="F15" s="154"/>
      <c r="G15" s="154"/>
      <c r="H15" s="154"/>
      <c r="I15" s="154"/>
    </row>
  </sheetData>
  <mergeCells count="4">
    <mergeCell ref="A2:I2"/>
    <mergeCell ref="A4:B4"/>
    <mergeCell ref="A11:B11"/>
    <mergeCell ref="A15:I15"/>
  </mergeCells>
  <phoneticPr fontId="2"/>
  <printOptions horizontalCentered="1"/>
  <pageMargins left="0.59055118110236227" right="0.59055118110236227" top="1.1811023622047245" bottom="0.19685039370078741" header="0.51181102362204722" footer="0.51181102362204722"/>
  <pageSetup paperSize="9"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G26"/>
  <sheetViews>
    <sheetView zoomScale="82" zoomScaleNormal="82" zoomScaleSheetLayoutView="100" workbookViewId="0">
      <selection activeCell="AG9" sqref="AG9"/>
    </sheetView>
  </sheetViews>
  <sheetFormatPr defaultColWidth="5.09765625" defaultRowHeight="13" x14ac:dyDescent="0.2"/>
  <cols>
    <col min="1" max="2" width="5" style="1" customWidth="1"/>
    <col min="3" max="18" width="5.296875" style="1" customWidth="1"/>
    <col min="19" max="19" width="1.8984375" style="1" customWidth="1"/>
    <col min="20" max="20" width="29.09765625" style="1" customWidth="1"/>
    <col min="21" max="21" width="11.09765625" style="1" bestFit="1" customWidth="1"/>
    <col min="22" max="23" width="19.3984375" style="1" bestFit="1" customWidth="1"/>
    <col min="24" max="25" width="25.69921875" style="1" bestFit="1" customWidth="1"/>
    <col min="26" max="26" width="28.69921875" style="1" bestFit="1" customWidth="1"/>
    <col min="27" max="27" width="25.8984375" style="1" customWidth="1"/>
    <col min="28" max="28" width="24.09765625" style="1" customWidth="1"/>
    <col min="29" max="30" width="30.09765625" style="1" customWidth="1"/>
    <col min="31" max="16384" width="5.09765625" style="1"/>
  </cols>
  <sheetData>
    <row r="1" spans="1:33" ht="14.25" customHeight="1" x14ac:dyDescent="0.2">
      <c r="A1" s="40" t="s">
        <v>46</v>
      </c>
      <c r="B1" s="41"/>
      <c r="C1" s="42"/>
      <c r="D1" s="43"/>
      <c r="E1" s="43"/>
      <c r="F1" s="43"/>
      <c r="G1" s="43"/>
      <c r="H1" s="44"/>
    </row>
    <row r="2" spans="1:33" ht="14.25" customHeight="1" x14ac:dyDescent="0.2">
      <c r="A2" s="230" t="s">
        <v>47</v>
      </c>
      <c r="B2" s="230"/>
      <c r="C2" s="230"/>
      <c r="D2" s="230"/>
      <c r="E2" s="230"/>
      <c r="F2" s="230"/>
      <c r="G2" s="230"/>
      <c r="H2" s="230"/>
      <c r="I2" s="230"/>
      <c r="J2" s="230"/>
      <c r="K2" s="230"/>
      <c r="L2" s="230"/>
      <c r="M2" s="230"/>
      <c r="N2" s="230"/>
      <c r="O2" s="230"/>
      <c r="P2" s="230"/>
      <c r="Q2" s="230"/>
      <c r="R2" s="230"/>
    </row>
    <row r="3" spans="1:33" ht="13.5" thickBot="1" x14ac:dyDescent="0.25">
      <c r="A3" s="28"/>
      <c r="B3" s="28"/>
      <c r="C3" s="45"/>
      <c r="H3" s="29"/>
    </row>
    <row r="4" spans="1:33" ht="41.25" customHeight="1" x14ac:dyDescent="0.2">
      <c r="A4" s="231" t="s">
        <v>48</v>
      </c>
      <c r="B4" s="232"/>
      <c r="C4" s="233">
        <v>4</v>
      </c>
      <c r="D4" s="233"/>
      <c r="E4" s="234" t="s">
        <v>166</v>
      </c>
      <c r="F4" s="234"/>
      <c r="G4" s="234"/>
      <c r="H4" s="234"/>
      <c r="I4" s="235"/>
      <c r="J4" s="236"/>
      <c r="K4" s="236"/>
      <c r="L4" s="236" t="str">
        <f>IF('別紙１－２ ＜4人目＞'!E4=0,"",'別紙１－２ ＜4人目＞'!E4)</f>
        <v/>
      </c>
      <c r="M4" s="236"/>
      <c r="N4" s="236"/>
      <c r="O4" s="236"/>
      <c r="P4" s="236"/>
      <c r="Q4" s="236"/>
      <c r="R4" s="237"/>
    </row>
    <row r="5" spans="1:33" s="3" customFormat="1" ht="41.25" customHeight="1" x14ac:dyDescent="0.2">
      <c r="A5" s="214" t="s">
        <v>50</v>
      </c>
      <c r="B5" s="225"/>
      <c r="C5" s="209" t="s">
        <v>51</v>
      </c>
      <c r="D5" s="210"/>
      <c r="E5" s="210"/>
      <c r="F5" s="210"/>
      <c r="G5" s="210"/>
      <c r="H5" s="211"/>
      <c r="I5" s="220"/>
      <c r="J5" s="220"/>
      <c r="K5" s="220"/>
      <c r="L5" s="220"/>
      <c r="M5" s="220"/>
      <c r="N5" s="220"/>
      <c r="O5" s="220"/>
      <c r="P5" s="220"/>
      <c r="Q5" s="220"/>
      <c r="R5" s="221"/>
    </row>
    <row r="6" spans="1:33" s="3" customFormat="1" ht="41.25" customHeight="1" x14ac:dyDescent="0.2">
      <c r="A6" s="216"/>
      <c r="B6" s="226"/>
      <c r="C6" s="209" t="s">
        <v>52</v>
      </c>
      <c r="D6" s="210"/>
      <c r="E6" s="210"/>
      <c r="F6" s="210"/>
      <c r="G6" s="210"/>
      <c r="H6" s="211"/>
      <c r="I6" s="190"/>
      <c r="J6" s="185"/>
      <c r="K6" s="185"/>
      <c r="L6" s="185"/>
      <c r="M6" s="185"/>
      <c r="N6" s="185"/>
      <c r="O6" s="185"/>
      <c r="P6" s="185"/>
      <c r="Q6" s="185"/>
      <c r="R6" s="228"/>
    </row>
    <row r="7" spans="1:33" s="3" customFormat="1" ht="41.25" customHeight="1" x14ac:dyDescent="0.2">
      <c r="A7" s="216"/>
      <c r="B7" s="226"/>
      <c r="C7" s="209" t="s">
        <v>53</v>
      </c>
      <c r="D7" s="210"/>
      <c r="E7" s="210"/>
      <c r="F7" s="210"/>
      <c r="G7" s="210"/>
      <c r="H7" s="211"/>
      <c r="I7" s="46"/>
      <c r="J7" s="47"/>
      <c r="K7" s="47"/>
      <c r="L7" s="47"/>
      <c r="M7" s="47"/>
      <c r="N7" s="47"/>
      <c r="O7" s="47"/>
      <c r="P7" s="47"/>
      <c r="Q7" s="47"/>
      <c r="R7" s="48"/>
    </row>
    <row r="8" spans="1:33" s="3" customFormat="1" ht="41.25" customHeight="1" x14ac:dyDescent="0.2">
      <c r="A8" s="218"/>
      <c r="B8" s="227"/>
      <c r="C8" s="209" t="s">
        <v>54</v>
      </c>
      <c r="D8" s="210"/>
      <c r="E8" s="210"/>
      <c r="F8" s="210"/>
      <c r="G8" s="210"/>
      <c r="H8" s="211"/>
      <c r="I8" s="212"/>
      <c r="J8" s="212"/>
      <c r="K8" s="212"/>
      <c r="L8" s="212"/>
      <c r="M8" s="212"/>
      <c r="N8" s="212"/>
      <c r="O8" s="212"/>
      <c r="P8" s="212"/>
      <c r="Q8" s="212"/>
      <c r="R8" s="213"/>
    </row>
    <row r="9" spans="1:33" s="3" customFormat="1" ht="41.25" customHeight="1" x14ac:dyDescent="0.2">
      <c r="A9" s="214" t="s">
        <v>55</v>
      </c>
      <c r="B9" s="215"/>
      <c r="C9" s="197" t="s">
        <v>56</v>
      </c>
      <c r="D9" s="197"/>
      <c r="E9" s="197"/>
      <c r="F9" s="197"/>
      <c r="G9" s="197"/>
      <c r="H9" s="197"/>
      <c r="I9" s="220"/>
      <c r="J9" s="220"/>
      <c r="K9" s="220"/>
      <c r="L9" s="220"/>
      <c r="M9" s="220"/>
      <c r="N9" s="220"/>
      <c r="O9" s="220"/>
      <c r="P9" s="220"/>
      <c r="Q9" s="220"/>
      <c r="R9" s="221"/>
      <c r="U9" s="49" t="s">
        <v>57</v>
      </c>
      <c r="V9" s="49" t="s">
        <v>58</v>
      </c>
      <c r="W9" s="49" t="s">
        <v>59</v>
      </c>
      <c r="X9" s="49" t="s">
        <v>60</v>
      </c>
      <c r="Y9" s="50" t="s">
        <v>61</v>
      </c>
      <c r="Z9" s="50" t="s">
        <v>62</v>
      </c>
      <c r="AA9" s="50" t="s">
        <v>63</v>
      </c>
      <c r="AB9" s="49" t="s">
        <v>167</v>
      </c>
      <c r="AC9" s="49" t="s">
        <v>163</v>
      </c>
      <c r="AD9" s="49" t="s">
        <v>168</v>
      </c>
      <c r="AE9" s="49" t="s">
        <v>164</v>
      </c>
      <c r="AF9" s="49" t="s">
        <v>174</v>
      </c>
      <c r="AG9" s="49" t="s">
        <v>185</v>
      </c>
    </row>
    <row r="10" spans="1:33" s="3" customFormat="1" ht="41.25" customHeight="1" x14ac:dyDescent="0.2">
      <c r="A10" s="216"/>
      <c r="B10" s="217"/>
      <c r="C10" s="189" t="s">
        <v>64</v>
      </c>
      <c r="D10" s="189"/>
      <c r="E10" s="189"/>
      <c r="F10" s="189"/>
      <c r="G10" s="189"/>
      <c r="H10" s="189"/>
      <c r="I10" s="220"/>
      <c r="J10" s="220"/>
      <c r="K10" s="220"/>
      <c r="L10" s="220"/>
      <c r="M10" s="220"/>
      <c r="N10" s="220"/>
      <c r="O10" s="220"/>
      <c r="P10" s="220"/>
      <c r="Q10" s="220"/>
      <c r="R10" s="221"/>
    </row>
    <row r="11" spans="1:33" s="3" customFormat="1" ht="41.25" customHeight="1" x14ac:dyDescent="0.2">
      <c r="A11" s="216"/>
      <c r="B11" s="217"/>
      <c r="C11" s="205" t="s">
        <v>65</v>
      </c>
      <c r="D11" s="205"/>
      <c r="E11" s="205"/>
      <c r="F11" s="205"/>
      <c r="G11" s="205"/>
      <c r="H11" s="205"/>
      <c r="I11" s="222" t="s">
        <v>147</v>
      </c>
      <c r="J11" s="223"/>
      <c r="K11" s="223"/>
      <c r="L11" s="223"/>
      <c r="M11" s="223"/>
      <c r="N11" s="223"/>
      <c r="O11" s="223"/>
      <c r="P11" s="223"/>
      <c r="Q11" s="223"/>
      <c r="R11" s="224"/>
    </row>
    <row r="12" spans="1:33" s="3" customFormat="1" ht="41.25" customHeight="1" x14ac:dyDescent="0.2">
      <c r="A12" s="216"/>
      <c r="B12" s="217"/>
      <c r="C12" s="229" t="s">
        <v>66</v>
      </c>
      <c r="D12" s="229"/>
      <c r="E12" s="229"/>
      <c r="F12" s="229"/>
      <c r="G12" s="229"/>
      <c r="H12" s="229"/>
      <c r="I12" s="186" t="s">
        <v>165</v>
      </c>
      <c r="J12" s="187"/>
      <c r="K12" s="187"/>
      <c r="L12" s="187"/>
      <c r="M12" s="187"/>
      <c r="N12" s="187"/>
      <c r="O12" s="187"/>
      <c r="P12" s="187"/>
      <c r="Q12" s="187"/>
      <c r="R12" s="188"/>
    </row>
    <row r="13" spans="1:33" s="3" customFormat="1" ht="41.25" customHeight="1" x14ac:dyDescent="0.2">
      <c r="A13" s="218"/>
      <c r="B13" s="219"/>
      <c r="C13" s="189" t="s">
        <v>41</v>
      </c>
      <c r="D13" s="189"/>
      <c r="E13" s="189"/>
      <c r="F13" s="189"/>
      <c r="G13" s="189"/>
      <c r="H13" s="189"/>
      <c r="I13" s="190"/>
      <c r="J13" s="185"/>
      <c r="K13" s="185"/>
      <c r="L13" s="185"/>
      <c r="M13" s="185"/>
      <c r="N13" s="185"/>
      <c r="O13" s="185"/>
      <c r="P13" s="185"/>
      <c r="Q13" s="185"/>
      <c r="R13" s="51" t="s">
        <v>67</v>
      </c>
    </row>
    <row r="14" spans="1:33" s="3" customFormat="1" ht="41.25" customHeight="1" x14ac:dyDescent="0.2">
      <c r="A14" s="191" t="s">
        <v>68</v>
      </c>
      <c r="B14" s="192"/>
      <c r="C14" s="197" t="s">
        <v>69</v>
      </c>
      <c r="D14" s="197"/>
      <c r="E14" s="197"/>
      <c r="F14" s="197"/>
      <c r="G14" s="197"/>
      <c r="H14" s="197"/>
      <c r="I14" s="184"/>
      <c r="J14" s="198"/>
      <c r="K14" s="198"/>
      <c r="L14" s="198"/>
      <c r="M14" s="198"/>
      <c r="N14" s="198"/>
      <c r="O14" s="198"/>
      <c r="P14" s="198"/>
      <c r="Q14" s="198"/>
      <c r="R14" s="199"/>
    </row>
    <row r="15" spans="1:33" s="3" customFormat="1" ht="41.25" customHeight="1" x14ac:dyDescent="0.2">
      <c r="A15" s="191"/>
      <c r="B15" s="192"/>
      <c r="C15" s="197" t="s">
        <v>70</v>
      </c>
      <c r="D15" s="197"/>
      <c r="E15" s="197"/>
      <c r="F15" s="197"/>
      <c r="G15" s="197"/>
      <c r="H15" s="197"/>
      <c r="I15" s="184"/>
      <c r="J15" s="198"/>
      <c r="K15" s="198"/>
      <c r="L15" s="198"/>
      <c r="M15" s="198"/>
      <c r="N15" s="198"/>
      <c r="O15" s="198"/>
      <c r="P15" s="198"/>
      <c r="Q15" s="198"/>
      <c r="R15" s="199"/>
    </row>
    <row r="16" spans="1:33" s="3" customFormat="1" ht="41.25" customHeight="1" x14ac:dyDescent="0.2">
      <c r="A16" s="191"/>
      <c r="B16" s="192"/>
      <c r="C16" s="197" t="s">
        <v>71</v>
      </c>
      <c r="D16" s="197"/>
      <c r="E16" s="197"/>
      <c r="F16" s="197"/>
      <c r="G16" s="197"/>
      <c r="H16" s="197"/>
      <c r="I16" s="184"/>
      <c r="J16" s="198"/>
      <c r="K16" s="198"/>
      <c r="L16" s="198"/>
      <c r="M16" s="198"/>
      <c r="N16" s="198"/>
      <c r="O16" s="198"/>
      <c r="P16" s="198"/>
      <c r="Q16" s="198"/>
      <c r="R16" s="199"/>
    </row>
    <row r="17" spans="1:22" s="3" customFormat="1" ht="41.25" customHeight="1" x14ac:dyDescent="0.2">
      <c r="A17" s="193"/>
      <c r="B17" s="194"/>
      <c r="C17" s="205" t="s">
        <v>72</v>
      </c>
      <c r="D17" s="206"/>
      <c r="E17" s="206"/>
      <c r="F17" s="206"/>
      <c r="G17" s="206"/>
      <c r="H17" s="206"/>
      <c r="I17" s="190"/>
      <c r="J17" s="185"/>
      <c r="K17" s="207" t="s">
        <v>67</v>
      </c>
      <c r="L17" s="208"/>
      <c r="M17" s="185"/>
      <c r="N17" s="185"/>
      <c r="O17" s="144" t="s">
        <v>73</v>
      </c>
      <c r="P17" s="185"/>
      <c r="Q17" s="185"/>
      <c r="R17" s="145" t="s">
        <v>74</v>
      </c>
    </row>
    <row r="18" spans="1:22" s="3" customFormat="1" ht="41.25" customHeight="1" thickBot="1" x14ac:dyDescent="0.25">
      <c r="A18" s="195"/>
      <c r="B18" s="196"/>
      <c r="C18" s="200" t="s">
        <v>75</v>
      </c>
      <c r="D18" s="201"/>
      <c r="E18" s="201"/>
      <c r="F18" s="201"/>
      <c r="G18" s="201"/>
      <c r="H18" s="201"/>
      <c r="I18" s="202"/>
      <c r="J18" s="203"/>
      <c r="K18" s="203"/>
      <c r="L18" s="203"/>
      <c r="M18" s="203"/>
      <c r="N18" s="203"/>
      <c r="O18" s="203"/>
      <c r="P18" s="203"/>
      <c r="Q18" s="203"/>
      <c r="R18" s="204"/>
      <c r="U18" s="49" t="s">
        <v>76</v>
      </c>
      <c r="V18" s="49" t="s">
        <v>77</v>
      </c>
    </row>
    <row r="19" spans="1:22" s="3" customFormat="1" ht="16" customHeight="1" x14ac:dyDescent="0.2">
      <c r="A19" s="3" t="s">
        <v>159</v>
      </c>
    </row>
    <row r="20" spans="1:22" s="3" customFormat="1" ht="16" customHeight="1" x14ac:dyDescent="0.2">
      <c r="A20" s="3" t="s">
        <v>78</v>
      </c>
    </row>
    <row r="21" spans="1:22" s="3" customFormat="1" ht="16" customHeight="1" x14ac:dyDescent="0.2">
      <c r="B21" s="3" t="s">
        <v>79</v>
      </c>
    </row>
    <row r="22" spans="1:22" s="3" customFormat="1" ht="16" customHeight="1" x14ac:dyDescent="0.2">
      <c r="B22" s="3" t="s">
        <v>80</v>
      </c>
    </row>
    <row r="23" spans="1:22" s="3" customFormat="1" ht="11.5" x14ac:dyDescent="0.2"/>
    <row r="24" spans="1:22" s="3" customFormat="1" ht="11.5" x14ac:dyDescent="0.2"/>
    <row r="26" spans="1:22" x14ac:dyDescent="0.2">
      <c r="A26" s="54"/>
      <c r="B26" s="54"/>
      <c r="C26" s="54"/>
      <c r="D26" s="54"/>
    </row>
  </sheetData>
  <mergeCells count="39">
    <mergeCell ref="C12:H12"/>
    <mergeCell ref="A2:R2"/>
    <mergeCell ref="A4:B4"/>
    <mergeCell ref="C4:D4"/>
    <mergeCell ref="E4:H4"/>
    <mergeCell ref="I4:K4"/>
    <mergeCell ref="L4:R4"/>
    <mergeCell ref="M17:N17"/>
    <mergeCell ref="C7:H7"/>
    <mergeCell ref="C8:H8"/>
    <mergeCell ref="I8:R8"/>
    <mergeCell ref="A9:B13"/>
    <mergeCell ref="C9:H9"/>
    <mergeCell ref="I9:R9"/>
    <mergeCell ref="C10:H10"/>
    <mergeCell ref="I10:R10"/>
    <mergeCell ref="C11:H11"/>
    <mergeCell ref="I11:R11"/>
    <mergeCell ref="A5:B8"/>
    <mergeCell ref="C5:H5"/>
    <mergeCell ref="I5:R5"/>
    <mergeCell ref="C6:H6"/>
    <mergeCell ref="I6:R6"/>
    <mergeCell ref="P17:Q17"/>
    <mergeCell ref="I12:R12"/>
    <mergeCell ref="C13:H13"/>
    <mergeCell ref="I13:Q13"/>
    <mergeCell ref="A14:B18"/>
    <mergeCell ref="C14:H14"/>
    <mergeCell ref="I14:R14"/>
    <mergeCell ref="C15:H15"/>
    <mergeCell ref="I15:R15"/>
    <mergeCell ref="C16:H16"/>
    <mergeCell ref="C18:H18"/>
    <mergeCell ref="I18:R18"/>
    <mergeCell ref="I16:R16"/>
    <mergeCell ref="C17:H17"/>
    <mergeCell ref="I17:J17"/>
    <mergeCell ref="K17:L17"/>
  </mergeCells>
  <phoneticPr fontId="2"/>
  <dataValidations count="2">
    <dataValidation type="list" allowBlank="1" showInputMessage="1" showErrorMessage="1" sqref="I9:R9" xr:uid="{12ED1F60-B2F6-4707-80D1-079D5528B3C0}">
      <formula1>$U$9:$AI$9</formula1>
    </dataValidation>
    <dataValidation type="list" allowBlank="1" showInputMessage="1" showErrorMessage="1" sqref="I18:R18" xr:uid="{AEE6E1C4-1CF9-4F99-A912-D1B4A92B6054}">
      <formula1>$U$18:$V$18</formula1>
    </dataValidation>
  </dataValidations>
  <pageMargins left="0.78740157480314965" right="0.59055118110236227" top="0.78740157480314965" bottom="0.19685039370078741" header="0.51181102362204722" footer="0.11811023622047245"/>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G26"/>
  <sheetViews>
    <sheetView zoomScale="95" zoomScaleNormal="95" zoomScaleSheetLayoutView="100" workbookViewId="0">
      <selection activeCell="I9" sqref="I9:R9"/>
    </sheetView>
  </sheetViews>
  <sheetFormatPr defaultColWidth="5.09765625" defaultRowHeight="13" x14ac:dyDescent="0.2"/>
  <cols>
    <col min="1" max="2" width="5" style="1" customWidth="1"/>
    <col min="3" max="18" width="5.296875" style="1" customWidth="1"/>
    <col min="19" max="19" width="1.8984375" style="1" customWidth="1"/>
    <col min="20" max="20" width="29.09765625" style="1" customWidth="1"/>
    <col min="21" max="21" width="11.09765625" style="1" bestFit="1" customWidth="1"/>
    <col min="22" max="23" width="19.3984375" style="1" bestFit="1" customWidth="1"/>
    <col min="24" max="25" width="25.69921875" style="1" bestFit="1" customWidth="1"/>
    <col min="26" max="26" width="28.69921875" style="1" bestFit="1" customWidth="1"/>
    <col min="27" max="27" width="25.8984375" style="1" customWidth="1"/>
    <col min="28" max="28" width="24.09765625" style="1" customWidth="1"/>
    <col min="29" max="30" width="30.09765625" style="1" customWidth="1"/>
    <col min="31" max="16384" width="5.09765625" style="1"/>
  </cols>
  <sheetData>
    <row r="1" spans="1:33" ht="14.25" customHeight="1" x14ac:dyDescent="0.2">
      <c r="A1" s="40" t="s">
        <v>46</v>
      </c>
      <c r="B1" s="41"/>
      <c r="C1" s="42"/>
      <c r="D1" s="43"/>
      <c r="E1" s="43"/>
      <c r="F1" s="43"/>
      <c r="G1" s="43"/>
      <c r="H1" s="44"/>
    </row>
    <row r="2" spans="1:33" ht="14.25" customHeight="1" x14ac:dyDescent="0.2">
      <c r="A2" s="230" t="s">
        <v>47</v>
      </c>
      <c r="B2" s="230"/>
      <c r="C2" s="230"/>
      <c r="D2" s="230"/>
      <c r="E2" s="230"/>
      <c r="F2" s="230"/>
      <c r="G2" s="230"/>
      <c r="H2" s="230"/>
      <c r="I2" s="230"/>
      <c r="J2" s="230"/>
      <c r="K2" s="230"/>
      <c r="L2" s="230"/>
      <c r="M2" s="230"/>
      <c r="N2" s="230"/>
      <c r="O2" s="230"/>
      <c r="P2" s="230"/>
      <c r="Q2" s="230"/>
      <c r="R2" s="230"/>
    </row>
    <row r="3" spans="1:33" ht="13.5" thickBot="1" x14ac:dyDescent="0.25">
      <c r="A3" s="28"/>
      <c r="B3" s="28"/>
      <c r="C3" s="45"/>
      <c r="H3" s="29"/>
    </row>
    <row r="4" spans="1:33" ht="41.25" customHeight="1" x14ac:dyDescent="0.2">
      <c r="A4" s="231" t="s">
        <v>48</v>
      </c>
      <c r="B4" s="232"/>
      <c r="C4" s="233">
        <v>5</v>
      </c>
      <c r="D4" s="233"/>
      <c r="E4" s="234" t="s">
        <v>166</v>
      </c>
      <c r="F4" s="234"/>
      <c r="G4" s="234"/>
      <c r="H4" s="234"/>
      <c r="I4" s="235"/>
      <c r="J4" s="236"/>
      <c r="K4" s="236"/>
      <c r="L4" s="236" t="str">
        <f>IF('別紙１－２ ＜5人目＞'!E4=0,"",'別紙１－２ ＜5人目＞'!E4)</f>
        <v/>
      </c>
      <c r="M4" s="236"/>
      <c r="N4" s="236"/>
      <c r="O4" s="236"/>
      <c r="P4" s="236"/>
      <c r="Q4" s="236"/>
      <c r="R4" s="237"/>
    </row>
    <row r="5" spans="1:33" s="3" customFormat="1" ht="41.25" customHeight="1" x14ac:dyDescent="0.2">
      <c r="A5" s="214" t="s">
        <v>50</v>
      </c>
      <c r="B5" s="225"/>
      <c r="C5" s="209" t="s">
        <v>51</v>
      </c>
      <c r="D5" s="210"/>
      <c r="E5" s="210"/>
      <c r="F5" s="210"/>
      <c r="G5" s="210"/>
      <c r="H5" s="211"/>
      <c r="I5" s="220"/>
      <c r="J5" s="220"/>
      <c r="K5" s="220"/>
      <c r="L5" s="220"/>
      <c r="M5" s="220"/>
      <c r="N5" s="220"/>
      <c r="O5" s="220"/>
      <c r="P5" s="220"/>
      <c r="Q5" s="220"/>
      <c r="R5" s="221"/>
    </row>
    <row r="6" spans="1:33" s="3" customFormat="1" ht="41.25" customHeight="1" x14ac:dyDescent="0.2">
      <c r="A6" s="216"/>
      <c r="B6" s="226"/>
      <c r="C6" s="209" t="s">
        <v>52</v>
      </c>
      <c r="D6" s="210"/>
      <c r="E6" s="210"/>
      <c r="F6" s="210"/>
      <c r="G6" s="210"/>
      <c r="H6" s="211"/>
      <c r="I6" s="190"/>
      <c r="J6" s="185"/>
      <c r="K6" s="185"/>
      <c r="L6" s="185"/>
      <c r="M6" s="185"/>
      <c r="N6" s="185"/>
      <c r="O6" s="185"/>
      <c r="P6" s="185"/>
      <c r="Q6" s="185"/>
      <c r="R6" s="228"/>
    </row>
    <row r="7" spans="1:33" s="3" customFormat="1" ht="41.25" customHeight="1" x14ac:dyDescent="0.2">
      <c r="A7" s="216"/>
      <c r="B7" s="226"/>
      <c r="C7" s="209" t="s">
        <v>53</v>
      </c>
      <c r="D7" s="210"/>
      <c r="E7" s="210"/>
      <c r="F7" s="210"/>
      <c r="G7" s="210"/>
      <c r="H7" s="211"/>
      <c r="I7" s="46"/>
      <c r="J7" s="47"/>
      <c r="K7" s="47"/>
      <c r="L7" s="47"/>
      <c r="M7" s="47"/>
      <c r="N7" s="47"/>
      <c r="O7" s="47"/>
      <c r="P7" s="47"/>
      <c r="Q7" s="47"/>
      <c r="R7" s="48"/>
    </row>
    <row r="8" spans="1:33" s="3" customFormat="1" ht="41.25" customHeight="1" x14ac:dyDescent="0.2">
      <c r="A8" s="218"/>
      <c r="B8" s="227"/>
      <c r="C8" s="209" t="s">
        <v>54</v>
      </c>
      <c r="D8" s="210"/>
      <c r="E8" s="210"/>
      <c r="F8" s="210"/>
      <c r="G8" s="210"/>
      <c r="H8" s="211"/>
      <c r="I8" s="212"/>
      <c r="J8" s="212"/>
      <c r="K8" s="212"/>
      <c r="L8" s="212"/>
      <c r="M8" s="212"/>
      <c r="N8" s="212"/>
      <c r="O8" s="212"/>
      <c r="P8" s="212"/>
      <c r="Q8" s="212"/>
      <c r="R8" s="213"/>
    </row>
    <row r="9" spans="1:33" s="3" customFormat="1" ht="41.25" customHeight="1" x14ac:dyDescent="0.2">
      <c r="A9" s="214" t="s">
        <v>55</v>
      </c>
      <c r="B9" s="215"/>
      <c r="C9" s="197" t="s">
        <v>56</v>
      </c>
      <c r="D9" s="197"/>
      <c r="E9" s="197"/>
      <c r="F9" s="197"/>
      <c r="G9" s="197"/>
      <c r="H9" s="197"/>
      <c r="I9" s="220"/>
      <c r="J9" s="220"/>
      <c r="K9" s="220"/>
      <c r="L9" s="220"/>
      <c r="M9" s="220"/>
      <c r="N9" s="220"/>
      <c r="O9" s="220"/>
      <c r="P9" s="220"/>
      <c r="Q9" s="220"/>
      <c r="R9" s="221"/>
      <c r="U9" s="49" t="s">
        <v>57</v>
      </c>
      <c r="V9" s="49" t="s">
        <v>58</v>
      </c>
      <c r="W9" s="49" t="s">
        <v>59</v>
      </c>
      <c r="X9" s="49" t="s">
        <v>60</v>
      </c>
      <c r="Y9" s="50" t="s">
        <v>61</v>
      </c>
      <c r="Z9" s="50" t="s">
        <v>62</v>
      </c>
      <c r="AA9" s="50" t="s">
        <v>63</v>
      </c>
      <c r="AB9" s="49" t="s">
        <v>167</v>
      </c>
      <c r="AC9" s="49" t="s">
        <v>163</v>
      </c>
      <c r="AD9" s="49" t="s">
        <v>168</v>
      </c>
      <c r="AE9" s="49" t="s">
        <v>164</v>
      </c>
      <c r="AF9" s="49" t="s">
        <v>174</v>
      </c>
      <c r="AG9" s="302" t="s">
        <v>183</v>
      </c>
    </row>
    <row r="10" spans="1:33" s="3" customFormat="1" ht="41.25" customHeight="1" x14ac:dyDescent="0.2">
      <c r="A10" s="216"/>
      <c r="B10" s="217"/>
      <c r="C10" s="189" t="s">
        <v>64</v>
      </c>
      <c r="D10" s="189"/>
      <c r="E10" s="189"/>
      <c r="F10" s="189"/>
      <c r="G10" s="189"/>
      <c r="H10" s="189"/>
      <c r="I10" s="220"/>
      <c r="J10" s="220"/>
      <c r="K10" s="220"/>
      <c r="L10" s="220"/>
      <c r="M10" s="220"/>
      <c r="N10" s="220"/>
      <c r="O10" s="220"/>
      <c r="P10" s="220"/>
      <c r="Q10" s="220"/>
      <c r="R10" s="221"/>
    </row>
    <row r="11" spans="1:33" s="3" customFormat="1" ht="41.25" customHeight="1" x14ac:dyDescent="0.2">
      <c r="A11" s="216"/>
      <c r="B11" s="217"/>
      <c r="C11" s="205" t="s">
        <v>65</v>
      </c>
      <c r="D11" s="205"/>
      <c r="E11" s="205"/>
      <c r="F11" s="205"/>
      <c r="G11" s="205"/>
      <c r="H11" s="205"/>
      <c r="I11" s="222" t="s">
        <v>147</v>
      </c>
      <c r="J11" s="223"/>
      <c r="K11" s="223"/>
      <c r="L11" s="223"/>
      <c r="M11" s="223"/>
      <c r="N11" s="223"/>
      <c r="O11" s="223"/>
      <c r="P11" s="223"/>
      <c r="Q11" s="223"/>
      <c r="R11" s="224"/>
    </row>
    <row r="12" spans="1:33" s="3" customFormat="1" ht="41.25" customHeight="1" x14ac:dyDescent="0.2">
      <c r="A12" s="216"/>
      <c r="B12" s="217"/>
      <c r="C12" s="229" t="s">
        <v>66</v>
      </c>
      <c r="D12" s="229"/>
      <c r="E12" s="229"/>
      <c r="F12" s="229"/>
      <c r="G12" s="229"/>
      <c r="H12" s="229"/>
      <c r="I12" s="186" t="s">
        <v>165</v>
      </c>
      <c r="J12" s="187"/>
      <c r="K12" s="187"/>
      <c r="L12" s="187"/>
      <c r="M12" s="187"/>
      <c r="N12" s="187"/>
      <c r="O12" s="187"/>
      <c r="P12" s="187"/>
      <c r="Q12" s="187"/>
      <c r="R12" s="188"/>
    </row>
    <row r="13" spans="1:33" s="3" customFormat="1" ht="41.25" customHeight="1" x14ac:dyDescent="0.2">
      <c r="A13" s="218"/>
      <c r="B13" s="219"/>
      <c r="C13" s="189" t="s">
        <v>41</v>
      </c>
      <c r="D13" s="189"/>
      <c r="E13" s="189"/>
      <c r="F13" s="189"/>
      <c r="G13" s="189"/>
      <c r="H13" s="189"/>
      <c r="I13" s="190"/>
      <c r="J13" s="185"/>
      <c r="K13" s="185"/>
      <c r="L13" s="185"/>
      <c r="M13" s="185"/>
      <c r="N13" s="185"/>
      <c r="O13" s="185"/>
      <c r="P13" s="185"/>
      <c r="Q13" s="185"/>
      <c r="R13" s="51" t="s">
        <v>67</v>
      </c>
    </row>
    <row r="14" spans="1:33" s="3" customFormat="1" ht="41.25" customHeight="1" x14ac:dyDescent="0.2">
      <c r="A14" s="191" t="s">
        <v>68</v>
      </c>
      <c r="B14" s="192"/>
      <c r="C14" s="197" t="s">
        <v>69</v>
      </c>
      <c r="D14" s="197"/>
      <c r="E14" s="197"/>
      <c r="F14" s="197"/>
      <c r="G14" s="197"/>
      <c r="H14" s="197"/>
      <c r="I14" s="184"/>
      <c r="J14" s="198"/>
      <c r="K14" s="198"/>
      <c r="L14" s="198"/>
      <c r="M14" s="198"/>
      <c r="N14" s="198"/>
      <c r="O14" s="198"/>
      <c r="P14" s="198"/>
      <c r="Q14" s="198"/>
      <c r="R14" s="199"/>
    </row>
    <row r="15" spans="1:33" s="3" customFormat="1" ht="41.25" customHeight="1" x14ac:dyDescent="0.2">
      <c r="A15" s="191"/>
      <c r="B15" s="192"/>
      <c r="C15" s="197" t="s">
        <v>70</v>
      </c>
      <c r="D15" s="197"/>
      <c r="E15" s="197"/>
      <c r="F15" s="197"/>
      <c r="G15" s="197"/>
      <c r="H15" s="197"/>
      <c r="I15" s="184"/>
      <c r="J15" s="198"/>
      <c r="K15" s="198"/>
      <c r="L15" s="198"/>
      <c r="M15" s="198"/>
      <c r="N15" s="198"/>
      <c r="O15" s="198"/>
      <c r="P15" s="198"/>
      <c r="Q15" s="198"/>
      <c r="R15" s="199"/>
    </row>
    <row r="16" spans="1:33" s="3" customFormat="1" ht="41.25" customHeight="1" x14ac:dyDescent="0.2">
      <c r="A16" s="191"/>
      <c r="B16" s="192"/>
      <c r="C16" s="197" t="s">
        <v>71</v>
      </c>
      <c r="D16" s="197"/>
      <c r="E16" s="197"/>
      <c r="F16" s="197"/>
      <c r="G16" s="197"/>
      <c r="H16" s="197"/>
      <c r="I16" s="184"/>
      <c r="J16" s="198"/>
      <c r="K16" s="198"/>
      <c r="L16" s="198"/>
      <c r="M16" s="198"/>
      <c r="N16" s="198"/>
      <c r="O16" s="198"/>
      <c r="P16" s="198"/>
      <c r="Q16" s="198"/>
      <c r="R16" s="199"/>
    </row>
    <row r="17" spans="1:22" s="3" customFormat="1" ht="41.25" customHeight="1" x14ac:dyDescent="0.2">
      <c r="A17" s="193"/>
      <c r="B17" s="194"/>
      <c r="C17" s="205" t="s">
        <v>72</v>
      </c>
      <c r="D17" s="206"/>
      <c r="E17" s="206"/>
      <c r="F17" s="206"/>
      <c r="G17" s="206"/>
      <c r="H17" s="206"/>
      <c r="I17" s="190"/>
      <c r="J17" s="185"/>
      <c r="K17" s="207" t="s">
        <v>67</v>
      </c>
      <c r="L17" s="208"/>
      <c r="M17" s="185"/>
      <c r="N17" s="185"/>
      <c r="O17" s="144" t="s">
        <v>73</v>
      </c>
      <c r="P17" s="185"/>
      <c r="Q17" s="185"/>
      <c r="R17" s="145" t="s">
        <v>74</v>
      </c>
    </row>
    <row r="18" spans="1:22" s="3" customFormat="1" ht="41.25" customHeight="1" thickBot="1" x14ac:dyDescent="0.25">
      <c r="A18" s="195"/>
      <c r="B18" s="196"/>
      <c r="C18" s="200" t="s">
        <v>75</v>
      </c>
      <c r="D18" s="201"/>
      <c r="E18" s="201"/>
      <c r="F18" s="201"/>
      <c r="G18" s="201"/>
      <c r="H18" s="201"/>
      <c r="I18" s="202"/>
      <c r="J18" s="203"/>
      <c r="K18" s="203"/>
      <c r="L18" s="203"/>
      <c r="M18" s="203"/>
      <c r="N18" s="203"/>
      <c r="O18" s="203"/>
      <c r="P18" s="203"/>
      <c r="Q18" s="203"/>
      <c r="R18" s="204"/>
      <c r="U18" s="49" t="s">
        <v>76</v>
      </c>
      <c r="V18" s="49" t="s">
        <v>77</v>
      </c>
    </row>
    <row r="19" spans="1:22" s="3" customFormat="1" ht="16" customHeight="1" x14ac:dyDescent="0.2">
      <c r="A19" s="3" t="s">
        <v>159</v>
      </c>
    </row>
    <row r="20" spans="1:22" s="3" customFormat="1" ht="16" customHeight="1" x14ac:dyDescent="0.2">
      <c r="A20" s="3" t="s">
        <v>78</v>
      </c>
    </row>
    <row r="21" spans="1:22" s="3" customFormat="1" ht="16" customHeight="1" x14ac:dyDescent="0.2">
      <c r="B21" s="3" t="s">
        <v>79</v>
      </c>
    </row>
    <row r="22" spans="1:22" s="3" customFormat="1" ht="16" customHeight="1" x14ac:dyDescent="0.2">
      <c r="B22" s="3" t="s">
        <v>80</v>
      </c>
    </row>
    <row r="23" spans="1:22" s="3" customFormat="1" ht="11.5" x14ac:dyDescent="0.2"/>
    <row r="24" spans="1:22" s="3" customFormat="1" ht="11.5" x14ac:dyDescent="0.2"/>
    <row r="26" spans="1:22" x14ac:dyDescent="0.2">
      <c r="A26" s="54"/>
      <c r="B26" s="54"/>
      <c r="C26" s="54"/>
      <c r="D26" s="54"/>
    </row>
  </sheetData>
  <mergeCells count="39">
    <mergeCell ref="C12:H12"/>
    <mergeCell ref="A2:R2"/>
    <mergeCell ref="A4:B4"/>
    <mergeCell ref="C4:D4"/>
    <mergeCell ref="E4:H4"/>
    <mergeCell ref="I4:K4"/>
    <mergeCell ref="L4:R4"/>
    <mergeCell ref="M17:N17"/>
    <mergeCell ref="C7:H7"/>
    <mergeCell ref="C8:H8"/>
    <mergeCell ref="I8:R8"/>
    <mergeCell ref="A9:B13"/>
    <mergeCell ref="C9:H9"/>
    <mergeCell ref="I9:R9"/>
    <mergeCell ref="C10:H10"/>
    <mergeCell ref="I10:R10"/>
    <mergeCell ref="C11:H11"/>
    <mergeCell ref="I11:R11"/>
    <mergeCell ref="A5:B8"/>
    <mergeCell ref="C5:H5"/>
    <mergeCell ref="I5:R5"/>
    <mergeCell ref="C6:H6"/>
    <mergeCell ref="I6:R6"/>
    <mergeCell ref="P17:Q17"/>
    <mergeCell ref="I12:R12"/>
    <mergeCell ref="C13:H13"/>
    <mergeCell ref="I13:Q13"/>
    <mergeCell ref="A14:B18"/>
    <mergeCell ref="C14:H14"/>
    <mergeCell ref="I14:R14"/>
    <mergeCell ref="C15:H15"/>
    <mergeCell ref="I15:R15"/>
    <mergeCell ref="C16:H16"/>
    <mergeCell ref="C18:H18"/>
    <mergeCell ref="I18:R18"/>
    <mergeCell ref="I16:R16"/>
    <mergeCell ref="C17:H17"/>
    <mergeCell ref="I17:J17"/>
    <mergeCell ref="K17:L17"/>
  </mergeCells>
  <phoneticPr fontId="2"/>
  <dataValidations count="2">
    <dataValidation type="list" allowBlank="1" showInputMessage="1" showErrorMessage="1" sqref="I18:R18" xr:uid="{8B7EC0D5-AD50-40AA-9C95-B132832344A5}">
      <formula1>$U$18:$V$18</formula1>
    </dataValidation>
    <dataValidation type="list" allowBlank="1" showInputMessage="1" showErrorMessage="1" sqref="I9:R9" xr:uid="{57C48D28-AA68-4CC8-B82A-D8B8EB593195}">
      <formula1>$U$9:$AI$9</formula1>
    </dataValidation>
  </dataValidations>
  <pageMargins left="0.78740157480314965" right="0.59055118110236227" top="0.78740157480314965" bottom="0.19685039370078741" header="0.51181102362204722" footer="0.11811023622047245"/>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2"/>
  <sheetViews>
    <sheetView topLeftCell="A19" zoomScaleNormal="100" zoomScaleSheetLayoutView="100" workbookViewId="0">
      <selection activeCell="C23" sqref="C23"/>
    </sheetView>
  </sheetViews>
  <sheetFormatPr defaultColWidth="18" defaultRowHeight="34.5" customHeight="1" x14ac:dyDescent="0.2"/>
  <cols>
    <col min="1" max="1" width="53.09765625" style="3" customWidth="1"/>
    <col min="2" max="2" width="20.59765625" style="3" customWidth="1"/>
    <col min="3" max="3" width="24.8984375" style="3" customWidth="1"/>
    <col min="4" max="4" width="10.296875" style="3" customWidth="1"/>
    <col min="5" max="16384" width="18" style="3"/>
  </cols>
  <sheetData>
    <row r="1" spans="1:8" s="1" customFormat="1" ht="14.25" customHeight="1" x14ac:dyDescent="0.2">
      <c r="A1" s="40" t="s">
        <v>81</v>
      </c>
      <c r="B1" s="40"/>
      <c r="C1" s="42"/>
      <c r="D1" s="43"/>
      <c r="E1" s="43"/>
      <c r="F1" s="43"/>
      <c r="G1" s="43"/>
      <c r="H1" s="44"/>
    </row>
    <row r="2" spans="1:8" ht="34.5" customHeight="1" x14ac:dyDescent="0.2">
      <c r="A2" s="238" t="s">
        <v>148</v>
      </c>
      <c r="B2" s="239"/>
    </row>
    <row r="3" spans="1:8" ht="34.5" customHeight="1" x14ac:dyDescent="0.2">
      <c r="A3" s="1"/>
    </row>
    <row r="4" spans="1:8" ht="34.5" customHeight="1" x14ac:dyDescent="0.2">
      <c r="A4" s="55" t="s">
        <v>82</v>
      </c>
      <c r="B4" s="1"/>
    </row>
    <row r="5" spans="1:8" ht="34.5" customHeight="1" x14ac:dyDescent="0.2">
      <c r="A5" s="56" t="s">
        <v>83</v>
      </c>
      <c r="B5" s="57" t="s">
        <v>2</v>
      </c>
    </row>
    <row r="6" spans="1:8" ht="34.5" customHeight="1" x14ac:dyDescent="0.2">
      <c r="A6" s="58" t="s">
        <v>84</v>
      </c>
      <c r="B6" s="59">
        <f>'別紙１－１'!I11</f>
        <v>0</v>
      </c>
    </row>
    <row r="7" spans="1:8" ht="34.5" customHeight="1" x14ac:dyDescent="0.2">
      <c r="A7" s="60" t="s">
        <v>85</v>
      </c>
      <c r="B7" s="61">
        <f>'別紙１－１'!D11</f>
        <v>0</v>
      </c>
    </row>
    <row r="8" spans="1:8" ht="34.5" customHeight="1" x14ac:dyDescent="0.2">
      <c r="A8" s="62" t="s">
        <v>86</v>
      </c>
      <c r="B8" s="63">
        <f>B9-B6</f>
        <v>0</v>
      </c>
    </row>
    <row r="9" spans="1:8" ht="34.5" customHeight="1" x14ac:dyDescent="0.2">
      <c r="A9" s="56" t="s">
        <v>87</v>
      </c>
      <c r="B9" s="64">
        <f>'別紙１－１'!C11</f>
        <v>0</v>
      </c>
    </row>
    <row r="10" spans="1:8" ht="34.5" customHeight="1" x14ac:dyDescent="0.2">
      <c r="A10" s="1"/>
      <c r="B10" s="1"/>
    </row>
    <row r="11" spans="1:8" ht="34.5" customHeight="1" x14ac:dyDescent="0.2">
      <c r="A11" s="55" t="s">
        <v>88</v>
      </c>
      <c r="B11" s="1"/>
    </row>
    <row r="12" spans="1:8" ht="34.5" customHeight="1" x14ac:dyDescent="0.2">
      <c r="A12" s="56" t="s">
        <v>83</v>
      </c>
      <c r="B12" s="57" t="s">
        <v>2</v>
      </c>
    </row>
    <row r="13" spans="1:8" ht="34.5" customHeight="1" x14ac:dyDescent="0.2">
      <c r="A13" s="58" t="s">
        <v>89</v>
      </c>
      <c r="B13" s="59">
        <f>'別紙１－２ ＜1人目＞'!C9+'別紙１－２ ＜2人目＞'!C9+'別紙１－２ ＜3人目＞'!C9+'別紙１－２ ＜4人目＞'!C9+'別紙１－２ ＜5人目＞'!C9</f>
        <v>0</v>
      </c>
    </row>
    <row r="14" spans="1:8" ht="34.5" customHeight="1" x14ac:dyDescent="0.2">
      <c r="A14" s="60" t="s">
        <v>90</v>
      </c>
      <c r="B14" s="61">
        <f>'別紙１－２ ＜1人目＞'!C10+'別紙１－２ ＜2人目＞'!C10+'別紙１－２ ＜3人目＞'!C10+'別紙１－２ ＜4人目＞'!C10+'別紙１－２ ＜5人目＞'!C10</f>
        <v>0</v>
      </c>
    </row>
    <row r="15" spans="1:8" ht="34.5" customHeight="1" x14ac:dyDescent="0.2">
      <c r="A15" s="62" t="s">
        <v>91</v>
      </c>
      <c r="B15" s="63">
        <f>'別紙１－２ ＜1人目＞'!C11+'別紙１－２ ＜2人目＞'!C11+'別紙１－２ ＜3人目＞'!C11+'別紙１－２ ＜4人目＞'!C11+'別紙１－２ ＜5人目＞'!C11</f>
        <v>0</v>
      </c>
    </row>
    <row r="16" spans="1:8" ht="34.5" customHeight="1" x14ac:dyDescent="0.2">
      <c r="A16" s="56" t="s">
        <v>87</v>
      </c>
      <c r="B16" s="64">
        <f>SUM(B13:B15)</f>
        <v>0</v>
      </c>
    </row>
    <row r="17" spans="1:2" ht="34.5" customHeight="1" x14ac:dyDescent="0.2">
      <c r="A17" s="1"/>
      <c r="B17" s="1"/>
    </row>
    <row r="18" spans="1:2" ht="34.5" customHeight="1" x14ac:dyDescent="0.2">
      <c r="A18" s="65" t="s">
        <v>180</v>
      </c>
      <c r="B18" s="1"/>
    </row>
    <row r="19" spans="1:2" ht="34.5" customHeight="1" x14ac:dyDescent="0.2">
      <c r="A19" s="1"/>
      <c r="B19" s="1"/>
    </row>
    <row r="20" spans="1:2" ht="34.5" customHeight="1" x14ac:dyDescent="0.2">
      <c r="A20" s="1" t="s">
        <v>92</v>
      </c>
      <c r="B20" s="1"/>
    </row>
    <row r="21" spans="1:2" ht="34.5" customHeight="1" x14ac:dyDescent="0.2">
      <c r="A21" s="240" t="s">
        <v>181</v>
      </c>
      <c r="B21" s="240"/>
    </row>
    <row r="22" spans="1:2" ht="34.5" customHeight="1" x14ac:dyDescent="0.2">
      <c r="A22" s="240" t="s">
        <v>182</v>
      </c>
      <c r="B22" s="240"/>
    </row>
  </sheetData>
  <mergeCells count="3">
    <mergeCell ref="A2:B2"/>
    <mergeCell ref="A21:B21"/>
    <mergeCell ref="A22:B22"/>
  </mergeCells>
  <phoneticPr fontId="2"/>
  <pageMargins left="1.299212598425197" right="0.70866141732283472" top="0.74803149606299213" bottom="0.74803149606299213" header="0.31496062992125984" footer="0.31496062992125984"/>
  <pageSetup paperSize="9" orientation="portrait" cellComments="asDisplayed"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E26"/>
  <sheetViews>
    <sheetView zoomScaleNormal="100" zoomScaleSheetLayoutView="100" workbookViewId="0">
      <selection activeCell="J7" sqref="J7"/>
    </sheetView>
  </sheetViews>
  <sheetFormatPr defaultColWidth="5.09765625" defaultRowHeight="13" x14ac:dyDescent="0.2"/>
  <cols>
    <col min="1" max="2" width="5.09765625" style="1"/>
    <col min="3" max="18" width="5.296875" style="1" customWidth="1"/>
    <col min="19" max="19" width="1.8984375" style="1" customWidth="1"/>
    <col min="20" max="20" width="29.09765625" style="1" customWidth="1"/>
    <col min="21" max="21" width="11.09765625" style="1" bestFit="1" customWidth="1"/>
    <col min="22" max="23" width="19.3984375" style="1" bestFit="1" customWidth="1"/>
    <col min="24" max="24" width="24.69921875" style="1" bestFit="1" customWidth="1"/>
    <col min="25" max="26" width="25.69921875" style="1" bestFit="1" customWidth="1"/>
    <col min="27" max="27" width="28.69921875" style="1" bestFit="1" customWidth="1"/>
    <col min="28" max="16384" width="5.09765625" style="1"/>
  </cols>
  <sheetData>
    <row r="1" spans="1:31" ht="14.25" customHeight="1" x14ac:dyDescent="0.2">
      <c r="A1" s="40" t="s">
        <v>93</v>
      </c>
      <c r="B1" s="40"/>
      <c r="C1" s="66"/>
      <c r="D1" s="67"/>
      <c r="E1" s="67"/>
      <c r="F1" s="67"/>
      <c r="G1" s="67"/>
      <c r="H1" s="44"/>
    </row>
    <row r="2" spans="1:31" ht="14.25" customHeight="1" x14ac:dyDescent="0.2">
      <c r="A2" s="230" t="s">
        <v>160</v>
      </c>
      <c r="B2" s="230"/>
      <c r="C2" s="230"/>
      <c r="D2" s="230"/>
      <c r="E2" s="230"/>
      <c r="F2" s="230"/>
      <c r="G2" s="230"/>
      <c r="H2" s="230"/>
      <c r="I2" s="230"/>
      <c r="J2" s="230"/>
      <c r="K2" s="230"/>
      <c r="L2" s="230"/>
      <c r="M2" s="230"/>
      <c r="N2" s="230"/>
      <c r="O2" s="230"/>
      <c r="P2" s="230"/>
      <c r="Q2" s="230"/>
      <c r="R2" s="230"/>
    </row>
    <row r="3" spans="1:31" ht="13.5" thickBot="1" x14ac:dyDescent="0.25">
      <c r="A3" s="28"/>
      <c r="B3" s="28"/>
      <c r="C3" s="28"/>
      <c r="H3" s="29"/>
    </row>
    <row r="4" spans="1:31" ht="41.25" customHeight="1" x14ac:dyDescent="0.2">
      <c r="A4" s="231" t="s">
        <v>48</v>
      </c>
      <c r="B4" s="232"/>
      <c r="C4" s="233"/>
      <c r="D4" s="233"/>
      <c r="E4" s="234" t="s">
        <v>49</v>
      </c>
      <c r="F4" s="234"/>
      <c r="G4" s="234"/>
      <c r="H4" s="234"/>
      <c r="I4" s="235"/>
      <c r="J4" s="236"/>
      <c r="K4" s="236"/>
      <c r="L4" s="236"/>
      <c r="M4" s="236"/>
      <c r="N4" s="236"/>
      <c r="O4" s="236"/>
      <c r="P4" s="236"/>
      <c r="Q4" s="236"/>
      <c r="R4" s="237"/>
    </row>
    <row r="5" spans="1:31" s="3" customFormat="1" ht="41.25" customHeight="1" x14ac:dyDescent="0.2">
      <c r="A5" s="214" t="s">
        <v>50</v>
      </c>
      <c r="B5" s="225"/>
      <c r="C5" s="209" t="s">
        <v>51</v>
      </c>
      <c r="D5" s="210"/>
      <c r="E5" s="210"/>
      <c r="F5" s="210"/>
      <c r="G5" s="210"/>
      <c r="H5" s="211"/>
      <c r="I5" s="220"/>
      <c r="J5" s="220"/>
      <c r="K5" s="220"/>
      <c r="L5" s="220"/>
      <c r="M5" s="220"/>
      <c r="N5" s="220"/>
      <c r="O5" s="220"/>
      <c r="P5" s="220"/>
      <c r="Q5" s="220"/>
      <c r="R5" s="221"/>
    </row>
    <row r="6" spans="1:31" s="3" customFormat="1" ht="41.25" customHeight="1" x14ac:dyDescent="0.2">
      <c r="A6" s="216"/>
      <c r="B6" s="226"/>
      <c r="C6" s="209" t="s">
        <v>52</v>
      </c>
      <c r="D6" s="210"/>
      <c r="E6" s="210"/>
      <c r="F6" s="210"/>
      <c r="G6" s="210"/>
      <c r="H6" s="211"/>
      <c r="I6" s="190"/>
      <c r="J6" s="185"/>
      <c r="K6" s="185"/>
      <c r="L6" s="185"/>
      <c r="M6" s="185"/>
      <c r="N6" s="185"/>
      <c r="O6" s="185"/>
      <c r="P6" s="185"/>
      <c r="Q6" s="185"/>
      <c r="R6" s="228"/>
    </row>
    <row r="7" spans="1:31" s="3" customFormat="1" ht="41.25" customHeight="1" x14ac:dyDescent="0.2">
      <c r="A7" s="216"/>
      <c r="B7" s="226"/>
      <c r="C7" s="209" t="s">
        <v>53</v>
      </c>
      <c r="D7" s="210"/>
      <c r="E7" s="210"/>
      <c r="F7" s="210"/>
      <c r="G7" s="210"/>
      <c r="H7" s="211"/>
      <c r="I7" s="46"/>
      <c r="J7" s="47"/>
      <c r="K7" s="47"/>
      <c r="L7" s="47"/>
      <c r="M7" s="47"/>
      <c r="N7" s="47"/>
      <c r="O7" s="47"/>
      <c r="P7" s="47"/>
      <c r="Q7" s="47"/>
      <c r="R7" s="48"/>
    </row>
    <row r="8" spans="1:31" s="3" customFormat="1" ht="41.25" customHeight="1" x14ac:dyDescent="0.2">
      <c r="A8" s="218"/>
      <c r="B8" s="227"/>
      <c r="C8" s="209" t="s">
        <v>54</v>
      </c>
      <c r="D8" s="210"/>
      <c r="E8" s="210"/>
      <c r="F8" s="210"/>
      <c r="G8" s="210"/>
      <c r="H8" s="211"/>
      <c r="I8" s="212"/>
      <c r="J8" s="212"/>
      <c r="K8" s="212"/>
      <c r="L8" s="212"/>
      <c r="M8" s="212"/>
      <c r="N8" s="212"/>
      <c r="O8" s="212"/>
      <c r="P8" s="212"/>
      <c r="Q8" s="212"/>
      <c r="R8" s="213"/>
    </row>
    <row r="9" spans="1:31" s="3" customFormat="1" ht="41.25" customHeight="1" x14ac:dyDescent="0.2">
      <c r="A9" s="214" t="s">
        <v>55</v>
      </c>
      <c r="B9" s="215"/>
      <c r="C9" s="197" t="s">
        <v>56</v>
      </c>
      <c r="D9" s="197"/>
      <c r="E9" s="197"/>
      <c r="F9" s="197"/>
      <c r="G9" s="197"/>
      <c r="H9" s="197"/>
      <c r="I9" s="220"/>
      <c r="J9" s="220"/>
      <c r="K9" s="220"/>
      <c r="L9" s="220"/>
      <c r="M9" s="220"/>
      <c r="N9" s="220"/>
      <c r="O9" s="220"/>
      <c r="P9" s="220"/>
      <c r="Q9" s="220"/>
      <c r="R9" s="221"/>
      <c r="U9" s="49" t="s">
        <v>57</v>
      </c>
      <c r="V9" s="49" t="s">
        <v>58</v>
      </c>
      <c r="W9" s="49" t="s">
        <v>59</v>
      </c>
      <c r="X9" s="49" t="s">
        <v>60</v>
      </c>
      <c r="Y9" s="50" t="s">
        <v>61</v>
      </c>
      <c r="Z9" s="50" t="s">
        <v>62</v>
      </c>
      <c r="AA9" s="50" t="s">
        <v>63</v>
      </c>
      <c r="AB9" s="49" t="s">
        <v>167</v>
      </c>
      <c r="AC9" s="49" t="s">
        <v>163</v>
      </c>
      <c r="AD9" s="49" t="s">
        <v>169</v>
      </c>
      <c r="AE9" s="49" t="s">
        <v>164</v>
      </c>
    </row>
    <row r="10" spans="1:31" s="3" customFormat="1" ht="41.25" customHeight="1" x14ac:dyDescent="0.2">
      <c r="A10" s="216"/>
      <c r="B10" s="217"/>
      <c r="C10" s="189" t="s">
        <v>64</v>
      </c>
      <c r="D10" s="189"/>
      <c r="E10" s="189"/>
      <c r="F10" s="189"/>
      <c r="G10" s="189"/>
      <c r="H10" s="189"/>
      <c r="I10" s="220"/>
      <c r="J10" s="220"/>
      <c r="K10" s="220"/>
      <c r="L10" s="220"/>
      <c r="M10" s="220"/>
      <c r="N10" s="220"/>
      <c r="O10" s="220"/>
      <c r="P10" s="220"/>
      <c r="Q10" s="220"/>
      <c r="R10" s="221"/>
    </row>
    <row r="11" spans="1:31" s="3" customFormat="1" ht="41.25" customHeight="1" x14ac:dyDescent="0.2">
      <c r="A11" s="216"/>
      <c r="B11" s="217"/>
      <c r="C11" s="205" t="s">
        <v>65</v>
      </c>
      <c r="D11" s="205"/>
      <c r="E11" s="205"/>
      <c r="F11" s="205"/>
      <c r="G11" s="205"/>
      <c r="H11" s="205"/>
      <c r="I11" s="254" t="s">
        <v>150</v>
      </c>
      <c r="J11" s="255"/>
      <c r="K11" s="255"/>
      <c r="L11" s="255"/>
      <c r="M11" s="255"/>
      <c r="N11" s="255"/>
      <c r="O11" s="255"/>
      <c r="P11" s="255"/>
      <c r="Q11" s="255"/>
      <c r="R11" s="256"/>
    </row>
    <row r="12" spans="1:31" s="3" customFormat="1" ht="41.25" customHeight="1" x14ac:dyDescent="0.2">
      <c r="A12" s="216"/>
      <c r="B12" s="217"/>
      <c r="C12" s="229" t="s">
        <v>66</v>
      </c>
      <c r="D12" s="229"/>
      <c r="E12" s="229"/>
      <c r="F12" s="229"/>
      <c r="G12" s="229"/>
      <c r="H12" s="229"/>
      <c r="I12" s="248" t="s">
        <v>151</v>
      </c>
      <c r="J12" s="249"/>
      <c r="K12" s="249"/>
      <c r="L12" s="249"/>
      <c r="M12" s="249"/>
      <c r="N12" s="249"/>
      <c r="O12" s="249"/>
      <c r="P12" s="249"/>
      <c r="Q12" s="249"/>
      <c r="R12" s="250"/>
    </row>
    <row r="13" spans="1:31" s="3" customFormat="1" ht="41.25" customHeight="1" x14ac:dyDescent="0.2">
      <c r="A13" s="218"/>
      <c r="B13" s="219"/>
      <c r="C13" s="189" t="s">
        <v>41</v>
      </c>
      <c r="D13" s="189"/>
      <c r="E13" s="189"/>
      <c r="F13" s="189"/>
      <c r="G13" s="189"/>
      <c r="H13" s="189"/>
      <c r="I13" s="190"/>
      <c r="J13" s="185"/>
      <c r="K13" s="185"/>
      <c r="L13" s="185"/>
      <c r="M13" s="185"/>
      <c r="N13" s="185"/>
      <c r="O13" s="185"/>
      <c r="P13" s="185"/>
      <c r="Q13" s="185"/>
      <c r="R13" s="51" t="s">
        <v>67</v>
      </c>
    </row>
    <row r="14" spans="1:31" s="3" customFormat="1" ht="41.25" customHeight="1" x14ac:dyDescent="0.2">
      <c r="A14" s="191" t="s">
        <v>68</v>
      </c>
      <c r="B14" s="192"/>
      <c r="C14" s="197" t="s">
        <v>69</v>
      </c>
      <c r="D14" s="197"/>
      <c r="E14" s="197"/>
      <c r="F14" s="197"/>
      <c r="G14" s="197"/>
      <c r="H14" s="197"/>
      <c r="I14" s="184"/>
      <c r="J14" s="198"/>
      <c r="K14" s="198"/>
      <c r="L14" s="198"/>
      <c r="M14" s="198"/>
      <c r="N14" s="198"/>
      <c r="O14" s="198"/>
      <c r="P14" s="198"/>
      <c r="Q14" s="198"/>
      <c r="R14" s="199"/>
    </row>
    <row r="15" spans="1:31" s="3" customFormat="1" ht="41.25" customHeight="1" x14ac:dyDescent="0.2">
      <c r="A15" s="191"/>
      <c r="B15" s="192"/>
      <c r="C15" s="197" t="s">
        <v>70</v>
      </c>
      <c r="D15" s="197"/>
      <c r="E15" s="197"/>
      <c r="F15" s="197"/>
      <c r="G15" s="197"/>
      <c r="H15" s="197"/>
      <c r="I15" s="184"/>
      <c r="J15" s="198"/>
      <c r="K15" s="198"/>
      <c r="L15" s="198"/>
      <c r="M15" s="198"/>
      <c r="N15" s="198"/>
      <c r="O15" s="198"/>
      <c r="P15" s="198"/>
      <c r="Q15" s="198"/>
      <c r="R15" s="199"/>
    </row>
    <row r="16" spans="1:31" s="3" customFormat="1" ht="41.25" customHeight="1" x14ac:dyDescent="0.2">
      <c r="A16" s="191"/>
      <c r="B16" s="192"/>
      <c r="C16" s="197" t="s">
        <v>71</v>
      </c>
      <c r="D16" s="197"/>
      <c r="E16" s="197"/>
      <c r="F16" s="197"/>
      <c r="G16" s="197"/>
      <c r="H16" s="197"/>
      <c r="I16" s="184"/>
      <c r="J16" s="198"/>
      <c r="K16" s="198"/>
      <c r="L16" s="198"/>
      <c r="M16" s="198"/>
      <c r="N16" s="198"/>
      <c r="O16" s="198"/>
      <c r="P16" s="198"/>
      <c r="Q16" s="198"/>
      <c r="R16" s="199"/>
    </row>
    <row r="17" spans="1:22" s="3" customFormat="1" ht="41.25" customHeight="1" x14ac:dyDescent="0.2">
      <c r="A17" s="193"/>
      <c r="B17" s="194"/>
      <c r="C17" s="205" t="s">
        <v>72</v>
      </c>
      <c r="D17" s="206"/>
      <c r="E17" s="206"/>
      <c r="F17" s="206"/>
      <c r="G17" s="206"/>
      <c r="H17" s="206"/>
      <c r="I17" s="190"/>
      <c r="J17" s="185"/>
      <c r="K17" s="207" t="s">
        <v>67</v>
      </c>
      <c r="L17" s="208"/>
      <c r="M17" s="185"/>
      <c r="N17" s="185"/>
      <c r="O17" s="52" t="s">
        <v>73</v>
      </c>
      <c r="P17" s="185"/>
      <c r="Q17" s="185"/>
      <c r="R17" s="53" t="s">
        <v>74</v>
      </c>
    </row>
    <row r="18" spans="1:22" s="3" customFormat="1" ht="41.25" customHeight="1" x14ac:dyDescent="0.2">
      <c r="A18" s="193"/>
      <c r="B18" s="194"/>
      <c r="C18" s="189" t="s">
        <v>75</v>
      </c>
      <c r="D18" s="197"/>
      <c r="E18" s="197"/>
      <c r="F18" s="197"/>
      <c r="G18" s="197"/>
      <c r="H18" s="197"/>
      <c r="I18" s="251"/>
      <c r="J18" s="252"/>
      <c r="K18" s="252"/>
      <c r="L18" s="252"/>
      <c r="M18" s="252"/>
      <c r="N18" s="252"/>
      <c r="O18" s="252"/>
      <c r="P18" s="252"/>
      <c r="Q18" s="252"/>
      <c r="R18" s="253"/>
      <c r="U18" s="49" t="s">
        <v>76</v>
      </c>
      <c r="V18" s="49" t="s">
        <v>77</v>
      </c>
    </row>
    <row r="19" spans="1:22" s="3" customFormat="1" ht="41.25" customHeight="1" thickBot="1" x14ac:dyDescent="0.25">
      <c r="A19" s="241" t="s">
        <v>94</v>
      </c>
      <c r="B19" s="242"/>
      <c r="C19" s="243"/>
      <c r="D19" s="243"/>
      <c r="E19" s="243"/>
      <c r="F19" s="243"/>
      <c r="G19" s="243"/>
      <c r="H19" s="244"/>
      <c r="I19" s="245"/>
      <c r="J19" s="246"/>
      <c r="K19" s="246"/>
      <c r="L19" s="246"/>
      <c r="M19" s="246"/>
      <c r="N19" s="246"/>
      <c r="O19" s="246"/>
      <c r="P19" s="246"/>
      <c r="Q19" s="246"/>
      <c r="R19" s="247"/>
    </row>
    <row r="20" spans="1:22" s="3" customFormat="1" ht="11.5" x14ac:dyDescent="0.2">
      <c r="A20" s="3" t="s">
        <v>159</v>
      </c>
    </row>
    <row r="21" spans="1:22" s="3" customFormat="1" ht="11.5" x14ac:dyDescent="0.2">
      <c r="A21" s="3" t="s">
        <v>95</v>
      </c>
    </row>
    <row r="22" spans="1:22" s="3" customFormat="1" ht="11.5" x14ac:dyDescent="0.2">
      <c r="B22" s="3" t="s">
        <v>79</v>
      </c>
    </row>
    <row r="23" spans="1:22" s="3" customFormat="1" ht="11.5" x14ac:dyDescent="0.2">
      <c r="B23" s="3" t="s">
        <v>80</v>
      </c>
    </row>
    <row r="24" spans="1:22" s="3" customFormat="1" ht="11.5" x14ac:dyDescent="0.2"/>
    <row r="26" spans="1:22" x14ac:dyDescent="0.2">
      <c r="A26" s="54"/>
      <c r="B26" s="54"/>
      <c r="C26" s="54"/>
      <c r="D26" s="54"/>
    </row>
  </sheetData>
  <mergeCells count="40">
    <mergeCell ref="A2:R2"/>
    <mergeCell ref="A4:B4"/>
    <mergeCell ref="C4:D4"/>
    <mergeCell ref="E4:H4"/>
    <mergeCell ref="I4:R4"/>
    <mergeCell ref="C7:H7"/>
    <mergeCell ref="C8:H8"/>
    <mergeCell ref="I8:R8"/>
    <mergeCell ref="A9:B13"/>
    <mergeCell ref="C9:H9"/>
    <mergeCell ref="I9:R9"/>
    <mergeCell ref="C10:H10"/>
    <mergeCell ref="I10:R10"/>
    <mergeCell ref="C11:H11"/>
    <mergeCell ref="I11:R11"/>
    <mergeCell ref="A5:B8"/>
    <mergeCell ref="C5:H5"/>
    <mergeCell ref="I5:R5"/>
    <mergeCell ref="C6:H6"/>
    <mergeCell ref="I6:R6"/>
    <mergeCell ref="C12:H12"/>
    <mergeCell ref="I12:R12"/>
    <mergeCell ref="C13:H13"/>
    <mergeCell ref="I13:Q13"/>
    <mergeCell ref="A14:B18"/>
    <mergeCell ref="C14:H14"/>
    <mergeCell ref="I14:R14"/>
    <mergeCell ref="C15:H15"/>
    <mergeCell ref="I15:R15"/>
    <mergeCell ref="C16:H16"/>
    <mergeCell ref="C18:H18"/>
    <mergeCell ref="I18:R18"/>
    <mergeCell ref="A19:H19"/>
    <mergeCell ref="I19:R19"/>
    <mergeCell ref="I16:R16"/>
    <mergeCell ref="C17:H17"/>
    <mergeCell ref="I17:J17"/>
    <mergeCell ref="K17:L17"/>
    <mergeCell ref="M17:N17"/>
    <mergeCell ref="P17:Q17"/>
  </mergeCells>
  <phoneticPr fontId="2"/>
  <dataValidations count="2">
    <dataValidation type="list" allowBlank="1" showInputMessage="1" showErrorMessage="1" sqref="I18:R18" xr:uid="{00000000-0002-0000-0C00-000000000000}">
      <formula1>$U$18:$V$18</formula1>
    </dataValidation>
    <dataValidation type="list" allowBlank="1" showInputMessage="1" showErrorMessage="1" sqref="I9:R9" xr:uid="{00000000-0002-0000-0C00-000001000000}">
      <formula1>$U$9:$AK$9</formula1>
    </dataValidation>
  </dataValidations>
  <pageMargins left="0.78740157480314965" right="0.78740157480314965" top="0.78740157480314965" bottom="0.19685039370078741" header="0.51181102362204722" footer="0.11811023622047245"/>
  <pageSetup paperSize="9"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16"/>
  <sheetViews>
    <sheetView view="pageBreakPreview" zoomScaleNormal="100" zoomScaleSheetLayoutView="100" workbookViewId="0"/>
  </sheetViews>
  <sheetFormatPr defaultColWidth="13" defaultRowHeight="27" customHeight="1" x14ac:dyDescent="0.2"/>
  <cols>
    <col min="1" max="1" width="3.8984375" style="68" customWidth="1"/>
    <col min="2" max="2" width="17.296875" style="68" customWidth="1"/>
    <col min="3" max="13" width="14.296875" style="68" customWidth="1"/>
    <col min="14" max="16384" width="13" style="68"/>
  </cols>
  <sheetData>
    <row r="1" spans="1:13" ht="17.25" customHeight="1" x14ac:dyDescent="0.2">
      <c r="A1" s="68" t="s">
        <v>96</v>
      </c>
    </row>
    <row r="2" spans="1:13" s="69" customFormat="1" ht="18" customHeight="1" x14ac:dyDescent="0.2">
      <c r="A2" s="257" t="s">
        <v>97</v>
      </c>
      <c r="B2" s="257"/>
      <c r="C2" s="257"/>
      <c r="D2" s="257"/>
      <c r="E2" s="257"/>
      <c r="F2" s="257"/>
      <c r="G2" s="257"/>
      <c r="H2" s="257"/>
      <c r="I2" s="257"/>
      <c r="J2" s="257"/>
      <c r="K2" s="257"/>
      <c r="L2" s="257"/>
      <c r="M2" s="257"/>
    </row>
    <row r="3" spans="1:13" s="70" customFormat="1" ht="16.5" customHeight="1" x14ac:dyDescent="0.2">
      <c r="I3" s="71"/>
      <c r="J3" s="71"/>
      <c r="K3" s="71"/>
      <c r="M3" s="71" t="s">
        <v>2</v>
      </c>
    </row>
    <row r="4" spans="1:13" s="70" customFormat="1" ht="32.25" customHeight="1" x14ac:dyDescent="0.2">
      <c r="A4" s="150" t="s">
        <v>3</v>
      </c>
      <c r="B4" s="151"/>
      <c r="C4" s="72" t="s">
        <v>4</v>
      </c>
      <c r="D4" s="72" t="s">
        <v>5</v>
      </c>
      <c r="E4" s="72" t="s">
        <v>6</v>
      </c>
      <c r="F4" s="73" t="s">
        <v>7</v>
      </c>
      <c r="G4" s="6" t="s">
        <v>8</v>
      </c>
      <c r="H4" s="6" t="s">
        <v>9</v>
      </c>
      <c r="I4" s="6" t="s">
        <v>98</v>
      </c>
      <c r="J4" s="74" t="s">
        <v>99</v>
      </c>
      <c r="K4" s="74" t="s">
        <v>100</v>
      </c>
      <c r="L4" s="75" t="s">
        <v>101</v>
      </c>
      <c r="M4" s="75" t="s">
        <v>102</v>
      </c>
    </row>
    <row r="5" spans="1:13" s="78" customFormat="1" ht="13.5" customHeight="1" x14ac:dyDescent="0.2">
      <c r="A5" s="7"/>
      <c r="B5" s="8"/>
      <c r="C5" s="76" t="s">
        <v>11</v>
      </c>
      <c r="D5" s="76" t="s">
        <v>103</v>
      </c>
      <c r="E5" s="76" t="s">
        <v>104</v>
      </c>
      <c r="F5" s="77" t="s">
        <v>105</v>
      </c>
      <c r="G5" s="77" t="s">
        <v>15</v>
      </c>
      <c r="H5" s="77" t="s">
        <v>16</v>
      </c>
      <c r="I5" s="77" t="s">
        <v>106</v>
      </c>
      <c r="J5" s="77" t="s">
        <v>107</v>
      </c>
      <c r="K5" s="77" t="s">
        <v>108</v>
      </c>
      <c r="L5" s="77" t="s">
        <v>109</v>
      </c>
      <c r="M5" s="77" t="s">
        <v>110</v>
      </c>
    </row>
    <row r="6" spans="1:13" ht="38.25" customHeight="1" x14ac:dyDescent="0.2">
      <c r="A6" s="128">
        <v>1</v>
      </c>
      <c r="B6" s="148" t="str">
        <f>IF('別紙１－２ ＜1人目＞'!E4=0,"",'別紙１－２ ＜1人目＞'!E4)</f>
        <v/>
      </c>
      <c r="C6" s="129" t="str">
        <f>IF(B6="","",'別紙６－２＜1人目＞'!C13:D13)</f>
        <v/>
      </c>
      <c r="D6" s="129">
        <v>0</v>
      </c>
      <c r="E6" s="129" t="str">
        <f>IFERROR(C6-D6,"")</f>
        <v/>
      </c>
      <c r="F6" s="130" t="str">
        <f>IF(E6="","",'別紙６－２＜1人目＞'!F18)</f>
        <v/>
      </c>
      <c r="G6" s="129" t="str">
        <f>IF(F6="","",MIN(E6:F6))</f>
        <v/>
      </c>
      <c r="H6" s="129" t="str">
        <f>IF(G6="","",ROUNDDOWN(G6,-3))</f>
        <v/>
      </c>
      <c r="I6" s="129" t="str">
        <f>IF(H6="","",H6)</f>
        <v/>
      </c>
      <c r="J6" s="130" t="str">
        <f>IF(I6="","",'別紙１－１'!I6)</f>
        <v/>
      </c>
      <c r="K6" s="129" t="str">
        <f>IF(J6="","",MIN(I6:J6))</f>
        <v/>
      </c>
      <c r="L6" s="129">
        <v>0</v>
      </c>
      <c r="M6" s="131" t="str">
        <f>IF(I6="","",L6-K6)</f>
        <v/>
      </c>
    </row>
    <row r="7" spans="1:13" ht="38.25" customHeight="1" x14ac:dyDescent="0.2">
      <c r="A7" s="13">
        <v>2</v>
      </c>
      <c r="B7" s="132" t="str">
        <f>IF('別紙１－２ ＜2人目＞'!E4=0,"",'別紙１－２ ＜2人目＞'!E4)</f>
        <v/>
      </c>
      <c r="C7" s="15" t="str">
        <f>IF(B7="","",'別紙６－２＜2人目＞'!C12:D12)</f>
        <v/>
      </c>
      <c r="D7" s="15">
        <v>0</v>
      </c>
      <c r="E7" s="15" t="str">
        <f t="shared" ref="E7:E10" si="0">IFERROR(C7-D7,"")</f>
        <v/>
      </c>
      <c r="F7" s="79" t="str">
        <f>IF(E7="","",'別紙６－２＜2人目＞'!F18)</f>
        <v/>
      </c>
      <c r="G7" s="15" t="str">
        <f>IF(F7="","",MIN(E7:F7))</f>
        <v/>
      </c>
      <c r="H7" s="15" t="str">
        <f>IF(G7="","",ROUNDDOWN(G7,-3))</f>
        <v/>
      </c>
      <c r="I7" s="15" t="str">
        <f>IF(H7="","",H7)</f>
        <v/>
      </c>
      <c r="J7" s="79" t="str">
        <f>IF(I7="","",'別紙１－１'!I7)</f>
        <v/>
      </c>
      <c r="K7" s="15" t="str">
        <f>IF(J7="","",MIN(I7:J7))</f>
        <v/>
      </c>
      <c r="L7" s="15">
        <v>0</v>
      </c>
      <c r="M7" s="80" t="str">
        <f>IF(I7="","",L7-K7)</f>
        <v/>
      </c>
    </row>
    <row r="8" spans="1:13" ht="38.25" customHeight="1" x14ac:dyDescent="0.2">
      <c r="A8" s="13">
        <v>3</v>
      </c>
      <c r="B8" s="132" t="str">
        <f>IF('別紙１－２ ＜3人目＞'!E4=0,"",'別紙１－２ ＜3人目＞'!E4)</f>
        <v/>
      </c>
      <c r="C8" s="15" t="str">
        <f>IF(B8="","",'別紙６－２＜3人目＞'!C12:D12)</f>
        <v/>
      </c>
      <c r="D8" s="15">
        <v>0</v>
      </c>
      <c r="E8" s="15" t="str">
        <f t="shared" si="0"/>
        <v/>
      </c>
      <c r="F8" s="79" t="str">
        <f>IF(E8="","",'別紙６－２＜3人目＞'!F18)</f>
        <v/>
      </c>
      <c r="G8" s="15" t="str">
        <f t="shared" ref="G8" si="1">IF(F8="","",MIN(E8:F8))</f>
        <v/>
      </c>
      <c r="H8" s="15" t="str">
        <f>IF(G8="","",ROUNDDOWN(G8,-3))</f>
        <v/>
      </c>
      <c r="I8" s="15" t="str">
        <f t="shared" ref="I8:I9" si="2">IF(H8="","",H8)</f>
        <v/>
      </c>
      <c r="J8" s="79" t="str">
        <f>IF(I8="","",'別紙１－１'!I8)</f>
        <v/>
      </c>
      <c r="K8" s="15" t="str">
        <f t="shared" ref="K8" si="3">IF(J8="","",MIN(I8:J8))</f>
        <v/>
      </c>
      <c r="L8" s="15">
        <v>0</v>
      </c>
      <c r="M8" s="80" t="str">
        <f t="shared" ref="M8:M9" si="4">IF(I8="","",L8-K8)</f>
        <v/>
      </c>
    </row>
    <row r="9" spans="1:13" ht="38.25" customHeight="1" x14ac:dyDescent="0.2">
      <c r="A9" s="13">
        <v>4</v>
      </c>
      <c r="B9" s="14" t="str">
        <f>IF('別紙１－２ ＜4人目＞'!E4=0,"",'別紙１－２ ＜4人目＞'!E4)</f>
        <v/>
      </c>
      <c r="C9" s="15" t="str">
        <f>IF(B9="","",'別紙６－２＜4人目＞'!C12:D12)</f>
        <v/>
      </c>
      <c r="D9" s="15">
        <v>0</v>
      </c>
      <c r="E9" s="15" t="str">
        <f t="shared" si="0"/>
        <v/>
      </c>
      <c r="F9" s="15" t="str">
        <f>IF(E9="","",'別紙６－２＜4人目＞'!F18)</f>
        <v/>
      </c>
      <c r="G9" s="15" t="str">
        <f>IF(F9="","",MIN(E9:F9))</f>
        <v/>
      </c>
      <c r="H9" s="15" t="str">
        <f>IF(G9="","",ROUNDDOWN(G9,-3))</f>
        <v/>
      </c>
      <c r="I9" s="15" t="str">
        <f t="shared" si="2"/>
        <v/>
      </c>
      <c r="J9" s="79" t="str">
        <f>IF(I9="","",'別紙１－１'!I9)</f>
        <v/>
      </c>
      <c r="K9" s="15" t="str">
        <f>IF(J9="","",MIN(I9:J9))</f>
        <v/>
      </c>
      <c r="L9" s="15">
        <v>0</v>
      </c>
      <c r="M9" s="80" t="str">
        <f t="shared" si="4"/>
        <v/>
      </c>
    </row>
    <row r="10" spans="1:13" ht="38.25" customHeight="1" thickBot="1" x14ac:dyDescent="0.25">
      <c r="A10" s="133">
        <v>5</v>
      </c>
      <c r="B10" s="17" t="str">
        <f>IF('別紙１－２ ＜5人目＞'!E4=0,"",'別紙１－２ ＜5人目＞'!E4)</f>
        <v/>
      </c>
      <c r="C10" s="81" t="str">
        <f>IF(B10="","",'別紙６－２＜5人目＞'!C12:D12)</f>
        <v/>
      </c>
      <c r="D10" s="81">
        <v>0</v>
      </c>
      <c r="E10" s="81" t="str">
        <f t="shared" si="0"/>
        <v/>
      </c>
      <c r="F10" s="81" t="str">
        <f>IF(E10="","",'別紙６－２＜5人目＞'!F18)</f>
        <v/>
      </c>
      <c r="G10" s="81" t="str">
        <f>IF(F10="","",MIN(E10:F10))</f>
        <v/>
      </c>
      <c r="H10" s="81" t="str">
        <f>IF(G10="","",ROUNDDOWN(G10,-3))</f>
        <v/>
      </c>
      <c r="I10" s="81" t="str">
        <f>IF(H10="","",H10)</f>
        <v/>
      </c>
      <c r="J10" s="81" t="str">
        <f>IF(I10="","",'別紙１－１'!I10)</f>
        <v/>
      </c>
      <c r="K10" s="81" t="str">
        <f>IF(J10="","",MIN(I10:J10))</f>
        <v/>
      </c>
      <c r="L10" s="81">
        <v>0</v>
      </c>
      <c r="M10" s="82" t="str">
        <f>IF(I10="","",L10-K10)</f>
        <v/>
      </c>
    </row>
    <row r="11" spans="1:13" ht="38.25" customHeight="1" thickTop="1" x14ac:dyDescent="0.2">
      <c r="A11" s="258"/>
      <c r="B11" s="258"/>
      <c r="C11" s="83">
        <f>SUM(C6:C10)</f>
        <v>0</v>
      </c>
      <c r="D11" s="83">
        <f t="shared" ref="D11:I11" si="5">SUM(D6:D10)</f>
        <v>0</v>
      </c>
      <c r="E11" s="83">
        <f t="shared" si="5"/>
        <v>0</v>
      </c>
      <c r="F11" s="83">
        <f t="shared" si="5"/>
        <v>0</v>
      </c>
      <c r="G11" s="83">
        <f t="shared" si="5"/>
        <v>0</v>
      </c>
      <c r="H11" s="83">
        <f t="shared" si="5"/>
        <v>0</v>
      </c>
      <c r="I11" s="83">
        <f t="shared" si="5"/>
        <v>0</v>
      </c>
      <c r="J11" s="83">
        <f>SUM(J6:J10)</f>
        <v>0</v>
      </c>
      <c r="K11" s="83">
        <f t="shared" ref="K11:M11" si="6">SUM(K6:K10)</f>
        <v>0</v>
      </c>
      <c r="L11" s="83">
        <f t="shared" si="6"/>
        <v>0</v>
      </c>
      <c r="M11" s="84">
        <f t="shared" si="6"/>
        <v>0</v>
      </c>
    </row>
    <row r="12" spans="1:13" s="86" customFormat="1" ht="14.25" customHeight="1" x14ac:dyDescent="0.15">
      <c r="A12" s="85" t="s">
        <v>111</v>
      </c>
    </row>
    <row r="13" spans="1:13" s="86" customFormat="1" ht="14.25" customHeight="1" x14ac:dyDescent="0.15">
      <c r="A13" s="87" t="s">
        <v>112</v>
      </c>
    </row>
    <row r="14" spans="1:13" ht="13" x14ac:dyDescent="0.15">
      <c r="A14" s="87" t="s">
        <v>113</v>
      </c>
    </row>
    <row r="16" spans="1:13" ht="27" customHeight="1" x14ac:dyDescent="0.2">
      <c r="A16" s="154" t="s">
        <v>172</v>
      </c>
      <c r="B16" s="154"/>
      <c r="C16" s="154"/>
      <c r="D16" s="154"/>
      <c r="E16" s="154"/>
      <c r="F16" s="154"/>
      <c r="G16" s="154"/>
      <c r="H16" s="154"/>
      <c r="I16" s="154"/>
      <c r="J16" s="154"/>
      <c r="K16" s="154"/>
      <c r="L16" s="154"/>
      <c r="M16" s="154"/>
    </row>
  </sheetData>
  <mergeCells count="4">
    <mergeCell ref="A2:M2"/>
    <mergeCell ref="A4:B4"/>
    <mergeCell ref="A11:B11"/>
    <mergeCell ref="A16:M16"/>
  </mergeCells>
  <phoneticPr fontId="2"/>
  <printOptions horizontalCentered="1"/>
  <pageMargins left="0.70866141732283472" right="0.70866141732283472" top="0.74803149606299213" bottom="0.74803149606299213" header="0.31496062992125984" footer="0.31496062992125984"/>
  <pageSetup paperSize="9" scale="82"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9"/>
  <sheetViews>
    <sheetView zoomScale="85" zoomScaleNormal="85" workbookViewId="0">
      <selection activeCell="E4" sqref="E4:G4"/>
    </sheetView>
  </sheetViews>
  <sheetFormatPr defaultColWidth="9.09765625" defaultRowHeight="13" x14ac:dyDescent="0.2"/>
  <cols>
    <col min="1" max="1" width="18.296875" style="1" customWidth="1"/>
    <col min="2" max="2" width="13.09765625" style="1" customWidth="1"/>
    <col min="3" max="3" width="4.296875" style="1" customWidth="1"/>
    <col min="4" max="4" width="22" style="1" customWidth="1"/>
    <col min="5" max="5" width="4.09765625" style="1" customWidth="1"/>
    <col min="6" max="6" width="34.69921875" style="1" customWidth="1"/>
    <col min="7" max="7" width="5.3984375" style="1" customWidth="1"/>
    <col min="8" max="8" width="27.09765625" style="1" customWidth="1"/>
    <col min="9" max="16384" width="9.09765625" style="1"/>
  </cols>
  <sheetData>
    <row r="1" spans="1:7" x14ac:dyDescent="0.2">
      <c r="A1" s="20" t="s">
        <v>114</v>
      </c>
      <c r="B1" s="21"/>
      <c r="C1" s="21"/>
      <c r="D1" s="21"/>
      <c r="E1" s="21"/>
      <c r="F1" s="22"/>
    </row>
    <row r="2" spans="1:7" ht="14" x14ac:dyDescent="0.2">
      <c r="A2" s="172" t="s">
        <v>22</v>
      </c>
      <c r="B2" s="172"/>
      <c r="C2" s="172"/>
      <c r="D2" s="172"/>
      <c r="E2" s="172"/>
      <c r="F2" s="172"/>
      <c r="G2" s="173"/>
    </row>
    <row r="3" spans="1:7" ht="13.5" thickBot="1" x14ac:dyDescent="0.25">
      <c r="A3" s="23"/>
      <c r="B3" s="22"/>
      <c r="C3" s="22"/>
      <c r="D3" s="22"/>
      <c r="E3" s="22"/>
      <c r="F3" s="24"/>
      <c r="G3" s="22"/>
    </row>
    <row r="4" spans="1:7" ht="27" customHeight="1" thickBot="1" x14ac:dyDescent="0.25">
      <c r="A4" s="25" t="s">
        <v>23</v>
      </c>
      <c r="B4" s="26">
        <v>1</v>
      </c>
      <c r="C4" s="174" t="s">
        <v>146</v>
      </c>
      <c r="D4" s="174"/>
      <c r="E4" s="175" t="str">
        <f>IF('別紙１－２ ＜1人目＞'!E4=0,"",'別紙１－２ ＜1人目＞'!E4)</f>
        <v/>
      </c>
      <c r="F4" s="175"/>
      <c r="G4" s="176"/>
    </row>
    <row r="5" spans="1:7" x14ac:dyDescent="0.2">
      <c r="A5" s="1" t="s">
        <v>45</v>
      </c>
    </row>
    <row r="6" spans="1:7" x14ac:dyDescent="0.2">
      <c r="A6" s="23"/>
      <c r="B6" s="22"/>
      <c r="C6" s="22"/>
      <c r="D6" s="22"/>
      <c r="E6" s="22"/>
      <c r="F6" s="24"/>
      <c r="G6" s="22"/>
    </row>
    <row r="7" spans="1:7" ht="14.5" thickBot="1" x14ac:dyDescent="0.25">
      <c r="A7" s="88" t="s">
        <v>24</v>
      </c>
      <c r="B7" s="22"/>
      <c r="C7" s="22"/>
      <c r="D7" s="22"/>
      <c r="E7" s="22"/>
      <c r="F7" s="24"/>
      <c r="G7" s="24" t="s">
        <v>25</v>
      </c>
    </row>
    <row r="8" spans="1:7" ht="18" customHeight="1" x14ac:dyDescent="0.2">
      <c r="A8" s="177" t="s">
        <v>26</v>
      </c>
      <c r="B8" s="179" t="s">
        <v>27</v>
      </c>
      <c r="C8" s="180"/>
      <c r="D8" s="180"/>
      <c r="E8" s="180"/>
      <c r="F8" s="180"/>
      <c r="G8" s="181"/>
    </row>
    <row r="9" spans="1:7" ht="18" customHeight="1" x14ac:dyDescent="0.2">
      <c r="A9" s="178"/>
      <c r="B9" s="30" t="s">
        <v>28</v>
      </c>
      <c r="C9" s="182" t="s">
        <v>29</v>
      </c>
      <c r="D9" s="183"/>
      <c r="E9" s="184" t="s">
        <v>30</v>
      </c>
      <c r="F9" s="168"/>
      <c r="G9" s="169"/>
    </row>
    <row r="10" spans="1:7" ht="149.25" customHeight="1" x14ac:dyDescent="0.2">
      <c r="A10" s="162" t="s">
        <v>31</v>
      </c>
      <c r="B10" s="31" t="s">
        <v>32</v>
      </c>
      <c r="C10" s="165"/>
      <c r="D10" s="166"/>
      <c r="E10" s="167" t="s">
        <v>115</v>
      </c>
      <c r="F10" s="168"/>
      <c r="G10" s="169"/>
    </row>
    <row r="11" spans="1:7" ht="149.25" customHeight="1" x14ac:dyDescent="0.2">
      <c r="A11" s="163"/>
      <c r="B11" s="31" t="s">
        <v>34</v>
      </c>
      <c r="C11" s="165"/>
      <c r="D11" s="166"/>
      <c r="E11" s="167" t="s">
        <v>116</v>
      </c>
      <c r="F11" s="168"/>
      <c r="G11" s="169"/>
    </row>
    <row r="12" spans="1:7" ht="149.25" customHeight="1" x14ac:dyDescent="0.2">
      <c r="A12" s="164"/>
      <c r="B12" s="31" t="s">
        <v>36</v>
      </c>
      <c r="C12" s="259"/>
      <c r="D12" s="260"/>
      <c r="E12" s="261" t="s">
        <v>117</v>
      </c>
      <c r="F12" s="262"/>
      <c r="G12" s="263"/>
    </row>
    <row r="13" spans="1:7" ht="27" customHeight="1" thickBot="1" x14ac:dyDescent="0.25">
      <c r="A13" s="155" t="s">
        <v>118</v>
      </c>
      <c r="B13" s="156"/>
      <c r="C13" s="157">
        <f>SUM(C10:D12)</f>
        <v>0</v>
      </c>
      <c r="D13" s="158"/>
      <c r="E13" s="159"/>
      <c r="F13" s="160"/>
      <c r="G13" s="161"/>
    </row>
    <row r="14" spans="1:7" x14ac:dyDescent="0.2">
      <c r="A14" s="1" t="s">
        <v>119</v>
      </c>
    </row>
    <row r="15" spans="1:7" x14ac:dyDescent="0.2">
      <c r="A15" s="1" t="s">
        <v>120</v>
      </c>
    </row>
    <row r="17" spans="1:7" ht="18.75" customHeight="1" thickBot="1" x14ac:dyDescent="0.25">
      <c r="A17" s="2" t="s">
        <v>39</v>
      </c>
      <c r="F17" s="32"/>
      <c r="G17" s="29" t="s">
        <v>40</v>
      </c>
    </row>
    <row r="18" spans="1:7" ht="27.75" customHeight="1" thickBot="1" x14ac:dyDescent="0.25">
      <c r="A18" s="33" t="s">
        <v>41</v>
      </c>
      <c r="B18" s="34"/>
      <c r="C18" s="35" t="s">
        <v>121</v>
      </c>
      <c r="D18" s="36">
        <v>10000</v>
      </c>
      <c r="E18" s="37" t="s">
        <v>122</v>
      </c>
      <c r="F18" s="38">
        <f>B18*D18</f>
        <v>0</v>
      </c>
      <c r="G18" s="39"/>
    </row>
    <row r="19" spans="1:7" x14ac:dyDescent="0.2">
      <c r="A19" s="1" t="s">
        <v>44</v>
      </c>
    </row>
  </sheetData>
  <mergeCells count="17">
    <mergeCell ref="A2:G2"/>
    <mergeCell ref="C4:D4"/>
    <mergeCell ref="E4:G4"/>
    <mergeCell ref="A8:A9"/>
    <mergeCell ref="B8:G8"/>
    <mergeCell ref="C9:D9"/>
    <mergeCell ref="E9:G9"/>
    <mergeCell ref="A13:B13"/>
    <mergeCell ref="C13:D13"/>
    <mergeCell ref="E13:G13"/>
    <mergeCell ref="A10:A12"/>
    <mergeCell ref="C10:D10"/>
    <mergeCell ref="E10:G10"/>
    <mergeCell ref="C11:D11"/>
    <mergeCell ref="E11:G11"/>
    <mergeCell ref="C12:D12"/>
    <mergeCell ref="E12:G12"/>
  </mergeCells>
  <phoneticPr fontId="2"/>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9"/>
  <sheetViews>
    <sheetView zoomScale="85" zoomScaleNormal="85" workbookViewId="0">
      <selection activeCell="E4" sqref="E4:G4"/>
    </sheetView>
  </sheetViews>
  <sheetFormatPr defaultColWidth="9.09765625" defaultRowHeight="13" x14ac:dyDescent="0.2"/>
  <cols>
    <col min="1" max="1" width="18.296875" style="1" customWidth="1"/>
    <col min="2" max="2" width="13.09765625" style="1" customWidth="1"/>
    <col min="3" max="3" width="4.296875" style="1" customWidth="1"/>
    <col min="4" max="4" width="22" style="1" customWidth="1"/>
    <col min="5" max="5" width="4.09765625" style="1" customWidth="1"/>
    <col min="6" max="6" width="34.69921875" style="1" customWidth="1"/>
    <col min="7" max="7" width="5.3984375" style="1" customWidth="1"/>
    <col min="8" max="8" width="27.09765625" style="1" customWidth="1"/>
    <col min="9" max="16384" width="9.09765625" style="1"/>
  </cols>
  <sheetData>
    <row r="1" spans="1:7" x14ac:dyDescent="0.2">
      <c r="A1" s="20" t="s">
        <v>114</v>
      </c>
      <c r="B1" s="21"/>
      <c r="C1" s="21"/>
      <c r="D1" s="21"/>
      <c r="E1" s="21"/>
      <c r="F1" s="22"/>
    </row>
    <row r="2" spans="1:7" ht="14" x14ac:dyDescent="0.2">
      <c r="A2" s="172" t="s">
        <v>22</v>
      </c>
      <c r="B2" s="172"/>
      <c r="C2" s="172"/>
      <c r="D2" s="172"/>
      <c r="E2" s="172"/>
      <c r="F2" s="172"/>
      <c r="G2" s="173"/>
    </row>
    <row r="3" spans="1:7" ht="13.5" thickBot="1" x14ac:dyDescent="0.25">
      <c r="A3" s="23"/>
      <c r="B3" s="22"/>
      <c r="C3" s="22"/>
      <c r="D3" s="22"/>
      <c r="E3" s="22"/>
      <c r="F3" s="24"/>
      <c r="G3" s="22"/>
    </row>
    <row r="4" spans="1:7" ht="27" customHeight="1" thickBot="1" x14ac:dyDescent="0.25">
      <c r="A4" s="25" t="s">
        <v>23</v>
      </c>
      <c r="B4" s="125">
        <v>2</v>
      </c>
      <c r="C4" s="174" t="s">
        <v>146</v>
      </c>
      <c r="D4" s="174"/>
      <c r="E4" s="175" t="str">
        <f>IF('別紙１－２ ＜2人目＞'!E4=0,"",'別紙１－２ ＜2人目＞'!E4)</f>
        <v/>
      </c>
      <c r="F4" s="175"/>
      <c r="G4" s="176"/>
    </row>
    <row r="5" spans="1:7" x14ac:dyDescent="0.2">
      <c r="A5" s="1" t="s">
        <v>45</v>
      </c>
    </row>
    <row r="6" spans="1:7" x14ac:dyDescent="0.2">
      <c r="A6" s="23"/>
      <c r="B6" s="22"/>
      <c r="C6" s="22"/>
      <c r="D6" s="22"/>
      <c r="E6" s="22"/>
      <c r="F6" s="24"/>
      <c r="G6" s="22"/>
    </row>
    <row r="7" spans="1:7" ht="14.5" thickBot="1" x14ac:dyDescent="0.25">
      <c r="A7" s="88" t="s">
        <v>24</v>
      </c>
      <c r="B7" s="22"/>
      <c r="C7" s="22"/>
      <c r="D7" s="22"/>
      <c r="E7" s="22"/>
      <c r="F7" s="24"/>
      <c r="G7" s="24" t="s">
        <v>25</v>
      </c>
    </row>
    <row r="8" spans="1:7" ht="18" customHeight="1" x14ac:dyDescent="0.2">
      <c r="A8" s="177" t="s">
        <v>26</v>
      </c>
      <c r="B8" s="179" t="s">
        <v>27</v>
      </c>
      <c r="C8" s="180"/>
      <c r="D8" s="180"/>
      <c r="E8" s="180"/>
      <c r="F8" s="180"/>
      <c r="G8" s="181"/>
    </row>
    <row r="9" spans="1:7" ht="18" customHeight="1" x14ac:dyDescent="0.2">
      <c r="A9" s="178"/>
      <c r="B9" s="30" t="s">
        <v>28</v>
      </c>
      <c r="C9" s="182" t="s">
        <v>29</v>
      </c>
      <c r="D9" s="183"/>
      <c r="E9" s="184" t="s">
        <v>30</v>
      </c>
      <c r="F9" s="168"/>
      <c r="G9" s="169"/>
    </row>
    <row r="10" spans="1:7" ht="149.25" customHeight="1" x14ac:dyDescent="0.2">
      <c r="A10" s="162" t="s">
        <v>31</v>
      </c>
      <c r="B10" s="31" t="s">
        <v>32</v>
      </c>
      <c r="C10" s="165"/>
      <c r="D10" s="166"/>
      <c r="E10" s="167" t="s">
        <v>115</v>
      </c>
      <c r="F10" s="168"/>
      <c r="G10" s="169"/>
    </row>
    <row r="11" spans="1:7" ht="149.25" customHeight="1" x14ac:dyDescent="0.2">
      <c r="A11" s="163"/>
      <c r="B11" s="31" t="s">
        <v>34</v>
      </c>
      <c r="C11" s="165"/>
      <c r="D11" s="166"/>
      <c r="E11" s="167" t="s">
        <v>116</v>
      </c>
      <c r="F11" s="168"/>
      <c r="G11" s="169"/>
    </row>
    <row r="12" spans="1:7" ht="149.25" customHeight="1" x14ac:dyDescent="0.2">
      <c r="A12" s="164"/>
      <c r="B12" s="31" t="s">
        <v>36</v>
      </c>
      <c r="C12" s="259"/>
      <c r="D12" s="260"/>
      <c r="E12" s="261" t="s">
        <v>117</v>
      </c>
      <c r="F12" s="262"/>
      <c r="G12" s="263"/>
    </row>
    <row r="13" spans="1:7" ht="27" customHeight="1" thickBot="1" x14ac:dyDescent="0.25">
      <c r="A13" s="155" t="s">
        <v>118</v>
      </c>
      <c r="B13" s="156"/>
      <c r="C13" s="157">
        <f>SUM(C10:D12)</f>
        <v>0</v>
      </c>
      <c r="D13" s="158"/>
      <c r="E13" s="159"/>
      <c r="F13" s="160"/>
      <c r="G13" s="161"/>
    </row>
    <row r="14" spans="1:7" x14ac:dyDescent="0.2">
      <c r="A14" s="1" t="s">
        <v>119</v>
      </c>
    </row>
    <row r="15" spans="1:7" x14ac:dyDescent="0.2">
      <c r="A15" s="1" t="s">
        <v>120</v>
      </c>
    </row>
    <row r="17" spans="1:7" ht="18.75" customHeight="1" thickBot="1" x14ac:dyDescent="0.25">
      <c r="A17" s="2" t="s">
        <v>39</v>
      </c>
      <c r="F17" s="32"/>
      <c r="G17" s="29" t="s">
        <v>40</v>
      </c>
    </row>
    <row r="18" spans="1:7" ht="27.75" customHeight="1" thickBot="1" x14ac:dyDescent="0.25">
      <c r="A18" s="33" t="s">
        <v>41</v>
      </c>
      <c r="B18" s="34"/>
      <c r="C18" s="35" t="s">
        <v>42</v>
      </c>
      <c r="D18" s="36">
        <v>10000</v>
      </c>
      <c r="E18" s="37" t="s">
        <v>43</v>
      </c>
      <c r="F18" s="38">
        <f>B18*D18</f>
        <v>0</v>
      </c>
      <c r="G18" s="39"/>
    </row>
    <row r="19" spans="1:7" x14ac:dyDescent="0.2">
      <c r="A19" s="1" t="s">
        <v>44</v>
      </c>
    </row>
  </sheetData>
  <mergeCells count="17">
    <mergeCell ref="A2:G2"/>
    <mergeCell ref="C4:D4"/>
    <mergeCell ref="E4:G4"/>
    <mergeCell ref="A8:A9"/>
    <mergeCell ref="B8:G8"/>
    <mergeCell ref="C9:D9"/>
    <mergeCell ref="E9:G9"/>
    <mergeCell ref="A13:B13"/>
    <mergeCell ref="C13:D13"/>
    <mergeCell ref="E13:G13"/>
    <mergeCell ref="A10:A12"/>
    <mergeCell ref="C10:D10"/>
    <mergeCell ref="E10:G10"/>
    <mergeCell ref="C11:D11"/>
    <mergeCell ref="E11:G11"/>
    <mergeCell ref="C12:D12"/>
    <mergeCell ref="E12:G12"/>
  </mergeCells>
  <phoneticPr fontId="2"/>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9"/>
  <sheetViews>
    <sheetView zoomScale="85" zoomScaleNormal="85" workbookViewId="0">
      <selection activeCell="E4" sqref="E4:G4"/>
    </sheetView>
  </sheetViews>
  <sheetFormatPr defaultColWidth="9.09765625" defaultRowHeight="13" x14ac:dyDescent="0.2"/>
  <cols>
    <col min="1" max="1" width="18.296875" style="1" customWidth="1"/>
    <col min="2" max="2" width="13.09765625" style="1" customWidth="1"/>
    <col min="3" max="3" width="4.296875" style="1" customWidth="1"/>
    <col min="4" max="4" width="22" style="1" customWidth="1"/>
    <col min="5" max="5" width="4.09765625" style="1" customWidth="1"/>
    <col min="6" max="6" width="34.69921875" style="1" customWidth="1"/>
    <col min="7" max="7" width="5.3984375" style="1" customWidth="1"/>
    <col min="8" max="8" width="27.09765625" style="1" customWidth="1"/>
    <col min="9" max="16384" width="9.09765625" style="1"/>
  </cols>
  <sheetData>
    <row r="1" spans="1:7" x14ac:dyDescent="0.2">
      <c r="A1" s="20" t="s">
        <v>114</v>
      </c>
      <c r="B1" s="21"/>
      <c r="C1" s="21"/>
      <c r="D1" s="21"/>
      <c r="E1" s="21"/>
      <c r="F1" s="22"/>
    </row>
    <row r="2" spans="1:7" ht="14" x14ac:dyDescent="0.2">
      <c r="A2" s="172" t="s">
        <v>22</v>
      </c>
      <c r="B2" s="172"/>
      <c r="C2" s="172"/>
      <c r="D2" s="172"/>
      <c r="E2" s="172"/>
      <c r="F2" s="172"/>
      <c r="G2" s="173"/>
    </row>
    <row r="3" spans="1:7" ht="13.5" thickBot="1" x14ac:dyDescent="0.25">
      <c r="A3" s="23"/>
      <c r="B3" s="22"/>
      <c r="C3" s="22"/>
      <c r="D3" s="22"/>
      <c r="E3" s="22"/>
      <c r="F3" s="24"/>
      <c r="G3" s="22"/>
    </row>
    <row r="4" spans="1:7" ht="27" customHeight="1" thickBot="1" x14ac:dyDescent="0.25">
      <c r="A4" s="25" t="s">
        <v>23</v>
      </c>
      <c r="B4" s="127">
        <v>3</v>
      </c>
      <c r="C4" s="174" t="s">
        <v>146</v>
      </c>
      <c r="D4" s="174"/>
      <c r="E4" s="175" t="str">
        <f>IF('別紙１－２ ＜3人目＞'!E4=0,"",'別紙１－２ ＜3人目＞'!E4)</f>
        <v/>
      </c>
      <c r="F4" s="175"/>
      <c r="G4" s="176"/>
    </row>
    <row r="5" spans="1:7" x14ac:dyDescent="0.2">
      <c r="A5" s="1" t="s">
        <v>45</v>
      </c>
    </row>
    <row r="6" spans="1:7" x14ac:dyDescent="0.2">
      <c r="A6" s="23"/>
      <c r="B6" s="22"/>
      <c r="C6" s="22"/>
      <c r="D6" s="22"/>
      <c r="E6" s="22"/>
      <c r="F6" s="24"/>
      <c r="G6" s="22"/>
    </row>
    <row r="7" spans="1:7" ht="14.5" thickBot="1" x14ac:dyDescent="0.25">
      <c r="A7" s="88" t="s">
        <v>24</v>
      </c>
      <c r="B7" s="22"/>
      <c r="C7" s="22"/>
      <c r="D7" s="22"/>
      <c r="E7" s="22"/>
      <c r="F7" s="24"/>
      <c r="G7" s="24" t="s">
        <v>25</v>
      </c>
    </row>
    <row r="8" spans="1:7" ht="18" customHeight="1" x14ac:dyDescent="0.2">
      <c r="A8" s="177" t="s">
        <v>26</v>
      </c>
      <c r="B8" s="179" t="s">
        <v>27</v>
      </c>
      <c r="C8" s="180"/>
      <c r="D8" s="180"/>
      <c r="E8" s="180"/>
      <c r="F8" s="180"/>
      <c r="G8" s="181"/>
    </row>
    <row r="9" spans="1:7" ht="18" customHeight="1" x14ac:dyDescent="0.2">
      <c r="A9" s="178"/>
      <c r="B9" s="30" t="s">
        <v>28</v>
      </c>
      <c r="C9" s="182" t="s">
        <v>29</v>
      </c>
      <c r="D9" s="183"/>
      <c r="E9" s="184" t="s">
        <v>30</v>
      </c>
      <c r="F9" s="168"/>
      <c r="G9" s="169"/>
    </row>
    <row r="10" spans="1:7" ht="149.25" customHeight="1" x14ac:dyDescent="0.2">
      <c r="A10" s="162" t="s">
        <v>31</v>
      </c>
      <c r="B10" s="31" t="s">
        <v>32</v>
      </c>
      <c r="C10" s="165"/>
      <c r="D10" s="166"/>
      <c r="E10" s="167" t="s">
        <v>115</v>
      </c>
      <c r="F10" s="168"/>
      <c r="G10" s="169"/>
    </row>
    <row r="11" spans="1:7" ht="149.25" customHeight="1" x14ac:dyDescent="0.2">
      <c r="A11" s="163"/>
      <c r="B11" s="31" t="s">
        <v>34</v>
      </c>
      <c r="C11" s="165"/>
      <c r="D11" s="166"/>
      <c r="E11" s="167" t="s">
        <v>116</v>
      </c>
      <c r="F11" s="168"/>
      <c r="G11" s="169"/>
    </row>
    <row r="12" spans="1:7" ht="149.25" customHeight="1" x14ac:dyDescent="0.2">
      <c r="A12" s="164"/>
      <c r="B12" s="31" t="s">
        <v>36</v>
      </c>
      <c r="C12" s="259"/>
      <c r="D12" s="260"/>
      <c r="E12" s="261" t="s">
        <v>117</v>
      </c>
      <c r="F12" s="262"/>
      <c r="G12" s="263"/>
    </row>
    <row r="13" spans="1:7" ht="27" customHeight="1" thickBot="1" x14ac:dyDescent="0.25">
      <c r="A13" s="155" t="s">
        <v>118</v>
      </c>
      <c r="B13" s="156"/>
      <c r="C13" s="157">
        <f>SUM(C10:D12)</f>
        <v>0</v>
      </c>
      <c r="D13" s="158"/>
      <c r="E13" s="159"/>
      <c r="F13" s="160"/>
      <c r="G13" s="161"/>
    </row>
    <row r="14" spans="1:7" x14ac:dyDescent="0.2">
      <c r="A14" s="1" t="s">
        <v>119</v>
      </c>
    </row>
    <row r="15" spans="1:7" x14ac:dyDescent="0.2">
      <c r="A15" s="1" t="s">
        <v>120</v>
      </c>
    </row>
    <row r="17" spans="1:7" ht="18.75" customHeight="1" thickBot="1" x14ac:dyDescent="0.25">
      <c r="A17" s="2" t="s">
        <v>39</v>
      </c>
      <c r="F17" s="32"/>
      <c r="G17" s="29" t="s">
        <v>40</v>
      </c>
    </row>
    <row r="18" spans="1:7" ht="27.75" customHeight="1" thickBot="1" x14ac:dyDescent="0.25">
      <c r="A18" s="33" t="s">
        <v>41</v>
      </c>
      <c r="B18" s="34"/>
      <c r="C18" s="35" t="s">
        <v>42</v>
      </c>
      <c r="D18" s="36">
        <v>10000</v>
      </c>
      <c r="E18" s="37" t="s">
        <v>43</v>
      </c>
      <c r="F18" s="38">
        <f>B18*D18</f>
        <v>0</v>
      </c>
      <c r="G18" s="39"/>
    </row>
    <row r="19" spans="1:7" x14ac:dyDescent="0.2">
      <c r="A19" s="1" t="s">
        <v>44</v>
      </c>
    </row>
  </sheetData>
  <mergeCells count="17">
    <mergeCell ref="A13:B13"/>
    <mergeCell ref="C13:D13"/>
    <mergeCell ref="E13:G13"/>
    <mergeCell ref="A10:A12"/>
    <mergeCell ref="C10:D10"/>
    <mergeCell ref="E10:G10"/>
    <mergeCell ref="C11:D11"/>
    <mergeCell ref="E11:G11"/>
    <mergeCell ref="C12:D12"/>
    <mergeCell ref="E12:G12"/>
    <mergeCell ref="A2:G2"/>
    <mergeCell ref="C4:D4"/>
    <mergeCell ref="E4:G4"/>
    <mergeCell ref="A8:A9"/>
    <mergeCell ref="B8:G8"/>
    <mergeCell ref="C9:D9"/>
    <mergeCell ref="E9:G9"/>
  </mergeCells>
  <phoneticPr fontId="2"/>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19"/>
  <sheetViews>
    <sheetView zoomScale="85" zoomScaleNormal="85" workbookViewId="0">
      <selection activeCell="E4" sqref="E4:G4"/>
    </sheetView>
  </sheetViews>
  <sheetFormatPr defaultColWidth="9.09765625" defaultRowHeight="13" x14ac:dyDescent="0.2"/>
  <cols>
    <col min="1" max="1" width="18.296875" style="1" customWidth="1"/>
    <col min="2" max="2" width="13.09765625" style="1" customWidth="1"/>
    <col min="3" max="3" width="4.296875" style="1" customWidth="1"/>
    <col min="4" max="4" width="22" style="1" customWidth="1"/>
    <col min="5" max="5" width="4.09765625" style="1" customWidth="1"/>
    <col min="6" max="6" width="34.69921875" style="1" customWidth="1"/>
    <col min="7" max="7" width="5.3984375" style="1" customWidth="1"/>
    <col min="8" max="8" width="27.09765625" style="1" customWidth="1"/>
    <col min="9" max="16384" width="9.09765625" style="1"/>
  </cols>
  <sheetData>
    <row r="1" spans="1:7" x14ac:dyDescent="0.2">
      <c r="A1" s="20" t="s">
        <v>114</v>
      </c>
      <c r="B1" s="21"/>
      <c r="C1" s="21"/>
      <c r="D1" s="21"/>
      <c r="E1" s="21"/>
      <c r="F1" s="22"/>
    </row>
    <row r="2" spans="1:7" ht="14" x14ac:dyDescent="0.2">
      <c r="A2" s="172" t="s">
        <v>22</v>
      </c>
      <c r="B2" s="172"/>
      <c r="C2" s="172"/>
      <c r="D2" s="172"/>
      <c r="E2" s="172"/>
      <c r="F2" s="172"/>
      <c r="G2" s="173"/>
    </row>
    <row r="3" spans="1:7" ht="13.5" thickBot="1" x14ac:dyDescent="0.25">
      <c r="A3" s="23"/>
      <c r="B3" s="22"/>
      <c r="C3" s="22"/>
      <c r="D3" s="22"/>
      <c r="E3" s="22"/>
      <c r="F3" s="24"/>
      <c r="G3" s="22"/>
    </row>
    <row r="4" spans="1:7" ht="27" customHeight="1" thickBot="1" x14ac:dyDescent="0.25">
      <c r="A4" s="25" t="s">
        <v>23</v>
      </c>
      <c r="B4" s="127">
        <v>4</v>
      </c>
      <c r="C4" s="174" t="s">
        <v>146</v>
      </c>
      <c r="D4" s="174"/>
      <c r="E4" s="175" t="str">
        <f>IF('別紙１－２ ＜4人目＞'!E4=0,"",'別紙１－２ ＜1人目＞'!E4)</f>
        <v/>
      </c>
      <c r="F4" s="175"/>
      <c r="G4" s="176"/>
    </row>
    <row r="5" spans="1:7" x14ac:dyDescent="0.2">
      <c r="A5" s="1" t="s">
        <v>45</v>
      </c>
    </row>
    <row r="6" spans="1:7" x14ac:dyDescent="0.2">
      <c r="A6" s="23"/>
      <c r="B6" s="22"/>
      <c r="C6" s="22"/>
      <c r="D6" s="22"/>
      <c r="E6" s="22"/>
      <c r="F6" s="24"/>
      <c r="G6" s="22"/>
    </row>
    <row r="7" spans="1:7" ht="14.5" thickBot="1" x14ac:dyDescent="0.25">
      <c r="A7" s="88" t="s">
        <v>24</v>
      </c>
      <c r="B7" s="22"/>
      <c r="C7" s="22"/>
      <c r="D7" s="22"/>
      <c r="E7" s="22"/>
      <c r="F7" s="24"/>
      <c r="G7" s="24" t="s">
        <v>25</v>
      </c>
    </row>
    <row r="8" spans="1:7" ht="18" customHeight="1" x14ac:dyDescent="0.2">
      <c r="A8" s="177" t="s">
        <v>26</v>
      </c>
      <c r="B8" s="179" t="s">
        <v>27</v>
      </c>
      <c r="C8" s="180"/>
      <c r="D8" s="180"/>
      <c r="E8" s="180"/>
      <c r="F8" s="180"/>
      <c r="G8" s="181"/>
    </row>
    <row r="9" spans="1:7" ht="18" customHeight="1" x14ac:dyDescent="0.2">
      <c r="A9" s="178"/>
      <c r="B9" s="30" t="s">
        <v>28</v>
      </c>
      <c r="C9" s="182" t="s">
        <v>29</v>
      </c>
      <c r="D9" s="183"/>
      <c r="E9" s="184" t="s">
        <v>30</v>
      </c>
      <c r="F9" s="168"/>
      <c r="G9" s="169"/>
    </row>
    <row r="10" spans="1:7" ht="149.25" customHeight="1" x14ac:dyDescent="0.2">
      <c r="A10" s="162" t="s">
        <v>31</v>
      </c>
      <c r="B10" s="31" t="s">
        <v>32</v>
      </c>
      <c r="C10" s="165"/>
      <c r="D10" s="166"/>
      <c r="E10" s="167" t="s">
        <v>115</v>
      </c>
      <c r="F10" s="168"/>
      <c r="G10" s="169"/>
    </row>
    <row r="11" spans="1:7" ht="149.25" customHeight="1" x14ac:dyDescent="0.2">
      <c r="A11" s="163"/>
      <c r="B11" s="31" t="s">
        <v>34</v>
      </c>
      <c r="C11" s="165"/>
      <c r="D11" s="166"/>
      <c r="E11" s="167" t="s">
        <v>116</v>
      </c>
      <c r="F11" s="168"/>
      <c r="G11" s="169"/>
    </row>
    <row r="12" spans="1:7" ht="149.25" customHeight="1" x14ac:dyDescent="0.2">
      <c r="A12" s="164"/>
      <c r="B12" s="31" t="s">
        <v>36</v>
      </c>
      <c r="C12" s="259"/>
      <c r="D12" s="260"/>
      <c r="E12" s="261" t="s">
        <v>117</v>
      </c>
      <c r="F12" s="262"/>
      <c r="G12" s="263"/>
    </row>
    <row r="13" spans="1:7" ht="27" customHeight="1" thickBot="1" x14ac:dyDescent="0.25">
      <c r="A13" s="155" t="s">
        <v>118</v>
      </c>
      <c r="B13" s="156"/>
      <c r="C13" s="157">
        <f>SUM(C10:D12)</f>
        <v>0</v>
      </c>
      <c r="D13" s="158"/>
      <c r="E13" s="159"/>
      <c r="F13" s="160"/>
      <c r="G13" s="161"/>
    </row>
    <row r="14" spans="1:7" x14ac:dyDescent="0.2">
      <c r="A14" s="1" t="s">
        <v>119</v>
      </c>
    </row>
    <row r="15" spans="1:7" x14ac:dyDescent="0.2">
      <c r="A15" s="1" t="s">
        <v>120</v>
      </c>
    </row>
    <row r="17" spans="1:7" ht="18.75" customHeight="1" thickBot="1" x14ac:dyDescent="0.25">
      <c r="A17" s="2" t="s">
        <v>39</v>
      </c>
      <c r="F17" s="32"/>
      <c r="G17" s="29" t="s">
        <v>40</v>
      </c>
    </row>
    <row r="18" spans="1:7" ht="27.75" customHeight="1" thickBot="1" x14ac:dyDescent="0.25">
      <c r="A18" s="33" t="s">
        <v>41</v>
      </c>
      <c r="B18" s="34"/>
      <c r="C18" s="35" t="s">
        <v>42</v>
      </c>
      <c r="D18" s="36">
        <v>10000</v>
      </c>
      <c r="E18" s="37" t="s">
        <v>43</v>
      </c>
      <c r="F18" s="38">
        <f>B18*D18</f>
        <v>0</v>
      </c>
      <c r="G18" s="39"/>
    </row>
    <row r="19" spans="1:7" x14ac:dyDescent="0.2">
      <c r="A19" s="1" t="s">
        <v>44</v>
      </c>
    </row>
  </sheetData>
  <mergeCells count="17">
    <mergeCell ref="A13:B13"/>
    <mergeCell ref="C13:D13"/>
    <mergeCell ref="E13:G13"/>
    <mergeCell ref="A10:A12"/>
    <mergeCell ref="C10:D10"/>
    <mergeCell ref="E10:G10"/>
    <mergeCell ref="C11:D11"/>
    <mergeCell ref="E11:G11"/>
    <mergeCell ref="C12:D12"/>
    <mergeCell ref="E12:G12"/>
    <mergeCell ref="A2:G2"/>
    <mergeCell ref="C4:D4"/>
    <mergeCell ref="E4:G4"/>
    <mergeCell ref="A8:A9"/>
    <mergeCell ref="B8:G8"/>
    <mergeCell ref="C9:D9"/>
    <mergeCell ref="E9:G9"/>
  </mergeCells>
  <phoneticPr fontId="2"/>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9"/>
  <sheetViews>
    <sheetView zoomScale="85" zoomScaleNormal="85" workbookViewId="0">
      <selection activeCell="E4" sqref="E4:G4"/>
    </sheetView>
  </sheetViews>
  <sheetFormatPr defaultColWidth="9.09765625" defaultRowHeight="13" x14ac:dyDescent="0.2"/>
  <cols>
    <col min="1" max="1" width="18.296875" style="1" customWidth="1"/>
    <col min="2" max="2" width="13.09765625" style="1" customWidth="1"/>
    <col min="3" max="3" width="4.296875" style="1" customWidth="1"/>
    <col min="4" max="4" width="22" style="1" customWidth="1"/>
    <col min="5" max="5" width="4.09765625" style="1" customWidth="1"/>
    <col min="6" max="6" width="34.69921875" style="1" customWidth="1"/>
    <col min="7" max="7" width="5.3984375" style="1" customWidth="1"/>
    <col min="8" max="8" width="27.09765625" style="1" customWidth="1"/>
    <col min="9" max="16384" width="9.09765625" style="1"/>
  </cols>
  <sheetData>
    <row r="1" spans="1:7" x14ac:dyDescent="0.2">
      <c r="A1" s="20" t="s">
        <v>114</v>
      </c>
      <c r="B1" s="21"/>
      <c r="C1" s="21"/>
      <c r="D1" s="21"/>
      <c r="E1" s="21"/>
      <c r="F1" s="22"/>
    </row>
    <row r="2" spans="1:7" ht="14" x14ac:dyDescent="0.2">
      <c r="A2" s="172" t="s">
        <v>22</v>
      </c>
      <c r="B2" s="172"/>
      <c r="C2" s="172"/>
      <c r="D2" s="172"/>
      <c r="E2" s="172"/>
      <c r="F2" s="172"/>
      <c r="G2" s="173"/>
    </row>
    <row r="3" spans="1:7" ht="13.5" thickBot="1" x14ac:dyDescent="0.25">
      <c r="A3" s="23"/>
      <c r="B3" s="22"/>
      <c r="C3" s="22"/>
      <c r="D3" s="22"/>
      <c r="E3" s="22"/>
      <c r="F3" s="24"/>
      <c r="G3" s="22"/>
    </row>
    <row r="4" spans="1:7" ht="27" customHeight="1" thickBot="1" x14ac:dyDescent="0.25">
      <c r="A4" s="25" t="s">
        <v>23</v>
      </c>
      <c r="B4" s="127">
        <v>5</v>
      </c>
      <c r="C4" s="174" t="s">
        <v>146</v>
      </c>
      <c r="D4" s="174"/>
      <c r="E4" s="175" t="str">
        <f>IF('別紙１－２ ＜5人目＞'!E4=0,"",'別紙１－２ ＜5人目＞'!E4)</f>
        <v/>
      </c>
      <c r="F4" s="175"/>
      <c r="G4" s="176"/>
    </row>
    <row r="5" spans="1:7" x14ac:dyDescent="0.2">
      <c r="A5" s="1" t="s">
        <v>45</v>
      </c>
    </row>
    <row r="6" spans="1:7" x14ac:dyDescent="0.2">
      <c r="A6" s="23"/>
      <c r="B6" s="22"/>
      <c r="C6" s="22"/>
      <c r="D6" s="22"/>
      <c r="E6" s="22"/>
      <c r="F6" s="24"/>
      <c r="G6" s="22"/>
    </row>
    <row r="7" spans="1:7" ht="14.5" thickBot="1" x14ac:dyDescent="0.25">
      <c r="A7" s="88" t="s">
        <v>24</v>
      </c>
      <c r="B7" s="22"/>
      <c r="C7" s="22"/>
      <c r="D7" s="22"/>
      <c r="E7" s="22"/>
      <c r="F7" s="24"/>
      <c r="G7" s="24" t="s">
        <v>25</v>
      </c>
    </row>
    <row r="8" spans="1:7" ht="18" customHeight="1" x14ac:dyDescent="0.2">
      <c r="A8" s="177" t="s">
        <v>26</v>
      </c>
      <c r="B8" s="179" t="s">
        <v>27</v>
      </c>
      <c r="C8" s="180"/>
      <c r="D8" s="180"/>
      <c r="E8" s="180"/>
      <c r="F8" s="180"/>
      <c r="G8" s="181"/>
    </row>
    <row r="9" spans="1:7" ht="18" customHeight="1" x14ac:dyDescent="0.2">
      <c r="A9" s="178"/>
      <c r="B9" s="30" t="s">
        <v>28</v>
      </c>
      <c r="C9" s="182" t="s">
        <v>29</v>
      </c>
      <c r="D9" s="183"/>
      <c r="E9" s="184" t="s">
        <v>30</v>
      </c>
      <c r="F9" s="168"/>
      <c r="G9" s="169"/>
    </row>
    <row r="10" spans="1:7" ht="149.25" customHeight="1" x14ac:dyDescent="0.2">
      <c r="A10" s="162" t="s">
        <v>31</v>
      </c>
      <c r="B10" s="31" t="s">
        <v>32</v>
      </c>
      <c r="C10" s="165"/>
      <c r="D10" s="166"/>
      <c r="E10" s="167" t="s">
        <v>115</v>
      </c>
      <c r="F10" s="168"/>
      <c r="G10" s="169"/>
    </row>
    <row r="11" spans="1:7" ht="149.25" customHeight="1" x14ac:dyDescent="0.2">
      <c r="A11" s="163"/>
      <c r="B11" s="31" t="s">
        <v>34</v>
      </c>
      <c r="C11" s="165"/>
      <c r="D11" s="166"/>
      <c r="E11" s="167" t="s">
        <v>116</v>
      </c>
      <c r="F11" s="168"/>
      <c r="G11" s="169"/>
    </row>
    <row r="12" spans="1:7" ht="149.25" customHeight="1" x14ac:dyDescent="0.2">
      <c r="A12" s="164"/>
      <c r="B12" s="31" t="s">
        <v>36</v>
      </c>
      <c r="C12" s="259"/>
      <c r="D12" s="260"/>
      <c r="E12" s="261" t="s">
        <v>117</v>
      </c>
      <c r="F12" s="262"/>
      <c r="G12" s="263"/>
    </row>
    <row r="13" spans="1:7" ht="27" customHeight="1" thickBot="1" x14ac:dyDescent="0.25">
      <c r="A13" s="155" t="s">
        <v>118</v>
      </c>
      <c r="B13" s="156"/>
      <c r="C13" s="157">
        <f>SUM(C10:D12)</f>
        <v>0</v>
      </c>
      <c r="D13" s="158"/>
      <c r="E13" s="159"/>
      <c r="F13" s="160"/>
      <c r="G13" s="161"/>
    </row>
    <row r="14" spans="1:7" x14ac:dyDescent="0.2">
      <c r="A14" s="1" t="s">
        <v>119</v>
      </c>
    </row>
    <row r="15" spans="1:7" x14ac:dyDescent="0.2">
      <c r="A15" s="1" t="s">
        <v>120</v>
      </c>
    </row>
    <row r="17" spans="1:7" ht="18.75" customHeight="1" thickBot="1" x14ac:dyDescent="0.25">
      <c r="A17" s="2" t="s">
        <v>39</v>
      </c>
      <c r="F17" s="32"/>
      <c r="G17" s="29" t="s">
        <v>40</v>
      </c>
    </row>
    <row r="18" spans="1:7" ht="27.75" customHeight="1" thickBot="1" x14ac:dyDescent="0.25">
      <c r="A18" s="33" t="s">
        <v>41</v>
      </c>
      <c r="B18" s="34"/>
      <c r="C18" s="35" t="s">
        <v>42</v>
      </c>
      <c r="D18" s="36">
        <v>10000</v>
      </c>
      <c r="E18" s="37" t="s">
        <v>43</v>
      </c>
      <c r="F18" s="38">
        <f>B18*D18</f>
        <v>0</v>
      </c>
      <c r="G18" s="39"/>
    </row>
    <row r="19" spans="1:7" x14ac:dyDescent="0.2">
      <c r="A19" s="1" t="s">
        <v>44</v>
      </c>
    </row>
  </sheetData>
  <mergeCells count="17">
    <mergeCell ref="A13:B13"/>
    <mergeCell ref="C13:D13"/>
    <mergeCell ref="E13:G13"/>
    <mergeCell ref="A10:A12"/>
    <mergeCell ref="C10:D10"/>
    <mergeCell ref="E10:G10"/>
    <mergeCell ref="C11:D11"/>
    <mergeCell ref="E11:G11"/>
    <mergeCell ref="C12:D12"/>
    <mergeCell ref="E12:G12"/>
    <mergeCell ref="A2:G2"/>
    <mergeCell ref="C4:D4"/>
    <mergeCell ref="E4:G4"/>
    <mergeCell ref="A8:A9"/>
    <mergeCell ref="B8:G8"/>
    <mergeCell ref="C9:D9"/>
    <mergeCell ref="E9:G9"/>
  </mergeCells>
  <phoneticPr fontId="2"/>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9"/>
  <sheetViews>
    <sheetView zoomScale="85" zoomScaleNormal="85" zoomScaleSheetLayoutView="100" workbookViewId="0">
      <selection activeCell="B16" sqref="B16"/>
    </sheetView>
  </sheetViews>
  <sheetFormatPr defaultColWidth="9.09765625" defaultRowHeight="13" x14ac:dyDescent="0.2"/>
  <cols>
    <col min="1" max="1" width="18.296875" style="1" customWidth="1"/>
    <col min="2" max="2" width="13.09765625" style="1" customWidth="1"/>
    <col min="3" max="3" width="4.296875" style="1" customWidth="1"/>
    <col min="4" max="4" width="22" style="1" customWidth="1"/>
    <col min="5" max="5" width="4.09765625" style="1" customWidth="1"/>
    <col min="6" max="6" width="34.3984375" style="1" customWidth="1"/>
    <col min="7" max="7" width="3.296875" style="1" customWidth="1"/>
    <col min="8" max="8" width="1.69921875" style="1" customWidth="1"/>
    <col min="9" max="9" width="32.59765625" style="1" customWidth="1"/>
    <col min="10" max="16384" width="9.09765625" style="1"/>
  </cols>
  <sheetData>
    <row r="1" spans="1:7" x14ac:dyDescent="0.2">
      <c r="A1" s="20" t="s">
        <v>21</v>
      </c>
      <c r="B1" s="21"/>
      <c r="C1" s="21"/>
      <c r="D1" s="21"/>
      <c r="E1" s="21"/>
      <c r="F1" s="22"/>
    </row>
    <row r="2" spans="1:7" ht="14" x14ac:dyDescent="0.2">
      <c r="A2" s="172" t="s">
        <v>22</v>
      </c>
      <c r="B2" s="172"/>
      <c r="C2" s="172"/>
      <c r="D2" s="172"/>
      <c r="E2" s="172"/>
      <c r="F2" s="172"/>
      <c r="G2" s="173"/>
    </row>
    <row r="3" spans="1:7" ht="13.5" thickBot="1" x14ac:dyDescent="0.25">
      <c r="A3" s="23"/>
      <c r="B3" s="22"/>
      <c r="C3" s="22"/>
      <c r="D3" s="22"/>
      <c r="E3" s="22"/>
      <c r="F3" s="24"/>
      <c r="G3" s="22"/>
    </row>
    <row r="4" spans="1:7" ht="27" customHeight="1" thickBot="1" x14ac:dyDescent="0.25">
      <c r="A4" s="25" t="s">
        <v>23</v>
      </c>
      <c r="B4" s="26">
        <v>1</v>
      </c>
      <c r="C4" s="174" t="s">
        <v>146</v>
      </c>
      <c r="D4" s="174"/>
      <c r="E4" s="175"/>
      <c r="F4" s="175"/>
      <c r="G4" s="176"/>
    </row>
    <row r="5" spans="1:7" x14ac:dyDescent="0.2">
      <c r="A5" s="23"/>
      <c r="B5" s="22"/>
      <c r="C5" s="22"/>
      <c r="D5" s="22"/>
      <c r="E5" s="22"/>
      <c r="F5" s="24"/>
      <c r="G5" s="22"/>
    </row>
    <row r="6" spans="1:7" ht="14.5" thickBot="1" x14ac:dyDescent="0.25">
      <c r="A6" s="27" t="s">
        <v>24</v>
      </c>
      <c r="B6" s="28"/>
      <c r="C6" s="28"/>
      <c r="F6" s="29"/>
      <c r="G6" s="29" t="s">
        <v>25</v>
      </c>
    </row>
    <row r="7" spans="1:7" ht="18" customHeight="1" x14ac:dyDescent="0.2">
      <c r="A7" s="177" t="s">
        <v>26</v>
      </c>
      <c r="B7" s="179" t="s">
        <v>27</v>
      </c>
      <c r="C7" s="180"/>
      <c r="D7" s="180"/>
      <c r="E7" s="180"/>
      <c r="F7" s="180"/>
      <c r="G7" s="181"/>
    </row>
    <row r="8" spans="1:7" ht="18" customHeight="1" x14ac:dyDescent="0.2">
      <c r="A8" s="178"/>
      <c r="B8" s="30" t="s">
        <v>28</v>
      </c>
      <c r="C8" s="182" t="s">
        <v>29</v>
      </c>
      <c r="D8" s="183"/>
      <c r="E8" s="184" t="s">
        <v>30</v>
      </c>
      <c r="F8" s="168"/>
      <c r="G8" s="169"/>
    </row>
    <row r="9" spans="1:7" ht="149.25" customHeight="1" x14ac:dyDescent="0.2">
      <c r="A9" s="162" t="s">
        <v>31</v>
      </c>
      <c r="B9" s="31" t="s">
        <v>32</v>
      </c>
      <c r="C9" s="165"/>
      <c r="D9" s="166"/>
      <c r="E9" s="167" t="s">
        <v>177</v>
      </c>
      <c r="F9" s="168"/>
      <c r="G9" s="169"/>
    </row>
    <row r="10" spans="1:7" ht="149.25" customHeight="1" x14ac:dyDescent="0.2">
      <c r="A10" s="163"/>
      <c r="B10" s="31" t="s">
        <v>34</v>
      </c>
      <c r="C10" s="165"/>
      <c r="D10" s="166"/>
      <c r="E10" s="167" t="s">
        <v>178</v>
      </c>
      <c r="F10" s="168"/>
      <c r="G10" s="169"/>
    </row>
    <row r="11" spans="1:7" ht="149.25" customHeight="1" x14ac:dyDescent="0.2">
      <c r="A11" s="164"/>
      <c r="B11" s="31" t="s">
        <v>36</v>
      </c>
      <c r="C11" s="170"/>
      <c r="D11" s="171"/>
      <c r="E11" s="167" t="s">
        <v>170</v>
      </c>
      <c r="F11" s="168"/>
      <c r="G11" s="169"/>
    </row>
    <row r="12" spans="1:7" ht="27" customHeight="1" thickBot="1" x14ac:dyDescent="0.25">
      <c r="A12" s="155" t="s">
        <v>37</v>
      </c>
      <c r="B12" s="156"/>
      <c r="C12" s="157">
        <f>SUM(C9:D11)</f>
        <v>0</v>
      </c>
      <c r="D12" s="158"/>
      <c r="E12" s="159"/>
      <c r="F12" s="160"/>
      <c r="G12" s="161"/>
    </row>
    <row r="13" spans="1:7" x14ac:dyDescent="0.2">
      <c r="A13" s="1" t="s">
        <v>38</v>
      </c>
    </row>
    <row r="15" spans="1:7" ht="18.75" customHeight="1" thickBot="1" x14ac:dyDescent="0.25">
      <c r="A15" s="2" t="s">
        <v>39</v>
      </c>
      <c r="F15" s="32"/>
      <c r="G15" s="29" t="s">
        <v>40</v>
      </c>
    </row>
    <row r="16" spans="1:7" ht="27.75" customHeight="1" thickBot="1" x14ac:dyDescent="0.25">
      <c r="A16" s="33" t="s">
        <v>41</v>
      </c>
      <c r="B16" s="34"/>
      <c r="C16" s="35" t="s">
        <v>42</v>
      </c>
      <c r="D16" s="36">
        <v>10000</v>
      </c>
      <c r="E16" s="37" t="s">
        <v>43</v>
      </c>
      <c r="F16" s="38">
        <f>B16*D16</f>
        <v>0</v>
      </c>
      <c r="G16" s="39"/>
    </row>
    <row r="17" spans="1:1" x14ac:dyDescent="0.2">
      <c r="A17" s="1" t="s">
        <v>44</v>
      </c>
    </row>
    <row r="19" spans="1:1" x14ac:dyDescent="0.2">
      <c r="A19" s="1" t="s">
        <v>45</v>
      </c>
    </row>
  </sheetData>
  <mergeCells count="17">
    <mergeCell ref="A2:G2"/>
    <mergeCell ref="C4:D4"/>
    <mergeCell ref="E4:G4"/>
    <mergeCell ref="A7:A8"/>
    <mergeCell ref="B7:G7"/>
    <mergeCell ref="C8:D8"/>
    <mergeCell ref="E8:G8"/>
    <mergeCell ref="A12:B12"/>
    <mergeCell ref="C12:D12"/>
    <mergeCell ref="E12:G12"/>
    <mergeCell ref="A9:A11"/>
    <mergeCell ref="C9:D9"/>
    <mergeCell ref="E9:G9"/>
    <mergeCell ref="C10:D10"/>
    <mergeCell ref="E10:G10"/>
    <mergeCell ref="C11:D11"/>
    <mergeCell ref="E11:G11"/>
  </mergeCells>
  <phoneticPr fontId="2"/>
  <pageMargins left="0.74803149606299213" right="0.74803149606299213" top="0.98425196850393704" bottom="0.98425196850393704" header="0.51181102362204722" footer="0.51181102362204722"/>
  <pageSetup paperSize="9" scale="95" orientation="portrait" r:id="rId1"/>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47"/>
  <sheetViews>
    <sheetView zoomScale="70" zoomScaleNormal="70" workbookViewId="0">
      <selection activeCell="B8" sqref="B8"/>
    </sheetView>
  </sheetViews>
  <sheetFormatPr defaultColWidth="8.8984375" defaultRowHeight="11.5" x14ac:dyDescent="0.2"/>
  <cols>
    <col min="1" max="1" width="21.296875" style="3" customWidth="1"/>
    <col min="2" max="7" width="14.3984375" style="3" customWidth="1"/>
    <col min="8" max="8" width="8.8984375" style="3"/>
    <col min="9" max="9" width="21.8984375" style="3" customWidth="1"/>
    <col min="10" max="16384" width="8.8984375" style="3"/>
  </cols>
  <sheetData>
    <row r="1" spans="1:8" ht="13" x14ac:dyDescent="0.2">
      <c r="A1" s="1" t="s">
        <v>123</v>
      </c>
    </row>
    <row r="2" spans="1:8" ht="20.149999999999999" customHeight="1" x14ac:dyDescent="0.2">
      <c r="A2" s="239" t="s">
        <v>124</v>
      </c>
      <c r="B2" s="275"/>
      <c r="C2" s="275"/>
      <c r="D2" s="275"/>
      <c r="E2" s="275"/>
      <c r="F2" s="275"/>
      <c r="G2" s="275"/>
      <c r="H2" s="275"/>
    </row>
    <row r="3" spans="1:8" ht="20.149999999999999" customHeight="1" thickBot="1" x14ac:dyDescent="0.25"/>
    <row r="4" spans="1:8" ht="20.149999999999999" customHeight="1" thickBot="1" x14ac:dyDescent="0.25">
      <c r="A4" s="89" t="s">
        <v>23</v>
      </c>
      <c r="B4" s="90">
        <f>IF('別紙６－２＜1人目＞'!B4=0,"",'別紙６－２＜1人目＞'!B4)</f>
        <v>1</v>
      </c>
      <c r="C4" s="174" t="s">
        <v>125</v>
      </c>
      <c r="D4" s="174"/>
      <c r="E4" s="174" t="str">
        <f>IF('別紙６－２＜1人目＞'!E4=0,"",'別紙６－２＜1人目＞'!E4)</f>
        <v/>
      </c>
      <c r="F4" s="174"/>
      <c r="G4" s="174"/>
      <c r="H4" s="276"/>
    </row>
    <row r="5" spans="1:8" ht="20.149999999999999" customHeight="1" thickBot="1" x14ac:dyDescent="0.25"/>
    <row r="6" spans="1:8" ht="20.149999999999999" customHeight="1" thickBot="1" x14ac:dyDescent="0.25">
      <c r="A6" s="277" t="s">
        <v>126</v>
      </c>
      <c r="B6" s="280" t="s">
        <v>127</v>
      </c>
      <c r="C6" s="281"/>
      <c r="D6" s="281"/>
      <c r="E6" s="281"/>
      <c r="F6" s="282"/>
      <c r="G6" s="283" t="s">
        <v>128</v>
      </c>
      <c r="H6" s="284"/>
    </row>
    <row r="7" spans="1:8" ht="20.149999999999999" customHeight="1" x14ac:dyDescent="0.2">
      <c r="A7" s="278"/>
      <c r="B7" s="91" t="s">
        <v>152</v>
      </c>
      <c r="C7" s="92" t="s">
        <v>153</v>
      </c>
      <c r="D7" s="92" t="s">
        <v>154</v>
      </c>
      <c r="E7" s="92" t="s">
        <v>155</v>
      </c>
      <c r="F7" s="93" t="s">
        <v>156</v>
      </c>
      <c r="G7" s="285"/>
      <c r="H7" s="286"/>
    </row>
    <row r="8" spans="1:8" ht="20.149999999999999" customHeight="1" thickBot="1" x14ac:dyDescent="0.25">
      <c r="A8" s="279"/>
      <c r="B8" s="94"/>
      <c r="C8" s="95"/>
      <c r="D8" s="95"/>
      <c r="E8" s="95"/>
      <c r="F8" s="96"/>
      <c r="G8" s="287"/>
      <c r="H8" s="161"/>
    </row>
    <row r="9" spans="1:8" ht="20.149999999999999" customHeight="1" x14ac:dyDescent="0.2">
      <c r="A9" s="97"/>
      <c r="B9" s="98"/>
      <c r="C9" s="99"/>
      <c r="D9" s="100"/>
      <c r="E9" s="100"/>
      <c r="F9" s="101"/>
      <c r="G9" s="288"/>
      <c r="H9" s="181"/>
    </row>
    <row r="10" spans="1:8" ht="20.149999999999999" customHeight="1" x14ac:dyDescent="0.2">
      <c r="A10" s="102"/>
      <c r="B10" s="103"/>
      <c r="C10" s="104"/>
      <c r="D10" s="105"/>
      <c r="E10" s="105"/>
      <c r="F10" s="106"/>
      <c r="G10" s="274"/>
      <c r="H10" s="169"/>
    </row>
    <row r="11" spans="1:8" ht="20.149999999999999" customHeight="1" x14ac:dyDescent="0.2">
      <c r="A11" s="102"/>
      <c r="B11" s="103"/>
      <c r="C11" s="104"/>
      <c r="D11" s="105"/>
      <c r="E11" s="105"/>
      <c r="F11" s="106"/>
      <c r="G11" s="274"/>
      <c r="H11" s="169"/>
    </row>
    <row r="12" spans="1:8" ht="20.149999999999999" customHeight="1" x14ac:dyDescent="0.2">
      <c r="A12" s="102"/>
      <c r="B12" s="103"/>
      <c r="C12" s="104"/>
      <c r="D12" s="105"/>
      <c r="E12" s="105"/>
      <c r="F12" s="106"/>
      <c r="G12" s="274"/>
      <c r="H12" s="169"/>
    </row>
    <row r="13" spans="1:8" ht="20.149999999999999" customHeight="1" x14ac:dyDescent="0.2">
      <c r="A13" s="102"/>
      <c r="B13" s="103"/>
      <c r="C13" s="104"/>
      <c r="D13" s="105"/>
      <c r="E13" s="105"/>
      <c r="F13" s="106"/>
      <c r="G13" s="274"/>
      <c r="H13" s="169"/>
    </row>
    <row r="14" spans="1:8" ht="20.149999999999999" customHeight="1" x14ac:dyDescent="0.2">
      <c r="A14" s="102"/>
      <c r="B14" s="107"/>
      <c r="C14" s="104"/>
      <c r="D14" s="105"/>
      <c r="E14" s="105"/>
      <c r="F14" s="106"/>
      <c r="G14" s="274"/>
      <c r="H14" s="169"/>
    </row>
    <row r="15" spans="1:8" ht="20.149999999999999" customHeight="1" x14ac:dyDescent="0.2">
      <c r="A15" s="102"/>
      <c r="B15" s="107"/>
      <c r="C15" s="104"/>
      <c r="D15" s="105"/>
      <c r="E15" s="105"/>
      <c r="F15" s="106"/>
      <c r="G15" s="274"/>
      <c r="H15" s="169"/>
    </row>
    <row r="16" spans="1:8" ht="20.149999999999999" customHeight="1" x14ac:dyDescent="0.2">
      <c r="A16" s="102"/>
      <c r="B16" s="107"/>
      <c r="C16" s="104"/>
      <c r="D16" s="105"/>
      <c r="E16" s="105"/>
      <c r="F16" s="106"/>
      <c r="G16" s="274"/>
      <c r="H16" s="169"/>
    </row>
    <row r="17" spans="1:8" ht="20.149999999999999" customHeight="1" x14ac:dyDescent="0.2">
      <c r="A17" s="108"/>
      <c r="B17" s="109"/>
      <c r="C17" s="105"/>
      <c r="D17" s="105"/>
      <c r="E17" s="105"/>
      <c r="F17" s="106"/>
      <c r="G17" s="274"/>
      <c r="H17" s="169"/>
    </row>
    <row r="18" spans="1:8" ht="20.149999999999999" customHeight="1" x14ac:dyDescent="0.2">
      <c r="A18" s="108"/>
      <c r="B18" s="109"/>
      <c r="C18" s="105"/>
      <c r="D18" s="105"/>
      <c r="E18" s="105"/>
      <c r="F18" s="106"/>
      <c r="G18" s="274"/>
      <c r="H18" s="169"/>
    </row>
    <row r="19" spans="1:8" ht="20.149999999999999" customHeight="1" x14ac:dyDescent="0.2">
      <c r="A19" s="108"/>
      <c r="B19" s="109"/>
      <c r="C19" s="105"/>
      <c r="D19" s="105"/>
      <c r="E19" s="105"/>
      <c r="F19" s="106"/>
      <c r="G19" s="274"/>
      <c r="H19" s="169"/>
    </row>
    <row r="20" spans="1:8" ht="20.149999999999999" customHeight="1" x14ac:dyDescent="0.2">
      <c r="A20" s="108"/>
      <c r="B20" s="109"/>
      <c r="C20" s="105"/>
      <c r="D20" s="105"/>
      <c r="E20" s="105"/>
      <c r="F20" s="106"/>
      <c r="G20" s="274"/>
      <c r="H20" s="169"/>
    </row>
    <row r="21" spans="1:8" ht="20.149999999999999" customHeight="1" x14ac:dyDescent="0.2">
      <c r="A21" s="108"/>
      <c r="B21" s="109"/>
      <c r="C21" s="105"/>
      <c r="D21" s="105"/>
      <c r="E21" s="105"/>
      <c r="F21" s="106"/>
      <c r="G21" s="274"/>
      <c r="H21" s="169"/>
    </row>
    <row r="22" spans="1:8" ht="20.149999999999999" customHeight="1" x14ac:dyDescent="0.2">
      <c r="A22" s="108"/>
      <c r="B22" s="109"/>
      <c r="C22" s="105"/>
      <c r="D22" s="105"/>
      <c r="E22" s="105"/>
      <c r="F22" s="106"/>
      <c r="G22" s="274"/>
      <c r="H22" s="169"/>
    </row>
    <row r="23" spans="1:8" ht="20.149999999999999" customHeight="1" x14ac:dyDescent="0.2">
      <c r="A23" s="108"/>
      <c r="B23" s="109"/>
      <c r="C23" s="105"/>
      <c r="D23" s="105"/>
      <c r="E23" s="105"/>
      <c r="F23" s="106"/>
      <c r="G23" s="274"/>
      <c r="H23" s="169"/>
    </row>
    <row r="24" spans="1:8" ht="20.149999999999999" customHeight="1" x14ac:dyDescent="0.2">
      <c r="A24" s="108"/>
      <c r="B24" s="109"/>
      <c r="C24" s="105"/>
      <c r="D24" s="105"/>
      <c r="E24" s="105"/>
      <c r="F24" s="106"/>
      <c r="G24" s="274"/>
      <c r="H24" s="169"/>
    </row>
    <row r="25" spans="1:8" ht="20.149999999999999" customHeight="1" x14ac:dyDescent="0.2">
      <c r="A25" s="108"/>
      <c r="B25" s="109"/>
      <c r="C25" s="105"/>
      <c r="D25" s="105"/>
      <c r="E25" s="105"/>
      <c r="F25" s="106"/>
      <c r="G25" s="274"/>
      <c r="H25" s="169"/>
    </row>
    <row r="26" spans="1:8" ht="20.149999999999999" customHeight="1" x14ac:dyDescent="0.2">
      <c r="A26" s="108"/>
      <c r="B26" s="109"/>
      <c r="C26" s="105"/>
      <c r="D26" s="105"/>
      <c r="E26" s="105"/>
      <c r="F26" s="106"/>
      <c r="G26" s="274"/>
      <c r="H26" s="169"/>
    </row>
    <row r="27" spans="1:8" ht="20.149999999999999" customHeight="1" x14ac:dyDescent="0.2">
      <c r="A27" s="108"/>
      <c r="B27" s="109"/>
      <c r="C27" s="105"/>
      <c r="D27" s="105"/>
      <c r="E27" s="105"/>
      <c r="F27" s="106"/>
      <c r="G27" s="274"/>
      <c r="H27" s="169"/>
    </row>
    <row r="28" spans="1:8" ht="20.149999999999999" customHeight="1" x14ac:dyDescent="0.2">
      <c r="A28" s="108"/>
      <c r="B28" s="109"/>
      <c r="C28" s="105"/>
      <c r="D28" s="105"/>
      <c r="E28" s="105"/>
      <c r="F28" s="106"/>
      <c r="G28" s="274"/>
      <c r="H28" s="169"/>
    </row>
    <row r="29" spans="1:8" ht="20.149999999999999" customHeight="1" x14ac:dyDescent="0.2">
      <c r="A29" s="108"/>
      <c r="B29" s="109"/>
      <c r="C29" s="105"/>
      <c r="D29" s="105"/>
      <c r="E29" s="105"/>
      <c r="F29" s="106"/>
      <c r="G29" s="274"/>
      <c r="H29" s="169"/>
    </row>
    <row r="30" spans="1:8" ht="20.149999999999999" customHeight="1" x14ac:dyDescent="0.2">
      <c r="A30" s="108"/>
      <c r="B30" s="109"/>
      <c r="C30" s="105"/>
      <c r="D30" s="105"/>
      <c r="E30" s="105"/>
      <c r="F30" s="106"/>
      <c r="G30" s="274"/>
      <c r="H30" s="169"/>
    </row>
    <row r="31" spans="1:8" ht="20.149999999999999" customHeight="1" x14ac:dyDescent="0.2">
      <c r="A31" s="108"/>
      <c r="B31" s="109"/>
      <c r="C31" s="105"/>
      <c r="D31" s="105"/>
      <c r="E31" s="105"/>
      <c r="F31" s="106"/>
      <c r="G31" s="274"/>
      <c r="H31" s="169"/>
    </row>
    <row r="32" spans="1:8" ht="20.149999999999999" customHeight="1" x14ac:dyDescent="0.2">
      <c r="A32" s="108"/>
      <c r="B32" s="109"/>
      <c r="C32" s="105"/>
      <c r="D32" s="105"/>
      <c r="E32" s="105"/>
      <c r="F32" s="106"/>
      <c r="G32" s="274"/>
      <c r="H32" s="169"/>
    </row>
    <row r="33" spans="1:8" ht="20.149999999999999" customHeight="1" x14ac:dyDescent="0.2">
      <c r="A33" s="108"/>
      <c r="B33" s="109"/>
      <c r="C33" s="105"/>
      <c r="D33" s="105"/>
      <c r="E33" s="105"/>
      <c r="F33" s="106"/>
      <c r="G33" s="274"/>
      <c r="H33" s="169"/>
    </row>
    <row r="34" spans="1:8" ht="20.149999999999999" customHeight="1" x14ac:dyDescent="0.2">
      <c r="A34" s="108"/>
      <c r="B34" s="109"/>
      <c r="C34" s="105"/>
      <c r="D34" s="105"/>
      <c r="E34" s="105"/>
      <c r="F34" s="106"/>
      <c r="G34" s="274"/>
      <c r="H34" s="169"/>
    </row>
    <row r="35" spans="1:8" ht="20.149999999999999" customHeight="1" x14ac:dyDescent="0.2">
      <c r="A35" s="108"/>
      <c r="B35" s="109"/>
      <c r="C35" s="105"/>
      <c r="D35" s="105"/>
      <c r="E35" s="105"/>
      <c r="F35" s="106"/>
      <c r="G35" s="274"/>
      <c r="H35" s="169"/>
    </row>
    <row r="36" spans="1:8" ht="20.149999999999999" customHeight="1" x14ac:dyDescent="0.2">
      <c r="A36" s="108"/>
      <c r="B36" s="109"/>
      <c r="C36" s="105"/>
      <c r="D36" s="105"/>
      <c r="E36" s="105"/>
      <c r="F36" s="106"/>
      <c r="G36" s="274"/>
      <c r="H36" s="169"/>
    </row>
    <row r="37" spans="1:8" ht="20.149999999999999" customHeight="1" x14ac:dyDescent="0.2">
      <c r="A37" s="108"/>
      <c r="B37" s="109"/>
      <c r="C37" s="105"/>
      <c r="D37" s="105"/>
      <c r="E37" s="105"/>
      <c r="F37" s="106"/>
      <c r="G37" s="274"/>
      <c r="H37" s="169"/>
    </row>
    <row r="38" spans="1:8" ht="20.149999999999999" customHeight="1" thickBot="1" x14ac:dyDescent="0.25">
      <c r="A38" s="110"/>
      <c r="B38" s="111"/>
      <c r="C38" s="112"/>
      <c r="D38" s="112"/>
      <c r="E38" s="112"/>
      <c r="F38" s="113"/>
      <c r="G38" s="272"/>
      <c r="H38" s="273"/>
    </row>
    <row r="39" spans="1:8" ht="11.25" customHeight="1" thickBot="1" x14ac:dyDescent="0.25">
      <c r="A39" s="114"/>
      <c r="B39" s="115"/>
      <c r="C39" s="115"/>
      <c r="D39" s="115"/>
      <c r="E39" s="115"/>
      <c r="F39" s="115"/>
      <c r="G39" s="116"/>
    </row>
    <row r="40" spans="1:8" ht="20.149999999999999" customHeight="1" thickBot="1" x14ac:dyDescent="0.25">
      <c r="A40" s="117"/>
      <c r="B40" s="118"/>
      <c r="C40" s="118"/>
      <c r="D40" s="118"/>
      <c r="E40" s="118"/>
      <c r="F40" s="119"/>
      <c r="G40" s="265" t="s">
        <v>129</v>
      </c>
      <c r="H40" s="266"/>
    </row>
    <row r="41" spans="1:8" ht="20.149999999999999" customHeight="1" x14ac:dyDescent="0.2">
      <c r="A41" s="120" t="s">
        <v>173</v>
      </c>
      <c r="B41" s="121" t="str">
        <f>IF(COUNT(B9:B38)=0,"",COUNT(B9:B38))</f>
        <v/>
      </c>
      <c r="C41" s="122" t="str">
        <f t="shared" ref="C41:F41" si="0">IF(COUNT(C9:C38)=0,"",COUNT(C9:C38))</f>
        <v/>
      </c>
      <c r="D41" s="122" t="str">
        <f t="shared" si="0"/>
        <v/>
      </c>
      <c r="E41" s="122" t="str">
        <f t="shared" si="0"/>
        <v/>
      </c>
      <c r="F41" s="123" t="str">
        <f t="shared" si="0"/>
        <v/>
      </c>
      <c r="G41" s="267" t="str">
        <f>IF(SUM(B41:F41)=0,"",SUM(B41:F41))</f>
        <v/>
      </c>
      <c r="H41" s="268"/>
    </row>
    <row r="42" spans="1:8" ht="19.5" customHeight="1" thickBot="1" x14ac:dyDescent="0.25">
      <c r="A42" s="124" t="s">
        <v>130</v>
      </c>
      <c r="B42" s="111" t="str">
        <f>IF(SUM(B9:B38)=0,"",SUM(B9:B38))</f>
        <v/>
      </c>
      <c r="C42" s="112" t="str">
        <f t="shared" ref="C42:F42" si="1">IF(SUM(C9:C38)=0,"",SUM(C9:C38))</f>
        <v/>
      </c>
      <c r="D42" s="112" t="str">
        <f t="shared" si="1"/>
        <v/>
      </c>
      <c r="E42" s="112" t="str">
        <f t="shared" si="1"/>
        <v/>
      </c>
      <c r="F42" s="113" t="str">
        <f t="shared" si="1"/>
        <v/>
      </c>
      <c r="G42" s="269" t="str">
        <f>IF(SUM(B42:F42)=0,"",SUM(B42:F42))</f>
        <v/>
      </c>
      <c r="H42" s="270"/>
    </row>
    <row r="44" spans="1:8" x14ac:dyDescent="0.2">
      <c r="A44" s="264" t="s">
        <v>161</v>
      </c>
      <c r="B44" s="264"/>
      <c r="C44" s="264"/>
      <c r="D44" s="264"/>
      <c r="E44" s="264"/>
      <c r="F44" s="264"/>
      <c r="G44" s="264"/>
      <c r="H44" s="264"/>
    </row>
    <row r="45" spans="1:8" x14ac:dyDescent="0.2">
      <c r="A45" s="271" t="s">
        <v>131</v>
      </c>
      <c r="B45" s="271"/>
      <c r="C45" s="271"/>
      <c r="D45" s="271"/>
      <c r="E45" s="271"/>
      <c r="F45" s="271"/>
      <c r="G45" s="271"/>
      <c r="H45" s="271"/>
    </row>
    <row r="46" spans="1:8" x14ac:dyDescent="0.2">
      <c r="A46" s="264" t="s">
        <v>162</v>
      </c>
      <c r="B46" s="264"/>
      <c r="C46" s="264"/>
      <c r="D46" s="264"/>
      <c r="E46" s="264"/>
      <c r="F46" s="264"/>
      <c r="G46" s="264"/>
      <c r="H46" s="264"/>
    </row>
    <row r="47" spans="1:8" x14ac:dyDescent="0.2">
      <c r="A47" s="264"/>
      <c r="B47" s="264"/>
      <c r="C47" s="264"/>
      <c r="D47" s="264"/>
      <c r="E47" s="264"/>
      <c r="F47" s="264"/>
      <c r="G47" s="264"/>
      <c r="H47" s="264"/>
    </row>
  </sheetData>
  <mergeCells count="43">
    <mergeCell ref="G14:H14"/>
    <mergeCell ref="A2:H2"/>
    <mergeCell ref="C4:D4"/>
    <mergeCell ref="E4:H4"/>
    <mergeCell ref="A6:A8"/>
    <mergeCell ref="B6:F6"/>
    <mergeCell ref="G6:H8"/>
    <mergeCell ref="G9:H9"/>
    <mergeCell ref="G10:H10"/>
    <mergeCell ref="G11:H11"/>
    <mergeCell ref="G12:H12"/>
    <mergeCell ref="G13:H13"/>
    <mergeCell ref="G26:H26"/>
    <mergeCell ref="G15:H15"/>
    <mergeCell ref="G16:H16"/>
    <mergeCell ref="G17:H17"/>
    <mergeCell ref="G18:H18"/>
    <mergeCell ref="G19:H19"/>
    <mergeCell ref="G20:H20"/>
    <mergeCell ref="G21:H21"/>
    <mergeCell ref="G22:H22"/>
    <mergeCell ref="G23:H23"/>
    <mergeCell ref="G24:H24"/>
    <mergeCell ref="G25:H25"/>
    <mergeCell ref="G38:H38"/>
    <mergeCell ref="G27:H27"/>
    <mergeCell ref="G28:H28"/>
    <mergeCell ref="G29:H29"/>
    <mergeCell ref="G30:H30"/>
    <mergeCell ref="G31:H31"/>
    <mergeCell ref="G32:H32"/>
    <mergeCell ref="G33:H33"/>
    <mergeCell ref="G34:H34"/>
    <mergeCell ref="G35:H35"/>
    <mergeCell ref="G36:H36"/>
    <mergeCell ref="G37:H37"/>
    <mergeCell ref="A47:H47"/>
    <mergeCell ref="G40:H40"/>
    <mergeCell ref="G41:H41"/>
    <mergeCell ref="G42:H42"/>
    <mergeCell ref="A44:H44"/>
    <mergeCell ref="A45:H45"/>
    <mergeCell ref="A46:H46"/>
  </mergeCells>
  <phoneticPr fontId="2"/>
  <printOptions horizontalCentered="1"/>
  <pageMargins left="0.70866141732283472" right="0.70866141732283472" top="0.74803149606299213" bottom="0.74803149606299213" header="0.31496062992125984" footer="0.31496062992125984"/>
  <pageSetup paperSize="9" scale="83"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47"/>
  <sheetViews>
    <sheetView zoomScale="70" zoomScaleNormal="70" workbookViewId="0">
      <selection activeCell="B8" sqref="B8"/>
    </sheetView>
  </sheetViews>
  <sheetFormatPr defaultColWidth="8.8984375" defaultRowHeight="11.5" x14ac:dyDescent="0.2"/>
  <cols>
    <col min="1" max="1" width="21.296875" style="3" customWidth="1"/>
    <col min="2" max="7" width="14.3984375" style="3" customWidth="1"/>
    <col min="8" max="8" width="8.8984375" style="3"/>
    <col min="9" max="9" width="21.8984375" style="3" customWidth="1"/>
    <col min="10" max="16384" width="8.8984375" style="3"/>
  </cols>
  <sheetData>
    <row r="1" spans="1:8" ht="13" x14ac:dyDescent="0.2">
      <c r="A1" s="1" t="s">
        <v>123</v>
      </c>
    </row>
    <row r="2" spans="1:8" ht="20.149999999999999" customHeight="1" x14ac:dyDescent="0.2">
      <c r="A2" s="239" t="s">
        <v>124</v>
      </c>
      <c r="B2" s="275"/>
      <c r="C2" s="275"/>
      <c r="D2" s="275"/>
      <c r="E2" s="275"/>
      <c r="F2" s="275"/>
      <c r="G2" s="275"/>
      <c r="H2" s="275"/>
    </row>
    <row r="3" spans="1:8" ht="20.149999999999999" customHeight="1" thickBot="1" x14ac:dyDescent="0.25"/>
    <row r="4" spans="1:8" ht="20.149999999999999" customHeight="1" thickBot="1" x14ac:dyDescent="0.25">
      <c r="A4" s="141" t="s">
        <v>23</v>
      </c>
      <c r="B4" s="135">
        <f>IF('別紙６－２＜2人目＞'!B4=0,"",'別紙６－２＜2人目＞'!B4)</f>
        <v>2</v>
      </c>
      <c r="C4" s="174" t="s">
        <v>125</v>
      </c>
      <c r="D4" s="174"/>
      <c r="E4" s="174" t="str">
        <f>IF('別紙６－２＜2人目＞'!E4=0,"",'別紙６－２＜2人目＞'!E4)</f>
        <v/>
      </c>
      <c r="F4" s="174"/>
      <c r="G4" s="174"/>
      <c r="H4" s="276"/>
    </row>
    <row r="5" spans="1:8" ht="20.149999999999999" customHeight="1" thickBot="1" x14ac:dyDescent="0.25"/>
    <row r="6" spans="1:8" ht="20.149999999999999" customHeight="1" thickBot="1" x14ac:dyDescent="0.25">
      <c r="A6" s="277" t="s">
        <v>126</v>
      </c>
      <c r="B6" s="280" t="s">
        <v>127</v>
      </c>
      <c r="C6" s="281"/>
      <c r="D6" s="281"/>
      <c r="E6" s="281"/>
      <c r="F6" s="282"/>
      <c r="G6" s="283" t="s">
        <v>128</v>
      </c>
      <c r="H6" s="284"/>
    </row>
    <row r="7" spans="1:8" ht="20.149999999999999" customHeight="1" x14ac:dyDescent="0.2">
      <c r="A7" s="278"/>
      <c r="B7" s="91" t="s">
        <v>152</v>
      </c>
      <c r="C7" s="92" t="s">
        <v>153</v>
      </c>
      <c r="D7" s="92" t="s">
        <v>154</v>
      </c>
      <c r="E7" s="92" t="s">
        <v>155</v>
      </c>
      <c r="F7" s="93" t="s">
        <v>156</v>
      </c>
      <c r="G7" s="285"/>
      <c r="H7" s="286"/>
    </row>
    <row r="8" spans="1:8" ht="20.149999999999999" customHeight="1" thickBot="1" x14ac:dyDescent="0.25">
      <c r="A8" s="279"/>
      <c r="B8" s="94"/>
      <c r="C8" s="95"/>
      <c r="D8" s="95"/>
      <c r="E8" s="95"/>
      <c r="F8" s="96"/>
      <c r="G8" s="287"/>
      <c r="H8" s="161"/>
    </row>
    <row r="9" spans="1:8" ht="20.149999999999999" customHeight="1" x14ac:dyDescent="0.2">
      <c r="A9" s="97"/>
      <c r="B9" s="98"/>
      <c r="C9" s="99"/>
      <c r="D9" s="137"/>
      <c r="E9" s="137"/>
      <c r="F9" s="138"/>
      <c r="G9" s="288"/>
      <c r="H9" s="181"/>
    </row>
    <row r="10" spans="1:8" ht="20.149999999999999" customHeight="1" x14ac:dyDescent="0.2">
      <c r="A10" s="102"/>
      <c r="B10" s="136"/>
      <c r="C10" s="139"/>
      <c r="D10" s="142"/>
      <c r="E10" s="142"/>
      <c r="F10" s="143"/>
      <c r="G10" s="274"/>
      <c r="H10" s="169"/>
    </row>
    <row r="11" spans="1:8" ht="20.149999999999999" customHeight="1" x14ac:dyDescent="0.2">
      <c r="A11" s="102"/>
      <c r="B11" s="136"/>
      <c r="C11" s="139"/>
      <c r="D11" s="142"/>
      <c r="E11" s="142"/>
      <c r="F11" s="143"/>
      <c r="G11" s="274"/>
      <c r="H11" s="169"/>
    </row>
    <row r="12" spans="1:8" ht="20.149999999999999" customHeight="1" x14ac:dyDescent="0.2">
      <c r="A12" s="102"/>
      <c r="B12" s="136"/>
      <c r="C12" s="139"/>
      <c r="D12" s="142"/>
      <c r="E12" s="142"/>
      <c r="F12" s="143"/>
      <c r="G12" s="274"/>
      <c r="H12" s="169"/>
    </row>
    <row r="13" spans="1:8" ht="20.149999999999999" customHeight="1" x14ac:dyDescent="0.2">
      <c r="A13" s="102"/>
      <c r="B13" s="136"/>
      <c r="C13" s="139"/>
      <c r="D13" s="142"/>
      <c r="E13" s="142"/>
      <c r="F13" s="143"/>
      <c r="G13" s="274"/>
      <c r="H13" s="169"/>
    </row>
    <row r="14" spans="1:8" ht="20.149999999999999" customHeight="1" x14ac:dyDescent="0.2">
      <c r="A14" s="102"/>
      <c r="B14" s="107"/>
      <c r="C14" s="139"/>
      <c r="D14" s="142"/>
      <c r="E14" s="142"/>
      <c r="F14" s="143"/>
      <c r="G14" s="274"/>
      <c r="H14" s="169"/>
    </row>
    <row r="15" spans="1:8" ht="20.149999999999999" customHeight="1" x14ac:dyDescent="0.2">
      <c r="A15" s="102"/>
      <c r="B15" s="107"/>
      <c r="C15" s="139"/>
      <c r="D15" s="142"/>
      <c r="E15" s="142"/>
      <c r="F15" s="143"/>
      <c r="G15" s="274"/>
      <c r="H15" s="169"/>
    </row>
    <row r="16" spans="1:8" ht="20.149999999999999" customHeight="1" x14ac:dyDescent="0.2">
      <c r="A16" s="102"/>
      <c r="B16" s="107"/>
      <c r="C16" s="139"/>
      <c r="D16" s="142"/>
      <c r="E16" s="142"/>
      <c r="F16" s="143"/>
      <c r="G16" s="274"/>
      <c r="H16" s="169"/>
    </row>
    <row r="17" spans="1:8" ht="20.149999999999999" customHeight="1" x14ac:dyDescent="0.2">
      <c r="A17" s="108"/>
      <c r="B17" s="109"/>
      <c r="C17" s="142"/>
      <c r="D17" s="142"/>
      <c r="E17" s="142"/>
      <c r="F17" s="143"/>
      <c r="G17" s="274"/>
      <c r="H17" s="169"/>
    </row>
    <row r="18" spans="1:8" ht="20.149999999999999" customHeight="1" x14ac:dyDescent="0.2">
      <c r="A18" s="108"/>
      <c r="B18" s="109"/>
      <c r="C18" s="142"/>
      <c r="D18" s="142"/>
      <c r="E18" s="142"/>
      <c r="F18" s="143"/>
      <c r="G18" s="274"/>
      <c r="H18" s="169"/>
    </row>
    <row r="19" spans="1:8" ht="20.149999999999999" customHeight="1" x14ac:dyDescent="0.2">
      <c r="A19" s="108"/>
      <c r="B19" s="109"/>
      <c r="C19" s="142"/>
      <c r="D19" s="142"/>
      <c r="E19" s="142"/>
      <c r="F19" s="143"/>
      <c r="G19" s="274"/>
      <c r="H19" s="169"/>
    </row>
    <row r="20" spans="1:8" ht="20.149999999999999" customHeight="1" x14ac:dyDescent="0.2">
      <c r="A20" s="108"/>
      <c r="B20" s="109"/>
      <c r="C20" s="142"/>
      <c r="D20" s="142"/>
      <c r="E20" s="142"/>
      <c r="F20" s="143"/>
      <c r="G20" s="274"/>
      <c r="H20" s="169"/>
    </row>
    <row r="21" spans="1:8" ht="20.149999999999999" customHeight="1" x14ac:dyDescent="0.2">
      <c r="A21" s="108"/>
      <c r="B21" s="109"/>
      <c r="C21" s="142"/>
      <c r="D21" s="142"/>
      <c r="E21" s="142"/>
      <c r="F21" s="143"/>
      <c r="G21" s="274"/>
      <c r="H21" s="169"/>
    </row>
    <row r="22" spans="1:8" ht="20.149999999999999" customHeight="1" x14ac:dyDescent="0.2">
      <c r="A22" s="108"/>
      <c r="B22" s="109"/>
      <c r="C22" s="142"/>
      <c r="D22" s="142"/>
      <c r="E22" s="142"/>
      <c r="F22" s="143"/>
      <c r="G22" s="274"/>
      <c r="H22" s="169"/>
    </row>
    <row r="23" spans="1:8" ht="20.149999999999999" customHeight="1" x14ac:dyDescent="0.2">
      <c r="A23" s="108"/>
      <c r="B23" s="109"/>
      <c r="C23" s="142"/>
      <c r="D23" s="142"/>
      <c r="E23" s="142"/>
      <c r="F23" s="143"/>
      <c r="G23" s="274"/>
      <c r="H23" s="169"/>
    </row>
    <row r="24" spans="1:8" ht="20.149999999999999" customHeight="1" x14ac:dyDescent="0.2">
      <c r="A24" s="108"/>
      <c r="B24" s="109"/>
      <c r="C24" s="142"/>
      <c r="D24" s="142"/>
      <c r="E24" s="142"/>
      <c r="F24" s="143"/>
      <c r="G24" s="274"/>
      <c r="H24" s="169"/>
    </row>
    <row r="25" spans="1:8" ht="20.149999999999999" customHeight="1" x14ac:dyDescent="0.2">
      <c r="A25" s="108"/>
      <c r="B25" s="109"/>
      <c r="C25" s="142"/>
      <c r="D25" s="142"/>
      <c r="E25" s="142"/>
      <c r="F25" s="143"/>
      <c r="G25" s="274"/>
      <c r="H25" s="169"/>
    </row>
    <row r="26" spans="1:8" ht="20.149999999999999" customHeight="1" x14ac:dyDescent="0.2">
      <c r="A26" s="108"/>
      <c r="B26" s="109"/>
      <c r="C26" s="142"/>
      <c r="D26" s="142"/>
      <c r="E26" s="142"/>
      <c r="F26" s="143"/>
      <c r="G26" s="274"/>
      <c r="H26" s="169"/>
    </row>
    <row r="27" spans="1:8" ht="20.149999999999999" customHeight="1" x14ac:dyDescent="0.2">
      <c r="A27" s="108"/>
      <c r="B27" s="109"/>
      <c r="C27" s="142"/>
      <c r="D27" s="142"/>
      <c r="E27" s="142"/>
      <c r="F27" s="143"/>
      <c r="G27" s="274"/>
      <c r="H27" s="169"/>
    </row>
    <row r="28" spans="1:8" ht="20.149999999999999" customHeight="1" x14ac:dyDescent="0.2">
      <c r="A28" s="108"/>
      <c r="B28" s="109"/>
      <c r="C28" s="142"/>
      <c r="D28" s="142"/>
      <c r="E28" s="142"/>
      <c r="F28" s="143"/>
      <c r="G28" s="274"/>
      <c r="H28" s="169"/>
    </row>
    <row r="29" spans="1:8" ht="20.149999999999999" customHeight="1" x14ac:dyDescent="0.2">
      <c r="A29" s="108"/>
      <c r="B29" s="109"/>
      <c r="C29" s="142"/>
      <c r="D29" s="142"/>
      <c r="E29" s="142"/>
      <c r="F29" s="143"/>
      <c r="G29" s="274"/>
      <c r="H29" s="169"/>
    </row>
    <row r="30" spans="1:8" ht="20.149999999999999" customHeight="1" x14ac:dyDescent="0.2">
      <c r="A30" s="108"/>
      <c r="B30" s="109"/>
      <c r="C30" s="142"/>
      <c r="D30" s="142"/>
      <c r="E30" s="142"/>
      <c r="F30" s="143"/>
      <c r="G30" s="274"/>
      <c r="H30" s="169"/>
    </row>
    <row r="31" spans="1:8" ht="20.149999999999999" customHeight="1" x14ac:dyDescent="0.2">
      <c r="A31" s="108"/>
      <c r="B31" s="109"/>
      <c r="C31" s="142"/>
      <c r="D31" s="142"/>
      <c r="E31" s="142"/>
      <c r="F31" s="143"/>
      <c r="G31" s="274"/>
      <c r="H31" s="169"/>
    </row>
    <row r="32" spans="1:8" ht="20.149999999999999" customHeight="1" x14ac:dyDescent="0.2">
      <c r="A32" s="108"/>
      <c r="B32" s="109"/>
      <c r="C32" s="142"/>
      <c r="D32" s="142"/>
      <c r="E32" s="142"/>
      <c r="F32" s="143"/>
      <c r="G32" s="274"/>
      <c r="H32" s="169"/>
    </row>
    <row r="33" spans="1:8" ht="20.149999999999999" customHeight="1" x14ac:dyDescent="0.2">
      <c r="A33" s="108"/>
      <c r="B33" s="109"/>
      <c r="C33" s="142"/>
      <c r="D33" s="142"/>
      <c r="E33" s="142"/>
      <c r="F33" s="143"/>
      <c r="G33" s="274"/>
      <c r="H33" s="169"/>
    </row>
    <row r="34" spans="1:8" ht="20.149999999999999" customHeight="1" x14ac:dyDescent="0.2">
      <c r="A34" s="108"/>
      <c r="B34" s="109"/>
      <c r="C34" s="142"/>
      <c r="D34" s="142"/>
      <c r="E34" s="142"/>
      <c r="F34" s="143"/>
      <c r="G34" s="274"/>
      <c r="H34" s="169"/>
    </row>
    <row r="35" spans="1:8" ht="20.149999999999999" customHeight="1" x14ac:dyDescent="0.2">
      <c r="A35" s="108"/>
      <c r="B35" s="109"/>
      <c r="C35" s="142"/>
      <c r="D35" s="142"/>
      <c r="E35" s="142"/>
      <c r="F35" s="143"/>
      <c r="G35" s="274"/>
      <c r="H35" s="169"/>
    </row>
    <row r="36" spans="1:8" ht="20.149999999999999" customHeight="1" x14ac:dyDescent="0.2">
      <c r="A36" s="108"/>
      <c r="B36" s="109"/>
      <c r="C36" s="142"/>
      <c r="D36" s="142"/>
      <c r="E36" s="142"/>
      <c r="F36" s="143"/>
      <c r="G36" s="274"/>
      <c r="H36" s="169"/>
    </row>
    <row r="37" spans="1:8" ht="20.149999999999999" customHeight="1" x14ac:dyDescent="0.2">
      <c r="A37" s="108"/>
      <c r="B37" s="109"/>
      <c r="C37" s="142"/>
      <c r="D37" s="142"/>
      <c r="E37" s="142"/>
      <c r="F37" s="143"/>
      <c r="G37" s="274"/>
      <c r="H37" s="169"/>
    </row>
    <row r="38" spans="1:8" ht="20.149999999999999" customHeight="1" thickBot="1" x14ac:dyDescent="0.25">
      <c r="A38" s="110"/>
      <c r="B38" s="111"/>
      <c r="C38" s="112"/>
      <c r="D38" s="112"/>
      <c r="E38" s="112"/>
      <c r="F38" s="113"/>
      <c r="G38" s="272"/>
      <c r="H38" s="273"/>
    </row>
    <row r="39" spans="1:8" ht="11.25" customHeight="1" thickBot="1" x14ac:dyDescent="0.25">
      <c r="A39" s="114"/>
      <c r="B39" s="115"/>
      <c r="C39" s="115"/>
      <c r="D39" s="115"/>
      <c r="E39" s="115"/>
      <c r="F39" s="115"/>
      <c r="G39" s="116"/>
    </row>
    <row r="40" spans="1:8" ht="20.149999999999999" customHeight="1" thickBot="1" x14ac:dyDescent="0.25">
      <c r="A40" s="117"/>
      <c r="B40" s="118"/>
      <c r="C40" s="118"/>
      <c r="D40" s="118"/>
      <c r="E40" s="118"/>
      <c r="F40" s="119"/>
      <c r="G40" s="265" t="s">
        <v>129</v>
      </c>
      <c r="H40" s="266"/>
    </row>
    <row r="41" spans="1:8" ht="20.149999999999999" customHeight="1" x14ac:dyDescent="0.2">
      <c r="A41" s="120" t="s">
        <v>173</v>
      </c>
      <c r="B41" s="121" t="str">
        <f>IF(COUNT(B9:B38)=0,"",COUNT(B9:B38))</f>
        <v/>
      </c>
      <c r="C41" s="122" t="str">
        <f t="shared" ref="C41:F41" si="0">IF(COUNT(C9:C38)=0,"",COUNT(C9:C38))</f>
        <v/>
      </c>
      <c r="D41" s="122" t="str">
        <f t="shared" si="0"/>
        <v/>
      </c>
      <c r="E41" s="122" t="str">
        <f t="shared" si="0"/>
        <v/>
      </c>
      <c r="F41" s="123" t="str">
        <f t="shared" si="0"/>
        <v/>
      </c>
      <c r="G41" s="267" t="str">
        <f>IF(SUM(B41:F41)=0,"",SUM(B41:F41))</f>
        <v/>
      </c>
      <c r="H41" s="268"/>
    </row>
    <row r="42" spans="1:8" ht="19.5" customHeight="1" thickBot="1" x14ac:dyDescent="0.25">
      <c r="A42" s="124" t="s">
        <v>130</v>
      </c>
      <c r="B42" s="111" t="str">
        <f>IF(SUM(B9:B38)=0,"",SUM(B9:B38))</f>
        <v/>
      </c>
      <c r="C42" s="112" t="str">
        <f t="shared" ref="C42:F42" si="1">IF(SUM(C9:C38)=0,"",SUM(C9:C38))</f>
        <v/>
      </c>
      <c r="D42" s="112" t="str">
        <f t="shared" si="1"/>
        <v/>
      </c>
      <c r="E42" s="112" t="str">
        <f t="shared" si="1"/>
        <v/>
      </c>
      <c r="F42" s="113" t="str">
        <f t="shared" si="1"/>
        <v/>
      </c>
      <c r="G42" s="269" t="str">
        <f>IF(SUM(B42:F42)=0,"",SUM(B42:F42))</f>
        <v/>
      </c>
      <c r="H42" s="270"/>
    </row>
    <row r="44" spans="1:8" x14ac:dyDescent="0.2">
      <c r="A44" s="264" t="s">
        <v>161</v>
      </c>
      <c r="B44" s="264"/>
      <c r="C44" s="264"/>
      <c r="D44" s="264"/>
      <c r="E44" s="264"/>
      <c r="F44" s="264"/>
      <c r="G44" s="264"/>
      <c r="H44" s="264"/>
    </row>
    <row r="45" spans="1:8" x14ac:dyDescent="0.2">
      <c r="A45" s="271" t="s">
        <v>131</v>
      </c>
      <c r="B45" s="271"/>
      <c r="C45" s="271"/>
      <c r="D45" s="271"/>
      <c r="E45" s="271"/>
      <c r="F45" s="271"/>
      <c r="G45" s="271"/>
      <c r="H45" s="271"/>
    </row>
    <row r="46" spans="1:8" x14ac:dyDescent="0.2">
      <c r="A46" s="264" t="s">
        <v>162</v>
      </c>
      <c r="B46" s="264"/>
      <c r="C46" s="264"/>
      <c r="D46" s="264"/>
      <c r="E46" s="264"/>
      <c r="F46" s="264"/>
      <c r="G46" s="264"/>
      <c r="H46" s="264"/>
    </row>
    <row r="47" spans="1:8" x14ac:dyDescent="0.2">
      <c r="A47" s="264"/>
      <c r="B47" s="264"/>
      <c r="C47" s="264"/>
      <c r="D47" s="264"/>
      <c r="E47" s="264"/>
      <c r="F47" s="264"/>
      <c r="G47" s="264"/>
      <c r="H47" s="264"/>
    </row>
  </sheetData>
  <mergeCells count="43">
    <mergeCell ref="G14:H14"/>
    <mergeCell ref="A2:H2"/>
    <mergeCell ref="C4:D4"/>
    <mergeCell ref="E4:H4"/>
    <mergeCell ref="A6:A8"/>
    <mergeCell ref="B6:F6"/>
    <mergeCell ref="G6:H8"/>
    <mergeCell ref="G9:H9"/>
    <mergeCell ref="G10:H10"/>
    <mergeCell ref="G11:H11"/>
    <mergeCell ref="G12:H12"/>
    <mergeCell ref="G13:H13"/>
    <mergeCell ref="G26:H26"/>
    <mergeCell ref="G15:H15"/>
    <mergeCell ref="G16:H16"/>
    <mergeCell ref="G17:H17"/>
    <mergeCell ref="G18:H18"/>
    <mergeCell ref="G19:H19"/>
    <mergeCell ref="G20:H20"/>
    <mergeCell ref="G21:H21"/>
    <mergeCell ref="G22:H22"/>
    <mergeCell ref="G23:H23"/>
    <mergeCell ref="G24:H24"/>
    <mergeCell ref="G25:H25"/>
    <mergeCell ref="G38:H38"/>
    <mergeCell ref="G27:H27"/>
    <mergeCell ref="G28:H28"/>
    <mergeCell ref="G29:H29"/>
    <mergeCell ref="G30:H30"/>
    <mergeCell ref="G31:H31"/>
    <mergeCell ref="G32:H32"/>
    <mergeCell ref="G33:H33"/>
    <mergeCell ref="G34:H34"/>
    <mergeCell ref="G35:H35"/>
    <mergeCell ref="G36:H36"/>
    <mergeCell ref="G37:H37"/>
    <mergeCell ref="A47:H47"/>
    <mergeCell ref="G40:H40"/>
    <mergeCell ref="G41:H41"/>
    <mergeCell ref="G42:H42"/>
    <mergeCell ref="A44:H44"/>
    <mergeCell ref="A45:H45"/>
    <mergeCell ref="A46:H46"/>
  </mergeCells>
  <phoneticPr fontId="2"/>
  <printOptions horizontalCentered="1"/>
  <pageMargins left="0.70866141732283472" right="0.70866141732283472" top="0.74803149606299213" bottom="0.74803149606299213" header="0.31496062992125984" footer="0.31496062992125984"/>
  <pageSetup paperSize="9" scale="83"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47"/>
  <sheetViews>
    <sheetView zoomScale="70" zoomScaleNormal="70" workbookViewId="0">
      <selection activeCell="B8" sqref="B8"/>
    </sheetView>
  </sheetViews>
  <sheetFormatPr defaultColWidth="8.8984375" defaultRowHeight="11.5" x14ac:dyDescent="0.2"/>
  <cols>
    <col min="1" max="1" width="21.296875" style="3" customWidth="1"/>
    <col min="2" max="7" width="14.3984375" style="3" customWidth="1"/>
    <col min="8" max="8" width="8.8984375" style="3"/>
    <col min="9" max="9" width="21.8984375" style="3" customWidth="1"/>
    <col min="10" max="16384" width="8.8984375" style="3"/>
  </cols>
  <sheetData>
    <row r="1" spans="1:8" ht="13" x14ac:dyDescent="0.2">
      <c r="A1" s="1" t="s">
        <v>123</v>
      </c>
    </row>
    <row r="2" spans="1:8" ht="20.149999999999999" customHeight="1" x14ac:dyDescent="0.2">
      <c r="A2" s="239" t="s">
        <v>124</v>
      </c>
      <c r="B2" s="275"/>
      <c r="C2" s="275"/>
      <c r="D2" s="275"/>
      <c r="E2" s="275"/>
      <c r="F2" s="275"/>
      <c r="G2" s="275"/>
      <c r="H2" s="275"/>
    </row>
    <row r="3" spans="1:8" ht="20.149999999999999" customHeight="1" thickBot="1" x14ac:dyDescent="0.25"/>
    <row r="4" spans="1:8" ht="20.149999999999999" customHeight="1" thickBot="1" x14ac:dyDescent="0.25">
      <c r="A4" s="141" t="s">
        <v>23</v>
      </c>
      <c r="B4" s="135">
        <f>IF('別紙６－２＜3人目＞'!B4=0,"",'別紙６－２＜3人目＞'!B4)</f>
        <v>3</v>
      </c>
      <c r="C4" s="174" t="s">
        <v>125</v>
      </c>
      <c r="D4" s="174"/>
      <c r="E4" s="174" t="str">
        <f>IF('別紙６－２＜3人目＞'!E4=0,"",'別紙６－２＜3人目＞'!E4)</f>
        <v/>
      </c>
      <c r="F4" s="174"/>
      <c r="G4" s="174"/>
      <c r="H4" s="276"/>
    </row>
    <row r="5" spans="1:8" ht="20.149999999999999" customHeight="1" thickBot="1" x14ac:dyDescent="0.25"/>
    <row r="6" spans="1:8" ht="20.149999999999999" customHeight="1" thickBot="1" x14ac:dyDescent="0.25">
      <c r="A6" s="277" t="s">
        <v>126</v>
      </c>
      <c r="B6" s="280" t="s">
        <v>127</v>
      </c>
      <c r="C6" s="281"/>
      <c r="D6" s="281"/>
      <c r="E6" s="281"/>
      <c r="F6" s="282"/>
      <c r="G6" s="283" t="s">
        <v>128</v>
      </c>
      <c r="H6" s="284"/>
    </row>
    <row r="7" spans="1:8" ht="20.149999999999999" customHeight="1" x14ac:dyDescent="0.2">
      <c r="A7" s="278"/>
      <c r="B7" s="91" t="s">
        <v>152</v>
      </c>
      <c r="C7" s="92" t="s">
        <v>153</v>
      </c>
      <c r="D7" s="92" t="s">
        <v>154</v>
      </c>
      <c r="E7" s="92" t="s">
        <v>155</v>
      </c>
      <c r="F7" s="93" t="s">
        <v>156</v>
      </c>
      <c r="G7" s="285"/>
      <c r="H7" s="286"/>
    </row>
    <row r="8" spans="1:8" ht="20.149999999999999" customHeight="1" thickBot="1" x14ac:dyDescent="0.25">
      <c r="A8" s="279"/>
      <c r="B8" s="94"/>
      <c r="C8" s="95"/>
      <c r="D8" s="95"/>
      <c r="E8" s="95"/>
      <c r="F8" s="96"/>
      <c r="G8" s="287"/>
      <c r="H8" s="161"/>
    </row>
    <row r="9" spans="1:8" ht="20.149999999999999" customHeight="1" x14ac:dyDescent="0.2">
      <c r="A9" s="97"/>
      <c r="B9" s="98"/>
      <c r="C9" s="99"/>
      <c r="D9" s="137"/>
      <c r="E9" s="137"/>
      <c r="F9" s="138"/>
      <c r="G9" s="288"/>
      <c r="H9" s="181"/>
    </row>
    <row r="10" spans="1:8" ht="20.149999999999999" customHeight="1" x14ac:dyDescent="0.2">
      <c r="A10" s="102"/>
      <c r="B10" s="136"/>
      <c r="C10" s="139"/>
      <c r="D10" s="142"/>
      <c r="E10" s="142"/>
      <c r="F10" s="143"/>
      <c r="G10" s="274"/>
      <c r="H10" s="169"/>
    </row>
    <row r="11" spans="1:8" ht="20.149999999999999" customHeight="1" x14ac:dyDescent="0.2">
      <c r="A11" s="102"/>
      <c r="B11" s="136"/>
      <c r="C11" s="139"/>
      <c r="D11" s="142"/>
      <c r="E11" s="142"/>
      <c r="F11" s="143"/>
      <c r="G11" s="274"/>
      <c r="H11" s="169"/>
    </row>
    <row r="12" spans="1:8" ht="20.149999999999999" customHeight="1" x14ac:dyDescent="0.2">
      <c r="A12" s="102"/>
      <c r="B12" s="136"/>
      <c r="C12" s="139"/>
      <c r="D12" s="142"/>
      <c r="E12" s="142"/>
      <c r="F12" s="143"/>
      <c r="G12" s="274"/>
      <c r="H12" s="169"/>
    </row>
    <row r="13" spans="1:8" ht="20.149999999999999" customHeight="1" x14ac:dyDescent="0.2">
      <c r="A13" s="102"/>
      <c r="B13" s="136"/>
      <c r="C13" s="139"/>
      <c r="D13" s="142"/>
      <c r="E13" s="142"/>
      <c r="F13" s="143"/>
      <c r="G13" s="274"/>
      <c r="H13" s="169"/>
    </row>
    <row r="14" spans="1:8" ht="20.149999999999999" customHeight="1" x14ac:dyDescent="0.2">
      <c r="A14" s="102"/>
      <c r="B14" s="107"/>
      <c r="C14" s="139"/>
      <c r="D14" s="142"/>
      <c r="E14" s="142"/>
      <c r="F14" s="143"/>
      <c r="G14" s="274"/>
      <c r="H14" s="169"/>
    </row>
    <row r="15" spans="1:8" ht="20.149999999999999" customHeight="1" x14ac:dyDescent="0.2">
      <c r="A15" s="102"/>
      <c r="B15" s="107"/>
      <c r="C15" s="139"/>
      <c r="D15" s="142"/>
      <c r="E15" s="142"/>
      <c r="F15" s="143"/>
      <c r="G15" s="274"/>
      <c r="H15" s="169"/>
    </row>
    <row r="16" spans="1:8" ht="20.149999999999999" customHeight="1" x14ac:dyDescent="0.2">
      <c r="A16" s="102"/>
      <c r="B16" s="107"/>
      <c r="C16" s="139"/>
      <c r="D16" s="142"/>
      <c r="E16" s="142"/>
      <c r="F16" s="143"/>
      <c r="G16" s="274"/>
      <c r="H16" s="169"/>
    </row>
    <row r="17" spans="1:8" ht="20.149999999999999" customHeight="1" x14ac:dyDescent="0.2">
      <c r="A17" s="108"/>
      <c r="B17" s="109"/>
      <c r="C17" s="142"/>
      <c r="D17" s="142"/>
      <c r="E17" s="142"/>
      <c r="F17" s="143"/>
      <c r="G17" s="274"/>
      <c r="H17" s="169"/>
    </row>
    <row r="18" spans="1:8" ht="20.149999999999999" customHeight="1" x14ac:dyDescent="0.2">
      <c r="A18" s="108"/>
      <c r="B18" s="109"/>
      <c r="C18" s="142"/>
      <c r="D18" s="142"/>
      <c r="E18" s="142"/>
      <c r="F18" s="143"/>
      <c r="G18" s="274"/>
      <c r="H18" s="169"/>
    </row>
    <row r="19" spans="1:8" ht="20.149999999999999" customHeight="1" x14ac:dyDescent="0.2">
      <c r="A19" s="108"/>
      <c r="B19" s="109"/>
      <c r="C19" s="142"/>
      <c r="D19" s="142"/>
      <c r="E19" s="142"/>
      <c r="F19" s="143"/>
      <c r="G19" s="274"/>
      <c r="H19" s="169"/>
    </row>
    <row r="20" spans="1:8" ht="20.149999999999999" customHeight="1" x14ac:dyDescent="0.2">
      <c r="A20" s="108"/>
      <c r="B20" s="109"/>
      <c r="C20" s="142"/>
      <c r="D20" s="142"/>
      <c r="E20" s="142"/>
      <c r="F20" s="143"/>
      <c r="G20" s="274"/>
      <c r="H20" s="169"/>
    </row>
    <row r="21" spans="1:8" ht="20.149999999999999" customHeight="1" x14ac:dyDescent="0.2">
      <c r="A21" s="108"/>
      <c r="B21" s="109"/>
      <c r="C21" s="142"/>
      <c r="D21" s="142"/>
      <c r="E21" s="142"/>
      <c r="F21" s="143"/>
      <c r="G21" s="274"/>
      <c r="H21" s="169"/>
    </row>
    <row r="22" spans="1:8" ht="20.149999999999999" customHeight="1" x14ac:dyDescent="0.2">
      <c r="A22" s="108"/>
      <c r="B22" s="109"/>
      <c r="C22" s="142"/>
      <c r="D22" s="142"/>
      <c r="E22" s="142"/>
      <c r="F22" s="143"/>
      <c r="G22" s="274"/>
      <c r="H22" s="169"/>
    </row>
    <row r="23" spans="1:8" ht="20.149999999999999" customHeight="1" x14ac:dyDescent="0.2">
      <c r="A23" s="108"/>
      <c r="B23" s="109"/>
      <c r="C23" s="142"/>
      <c r="D23" s="142"/>
      <c r="E23" s="142"/>
      <c r="F23" s="143"/>
      <c r="G23" s="274"/>
      <c r="H23" s="169"/>
    </row>
    <row r="24" spans="1:8" ht="20.149999999999999" customHeight="1" x14ac:dyDescent="0.2">
      <c r="A24" s="108"/>
      <c r="B24" s="109"/>
      <c r="C24" s="142"/>
      <c r="D24" s="142"/>
      <c r="E24" s="142"/>
      <c r="F24" s="143"/>
      <c r="G24" s="274"/>
      <c r="H24" s="169"/>
    </row>
    <row r="25" spans="1:8" ht="20.149999999999999" customHeight="1" x14ac:dyDescent="0.2">
      <c r="A25" s="108"/>
      <c r="B25" s="109"/>
      <c r="C25" s="142"/>
      <c r="D25" s="142"/>
      <c r="E25" s="142"/>
      <c r="F25" s="143"/>
      <c r="G25" s="274"/>
      <c r="H25" s="169"/>
    </row>
    <row r="26" spans="1:8" ht="20.149999999999999" customHeight="1" x14ac:dyDescent="0.2">
      <c r="A26" s="108"/>
      <c r="B26" s="109"/>
      <c r="C26" s="142"/>
      <c r="D26" s="142"/>
      <c r="E26" s="142"/>
      <c r="F26" s="143"/>
      <c r="G26" s="274"/>
      <c r="H26" s="169"/>
    </row>
    <row r="27" spans="1:8" ht="20.149999999999999" customHeight="1" x14ac:dyDescent="0.2">
      <c r="A27" s="108"/>
      <c r="B27" s="109"/>
      <c r="C27" s="142"/>
      <c r="D27" s="142"/>
      <c r="E27" s="142"/>
      <c r="F27" s="143"/>
      <c r="G27" s="274"/>
      <c r="H27" s="169"/>
    </row>
    <row r="28" spans="1:8" ht="20.149999999999999" customHeight="1" x14ac:dyDescent="0.2">
      <c r="A28" s="108"/>
      <c r="B28" s="109"/>
      <c r="C28" s="142"/>
      <c r="D28" s="142"/>
      <c r="E28" s="142"/>
      <c r="F28" s="143"/>
      <c r="G28" s="274"/>
      <c r="H28" s="169"/>
    </row>
    <row r="29" spans="1:8" ht="20.149999999999999" customHeight="1" x14ac:dyDescent="0.2">
      <c r="A29" s="108"/>
      <c r="B29" s="109"/>
      <c r="C29" s="142"/>
      <c r="D29" s="142"/>
      <c r="E29" s="142"/>
      <c r="F29" s="143"/>
      <c r="G29" s="274"/>
      <c r="H29" s="169"/>
    </row>
    <row r="30" spans="1:8" ht="20.149999999999999" customHeight="1" x14ac:dyDescent="0.2">
      <c r="A30" s="108"/>
      <c r="B30" s="109"/>
      <c r="C30" s="142"/>
      <c r="D30" s="142"/>
      <c r="E30" s="142"/>
      <c r="F30" s="143"/>
      <c r="G30" s="274"/>
      <c r="H30" s="169"/>
    </row>
    <row r="31" spans="1:8" ht="20.149999999999999" customHeight="1" x14ac:dyDescent="0.2">
      <c r="A31" s="108"/>
      <c r="B31" s="109"/>
      <c r="C31" s="142"/>
      <c r="D31" s="142"/>
      <c r="E31" s="142"/>
      <c r="F31" s="143"/>
      <c r="G31" s="274"/>
      <c r="H31" s="169"/>
    </row>
    <row r="32" spans="1:8" ht="20.149999999999999" customHeight="1" x14ac:dyDescent="0.2">
      <c r="A32" s="108"/>
      <c r="B32" s="109"/>
      <c r="C32" s="142"/>
      <c r="D32" s="142"/>
      <c r="E32" s="142"/>
      <c r="F32" s="143"/>
      <c r="G32" s="274"/>
      <c r="H32" s="169"/>
    </row>
    <row r="33" spans="1:8" ht="20.149999999999999" customHeight="1" x14ac:dyDescent="0.2">
      <c r="A33" s="108"/>
      <c r="B33" s="109"/>
      <c r="C33" s="142"/>
      <c r="D33" s="142"/>
      <c r="E33" s="142"/>
      <c r="F33" s="143"/>
      <c r="G33" s="274"/>
      <c r="H33" s="169"/>
    </row>
    <row r="34" spans="1:8" ht="20.149999999999999" customHeight="1" x14ac:dyDescent="0.2">
      <c r="A34" s="108"/>
      <c r="B34" s="109"/>
      <c r="C34" s="142"/>
      <c r="D34" s="142"/>
      <c r="E34" s="142"/>
      <c r="F34" s="143"/>
      <c r="G34" s="274"/>
      <c r="H34" s="169"/>
    </row>
    <row r="35" spans="1:8" ht="20.149999999999999" customHeight="1" x14ac:dyDescent="0.2">
      <c r="A35" s="108"/>
      <c r="B35" s="109"/>
      <c r="C35" s="142"/>
      <c r="D35" s="142"/>
      <c r="E35" s="142"/>
      <c r="F35" s="143"/>
      <c r="G35" s="274"/>
      <c r="H35" s="169"/>
    </row>
    <row r="36" spans="1:8" ht="20.149999999999999" customHeight="1" x14ac:dyDescent="0.2">
      <c r="A36" s="108"/>
      <c r="B36" s="109"/>
      <c r="C36" s="142"/>
      <c r="D36" s="142"/>
      <c r="E36" s="142"/>
      <c r="F36" s="143"/>
      <c r="G36" s="274"/>
      <c r="H36" s="169"/>
    </row>
    <row r="37" spans="1:8" ht="20.149999999999999" customHeight="1" x14ac:dyDescent="0.2">
      <c r="A37" s="108"/>
      <c r="B37" s="109"/>
      <c r="C37" s="142"/>
      <c r="D37" s="142"/>
      <c r="E37" s="142"/>
      <c r="F37" s="143"/>
      <c r="G37" s="274"/>
      <c r="H37" s="169"/>
    </row>
    <row r="38" spans="1:8" ht="20.149999999999999" customHeight="1" thickBot="1" x14ac:dyDescent="0.25">
      <c r="A38" s="110"/>
      <c r="B38" s="111"/>
      <c r="C38" s="112"/>
      <c r="D38" s="112"/>
      <c r="E38" s="112"/>
      <c r="F38" s="113"/>
      <c r="G38" s="272"/>
      <c r="H38" s="273"/>
    </row>
    <row r="39" spans="1:8" ht="11.25" customHeight="1" thickBot="1" x14ac:dyDescent="0.25">
      <c r="A39" s="114"/>
      <c r="B39" s="115"/>
      <c r="C39" s="115"/>
      <c r="D39" s="115"/>
      <c r="E39" s="115"/>
      <c r="F39" s="115"/>
      <c r="G39" s="116"/>
    </row>
    <row r="40" spans="1:8" ht="20.149999999999999" customHeight="1" thickBot="1" x14ac:dyDescent="0.25">
      <c r="A40" s="117"/>
      <c r="B40" s="118"/>
      <c r="C40" s="118"/>
      <c r="D40" s="118"/>
      <c r="E40" s="118"/>
      <c r="F40" s="119"/>
      <c r="G40" s="265" t="s">
        <v>129</v>
      </c>
      <c r="H40" s="266"/>
    </row>
    <row r="41" spans="1:8" ht="20.149999999999999" customHeight="1" x14ac:dyDescent="0.2">
      <c r="A41" s="120" t="s">
        <v>173</v>
      </c>
      <c r="B41" s="121" t="str">
        <f>IF(COUNT(B9:B38)=0,"",COUNT(B9:B38))</f>
        <v/>
      </c>
      <c r="C41" s="122" t="str">
        <f t="shared" ref="C41:F41" si="0">IF(COUNT(C9:C38)=0,"",COUNT(C9:C38))</f>
        <v/>
      </c>
      <c r="D41" s="122" t="str">
        <f t="shared" si="0"/>
        <v/>
      </c>
      <c r="E41" s="122" t="str">
        <f t="shared" si="0"/>
        <v/>
      </c>
      <c r="F41" s="123" t="str">
        <f t="shared" si="0"/>
        <v/>
      </c>
      <c r="G41" s="267" t="str">
        <f>IF(SUM(B41:F41)=0,"",SUM(B41:F41))</f>
        <v/>
      </c>
      <c r="H41" s="268"/>
    </row>
    <row r="42" spans="1:8" ht="19.5" customHeight="1" thickBot="1" x14ac:dyDescent="0.25">
      <c r="A42" s="124" t="s">
        <v>130</v>
      </c>
      <c r="B42" s="111" t="str">
        <f>IF(SUM(B9:B38)=0,"",SUM(B9:B38))</f>
        <v/>
      </c>
      <c r="C42" s="112" t="str">
        <f t="shared" ref="C42:F42" si="1">IF(SUM(C9:C38)=0,"",SUM(C9:C38))</f>
        <v/>
      </c>
      <c r="D42" s="112" t="str">
        <f t="shared" si="1"/>
        <v/>
      </c>
      <c r="E42" s="112" t="str">
        <f t="shared" si="1"/>
        <v/>
      </c>
      <c r="F42" s="113" t="str">
        <f t="shared" si="1"/>
        <v/>
      </c>
      <c r="G42" s="269" t="str">
        <f>IF(SUM(B42:F42)=0,"",SUM(B42:F42))</f>
        <v/>
      </c>
      <c r="H42" s="270"/>
    </row>
    <row r="44" spans="1:8" x14ac:dyDescent="0.2">
      <c r="A44" s="264" t="s">
        <v>161</v>
      </c>
      <c r="B44" s="264"/>
      <c r="C44" s="264"/>
      <c r="D44" s="264"/>
      <c r="E44" s="264"/>
      <c r="F44" s="264"/>
      <c r="G44" s="264"/>
      <c r="H44" s="264"/>
    </row>
    <row r="45" spans="1:8" x14ac:dyDescent="0.2">
      <c r="A45" s="271" t="s">
        <v>131</v>
      </c>
      <c r="B45" s="271"/>
      <c r="C45" s="271"/>
      <c r="D45" s="271"/>
      <c r="E45" s="271"/>
      <c r="F45" s="271"/>
      <c r="G45" s="271"/>
      <c r="H45" s="271"/>
    </row>
    <row r="46" spans="1:8" x14ac:dyDescent="0.2">
      <c r="A46" s="264" t="s">
        <v>162</v>
      </c>
      <c r="B46" s="264"/>
      <c r="C46" s="264"/>
      <c r="D46" s="264"/>
      <c r="E46" s="264"/>
      <c r="F46" s="264"/>
      <c r="G46" s="264"/>
      <c r="H46" s="264"/>
    </row>
    <row r="47" spans="1:8" x14ac:dyDescent="0.2">
      <c r="A47" s="264"/>
      <c r="B47" s="264"/>
      <c r="C47" s="264"/>
      <c r="D47" s="264"/>
      <c r="E47" s="264"/>
      <c r="F47" s="264"/>
      <c r="G47" s="264"/>
      <c r="H47" s="264"/>
    </row>
  </sheetData>
  <mergeCells count="43">
    <mergeCell ref="G14:H14"/>
    <mergeCell ref="A2:H2"/>
    <mergeCell ref="C4:D4"/>
    <mergeCell ref="E4:H4"/>
    <mergeCell ref="A6:A8"/>
    <mergeCell ref="B6:F6"/>
    <mergeCell ref="G6:H8"/>
    <mergeCell ref="G9:H9"/>
    <mergeCell ref="G10:H10"/>
    <mergeCell ref="G11:H11"/>
    <mergeCell ref="G12:H12"/>
    <mergeCell ref="G13:H13"/>
    <mergeCell ref="G26:H26"/>
    <mergeCell ref="G15:H15"/>
    <mergeCell ref="G16:H16"/>
    <mergeCell ref="G17:H17"/>
    <mergeCell ref="G18:H18"/>
    <mergeCell ref="G19:H19"/>
    <mergeCell ref="G20:H20"/>
    <mergeCell ref="G21:H21"/>
    <mergeCell ref="G22:H22"/>
    <mergeCell ref="G23:H23"/>
    <mergeCell ref="G24:H24"/>
    <mergeCell ref="G25:H25"/>
    <mergeCell ref="G38:H38"/>
    <mergeCell ref="G27:H27"/>
    <mergeCell ref="G28:H28"/>
    <mergeCell ref="G29:H29"/>
    <mergeCell ref="G30:H30"/>
    <mergeCell ref="G31:H31"/>
    <mergeCell ref="G32:H32"/>
    <mergeCell ref="G33:H33"/>
    <mergeCell ref="G34:H34"/>
    <mergeCell ref="G35:H35"/>
    <mergeCell ref="G36:H36"/>
    <mergeCell ref="G37:H37"/>
    <mergeCell ref="A47:H47"/>
    <mergeCell ref="G40:H40"/>
    <mergeCell ref="G41:H41"/>
    <mergeCell ref="G42:H42"/>
    <mergeCell ref="A44:H44"/>
    <mergeCell ref="A45:H45"/>
    <mergeCell ref="A46:H46"/>
  </mergeCells>
  <phoneticPr fontId="2"/>
  <printOptions horizontalCentered="1"/>
  <pageMargins left="0.70866141732283472" right="0.70866141732283472" top="0.74803149606299213" bottom="0.74803149606299213" header="0.31496062992125984" footer="0.31496062992125984"/>
  <pageSetup paperSize="9" scale="83"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47"/>
  <sheetViews>
    <sheetView zoomScale="70" zoomScaleNormal="70" workbookViewId="0">
      <selection activeCell="B8" sqref="B8"/>
    </sheetView>
  </sheetViews>
  <sheetFormatPr defaultColWidth="8.8984375" defaultRowHeight="11.5" x14ac:dyDescent="0.2"/>
  <cols>
    <col min="1" max="1" width="21.296875" style="3" customWidth="1"/>
    <col min="2" max="7" width="14.3984375" style="3" customWidth="1"/>
    <col min="8" max="8" width="8.8984375" style="3"/>
    <col min="9" max="9" width="21.8984375" style="3" customWidth="1"/>
    <col min="10" max="16384" width="8.8984375" style="3"/>
  </cols>
  <sheetData>
    <row r="1" spans="1:8" ht="13" x14ac:dyDescent="0.2">
      <c r="A1" s="1" t="s">
        <v>123</v>
      </c>
    </row>
    <row r="2" spans="1:8" ht="20.149999999999999" customHeight="1" x14ac:dyDescent="0.2">
      <c r="A2" s="239" t="s">
        <v>124</v>
      </c>
      <c r="B2" s="275"/>
      <c r="C2" s="275"/>
      <c r="D2" s="275"/>
      <c r="E2" s="275"/>
      <c r="F2" s="275"/>
      <c r="G2" s="275"/>
      <c r="H2" s="275"/>
    </row>
    <row r="3" spans="1:8" ht="20.149999999999999" customHeight="1" thickBot="1" x14ac:dyDescent="0.25"/>
    <row r="4" spans="1:8" ht="20.149999999999999" customHeight="1" thickBot="1" x14ac:dyDescent="0.25">
      <c r="A4" s="141" t="s">
        <v>23</v>
      </c>
      <c r="B4" s="135">
        <f>IF('別紙６－２＜4人目＞'!B4=0,"",'別紙６－２＜4人目＞'!B4)</f>
        <v>4</v>
      </c>
      <c r="C4" s="174" t="s">
        <v>125</v>
      </c>
      <c r="D4" s="174"/>
      <c r="E4" s="174" t="str">
        <f>IF('別紙６－２＜4人目＞'!E4=0,"",'別紙６－２＜4人目＞'!E4)</f>
        <v/>
      </c>
      <c r="F4" s="174"/>
      <c r="G4" s="174"/>
      <c r="H4" s="276"/>
    </row>
    <row r="5" spans="1:8" ht="20.149999999999999" customHeight="1" thickBot="1" x14ac:dyDescent="0.25"/>
    <row r="6" spans="1:8" ht="20.149999999999999" customHeight="1" thickBot="1" x14ac:dyDescent="0.25">
      <c r="A6" s="277" t="s">
        <v>126</v>
      </c>
      <c r="B6" s="280" t="s">
        <v>127</v>
      </c>
      <c r="C6" s="281"/>
      <c r="D6" s="281"/>
      <c r="E6" s="281"/>
      <c r="F6" s="282"/>
      <c r="G6" s="283" t="s">
        <v>128</v>
      </c>
      <c r="H6" s="284"/>
    </row>
    <row r="7" spans="1:8" ht="20.149999999999999" customHeight="1" x14ac:dyDescent="0.2">
      <c r="A7" s="278"/>
      <c r="B7" s="91" t="s">
        <v>152</v>
      </c>
      <c r="C7" s="92" t="s">
        <v>153</v>
      </c>
      <c r="D7" s="92" t="s">
        <v>154</v>
      </c>
      <c r="E7" s="92" t="s">
        <v>155</v>
      </c>
      <c r="F7" s="93" t="s">
        <v>156</v>
      </c>
      <c r="G7" s="285"/>
      <c r="H7" s="286"/>
    </row>
    <row r="8" spans="1:8" ht="20.149999999999999" customHeight="1" thickBot="1" x14ac:dyDescent="0.25">
      <c r="A8" s="279"/>
      <c r="B8" s="94"/>
      <c r="C8" s="95"/>
      <c r="D8" s="95"/>
      <c r="E8" s="95"/>
      <c r="F8" s="96"/>
      <c r="G8" s="287"/>
      <c r="H8" s="161"/>
    </row>
    <row r="9" spans="1:8" ht="20.149999999999999" customHeight="1" x14ac:dyDescent="0.2">
      <c r="A9" s="97"/>
      <c r="B9" s="98"/>
      <c r="C9" s="99"/>
      <c r="D9" s="137"/>
      <c r="E9" s="137"/>
      <c r="F9" s="138"/>
      <c r="G9" s="288"/>
      <c r="H9" s="181"/>
    </row>
    <row r="10" spans="1:8" ht="20.149999999999999" customHeight="1" x14ac:dyDescent="0.2">
      <c r="A10" s="102"/>
      <c r="B10" s="136"/>
      <c r="C10" s="139"/>
      <c r="D10" s="142"/>
      <c r="E10" s="142"/>
      <c r="F10" s="143"/>
      <c r="G10" s="274"/>
      <c r="H10" s="169"/>
    </row>
    <row r="11" spans="1:8" ht="20.149999999999999" customHeight="1" x14ac:dyDescent="0.2">
      <c r="A11" s="102"/>
      <c r="B11" s="136"/>
      <c r="C11" s="139"/>
      <c r="D11" s="142"/>
      <c r="E11" s="142"/>
      <c r="F11" s="143"/>
      <c r="G11" s="274"/>
      <c r="H11" s="169"/>
    </row>
    <row r="12" spans="1:8" ht="20.149999999999999" customHeight="1" x14ac:dyDescent="0.2">
      <c r="A12" s="102"/>
      <c r="B12" s="136"/>
      <c r="C12" s="139"/>
      <c r="D12" s="142"/>
      <c r="E12" s="142"/>
      <c r="F12" s="143"/>
      <c r="G12" s="274"/>
      <c r="H12" s="169"/>
    </row>
    <row r="13" spans="1:8" ht="20.149999999999999" customHeight="1" x14ac:dyDescent="0.2">
      <c r="A13" s="102"/>
      <c r="B13" s="136"/>
      <c r="C13" s="139"/>
      <c r="D13" s="142"/>
      <c r="E13" s="142"/>
      <c r="F13" s="143"/>
      <c r="G13" s="274"/>
      <c r="H13" s="169"/>
    </row>
    <row r="14" spans="1:8" ht="20.149999999999999" customHeight="1" x14ac:dyDescent="0.2">
      <c r="A14" s="102"/>
      <c r="B14" s="107"/>
      <c r="C14" s="139"/>
      <c r="D14" s="142"/>
      <c r="E14" s="142"/>
      <c r="F14" s="143"/>
      <c r="G14" s="274"/>
      <c r="H14" s="169"/>
    </row>
    <row r="15" spans="1:8" ht="20.149999999999999" customHeight="1" x14ac:dyDescent="0.2">
      <c r="A15" s="102"/>
      <c r="B15" s="107"/>
      <c r="C15" s="139"/>
      <c r="D15" s="142"/>
      <c r="E15" s="142"/>
      <c r="F15" s="143"/>
      <c r="G15" s="274"/>
      <c r="H15" s="169"/>
    </row>
    <row r="16" spans="1:8" ht="20.149999999999999" customHeight="1" x14ac:dyDescent="0.2">
      <c r="A16" s="102"/>
      <c r="B16" s="107"/>
      <c r="C16" s="139"/>
      <c r="D16" s="142"/>
      <c r="E16" s="142"/>
      <c r="F16" s="143"/>
      <c r="G16" s="274"/>
      <c r="H16" s="169"/>
    </row>
    <row r="17" spans="1:8" ht="20.149999999999999" customHeight="1" x14ac:dyDescent="0.2">
      <c r="A17" s="108"/>
      <c r="B17" s="109"/>
      <c r="C17" s="142"/>
      <c r="D17" s="142"/>
      <c r="E17" s="142"/>
      <c r="F17" s="143"/>
      <c r="G17" s="274"/>
      <c r="H17" s="169"/>
    </row>
    <row r="18" spans="1:8" ht="20.149999999999999" customHeight="1" x14ac:dyDescent="0.2">
      <c r="A18" s="108"/>
      <c r="B18" s="109"/>
      <c r="C18" s="142"/>
      <c r="D18" s="142"/>
      <c r="E18" s="142"/>
      <c r="F18" s="143"/>
      <c r="G18" s="274"/>
      <c r="H18" s="169"/>
    </row>
    <row r="19" spans="1:8" ht="20.149999999999999" customHeight="1" x14ac:dyDescent="0.2">
      <c r="A19" s="108"/>
      <c r="B19" s="109"/>
      <c r="C19" s="142"/>
      <c r="D19" s="142"/>
      <c r="E19" s="142"/>
      <c r="F19" s="143"/>
      <c r="G19" s="274"/>
      <c r="H19" s="169"/>
    </row>
    <row r="20" spans="1:8" ht="20.149999999999999" customHeight="1" x14ac:dyDescent="0.2">
      <c r="A20" s="108"/>
      <c r="B20" s="109"/>
      <c r="C20" s="142"/>
      <c r="D20" s="142"/>
      <c r="E20" s="142"/>
      <c r="F20" s="143"/>
      <c r="G20" s="274"/>
      <c r="H20" s="169"/>
    </row>
    <row r="21" spans="1:8" ht="20.149999999999999" customHeight="1" x14ac:dyDescent="0.2">
      <c r="A21" s="108"/>
      <c r="B21" s="109"/>
      <c r="C21" s="142"/>
      <c r="D21" s="142"/>
      <c r="E21" s="142"/>
      <c r="F21" s="143"/>
      <c r="G21" s="274"/>
      <c r="H21" s="169"/>
    </row>
    <row r="22" spans="1:8" ht="20.149999999999999" customHeight="1" x14ac:dyDescent="0.2">
      <c r="A22" s="108"/>
      <c r="B22" s="109"/>
      <c r="C22" s="142"/>
      <c r="D22" s="142"/>
      <c r="E22" s="142"/>
      <c r="F22" s="143"/>
      <c r="G22" s="274"/>
      <c r="H22" s="169"/>
    </row>
    <row r="23" spans="1:8" ht="20.149999999999999" customHeight="1" x14ac:dyDescent="0.2">
      <c r="A23" s="108"/>
      <c r="B23" s="109"/>
      <c r="C23" s="142"/>
      <c r="D23" s="142"/>
      <c r="E23" s="142"/>
      <c r="F23" s="143"/>
      <c r="G23" s="274"/>
      <c r="H23" s="169"/>
    </row>
    <row r="24" spans="1:8" ht="20.149999999999999" customHeight="1" x14ac:dyDescent="0.2">
      <c r="A24" s="108"/>
      <c r="B24" s="109"/>
      <c r="C24" s="142"/>
      <c r="D24" s="142"/>
      <c r="E24" s="142"/>
      <c r="F24" s="143"/>
      <c r="G24" s="274"/>
      <c r="H24" s="169"/>
    </row>
    <row r="25" spans="1:8" ht="20.149999999999999" customHeight="1" x14ac:dyDescent="0.2">
      <c r="A25" s="108"/>
      <c r="B25" s="109"/>
      <c r="C25" s="142"/>
      <c r="D25" s="142"/>
      <c r="E25" s="142"/>
      <c r="F25" s="143"/>
      <c r="G25" s="274"/>
      <c r="H25" s="169"/>
    </row>
    <row r="26" spans="1:8" ht="20.149999999999999" customHeight="1" x14ac:dyDescent="0.2">
      <c r="A26" s="108"/>
      <c r="B26" s="109"/>
      <c r="C26" s="142"/>
      <c r="D26" s="142"/>
      <c r="E26" s="142"/>
      <c r="F26" s="143"/>
      <c r="G26" s="274"/>
      <c r="H26" s="169"/>
    </row>
    <row r="27" spans="1:8" ht="20.149999999999999" customHeight="1" x14ac:dyDescent="0.2">
      <c r="A27" s="108"/>
      <c r="B27" s="109"/>
      <c r="C27" s="142"/>
      <c r="D27" s="142"/>
      <c r="E27" s="142"/>
      <c r="F27" s="143"/>
      <c r="G27" s="274"/>
      <c r="H27" s="169"/>
    </row>
    <row r="28" spans="1:8" ht="20.149999999999999" customHeight="1" x14ac:dyDescent="0.2">
      <c r="A28" s="108"/>
      <c r="B28" s="109"/>
      <c r="C28" s="142"/>
      <c r="D28" s="142"/>
      <c r="E28" s="142"/>
      <c r="F28" s="143"/>
      <c r="G28" s="274"/>
      <c r="H28" s="169"/>
    </row>
    <row r="29" spans="1:8" ht="20.149999999999999" customHeight="1" x14ac:dyDescent="0.2">
      <c r="A29" s="108"/>
      <c r="B29" s="109"/>
      <c r="C29" s="142"/>
      <c r="D29" s="142"/>
      <c r="E29" s="142"/>
      <c r="F29" s="143"/>
      <c r="G29" s="274"/>
      <c r="H29" s="169"/>
    </row>
    <row r="30" spans="1:8" ht="20.149999999999999" customHeight="1" x14ac:dyDescent="0.2">
      <c r="A30" s="108"/>
      <c r="B30" s="109"/>
      <c r="C30" s="142"/>
      <c r="D30" s="142"/>
      <c r="E30" s="142"/>
      <c r="F30" s="143"/>
      <c r="G30" s="274"/>
      <c r="H30" s="169"/>
    </row>
    <row r="31" spans="1:8" ht="20.149999999999999" customHeight="1" x14ac:dyDescent="0.2">
      <c r="A31" s="108"/>
      <c r="B31" s="109"/>
      <c r="C31" s="142"/>
      <c r="D31" s="142"/>
      <c r="E31" s="142"/>
      <c r="F31" s="143"/>
      <c r="G31" s="274"/>
      <c r="H31" s="169"/>
    </row>
    <row r="32" spans="1:8" ht="20.149999999999999" customHeight="1" x14ac:dyDescent="0.2">
      <c r="A32" s="108"/>
      <c r="B32" s="109"/>
      <c r="C32" s="142"/>
      <c r="D32" s="142"/>
      <c r="E32" s="142"/>
      <c r="F32" s="143"/>
      <c r="G32" s="274"/>
      <c r="H32" s="169"/>
    </row>
    <row r="33" spans="1:8" ht="20.149999999999999" customHeight="1" x14ac:dyDescent="0.2">
      <c r="A33" s="108"/>
      <c r="B33" s="109"/>
      <c r="C33" s="142"/>
      <c r="D33" s="142"/>
      <c r="E33" s="142"/>
      <c r="F33" s="143"/>
      <c r="G33" s="274"/>
      <c r="H33" s="169"/>
    </row>
    <row r="34" spans="1:8" ht="20.149999999999999" customHeight="1" x14ac:dyDescent="0.2">
      <c r="A34" s="108"/>
      <c r="B34" s="109"/>
      <c r="C34" s="142"/>
      <c r="D34" s="142"/>
      <c r="E34" s="142"/>
      <c r="F34" s="143"/>
      <c r="G34" s="274"/>
      <c r="H34" s="169"/>
    </row>
    <row r="35" spans="1:8" ht="20.149999999999999" customHeight="1" x14ac:dyDescent="0.2">
      <c r="A35" s="108"/>
      <c r="B35" s="109"/>
      <c r="C35" s="142"/>
      <c r="D35" s="142"/>
      <c r="E35" s="142"/>
      <c r="F35" s="143"/>
      <c r="G35" s="274"/>
      <c r="H35" s="169"/>
    </row>
    <row r="36" spans="1:8" ht="20.149999999999999" customHeight="1" x14ac:dyDescent="0.2">
      <c r="A36" s="108"/>
      <c r="B36" s="109"/>
      <c r="C36" s="142"/>
      <c r="D36" s="142"/>
      <c r="E36" s="142"/>
      <c r="F36" s="143"/>
      <c r="G36" s="274"/>
      <c r="H36" s="169"/>
    </row>
    <row r="37" spans="1:8" ht="20.149999999999999" customHeight="1" x14ac:dyDescent="0.2">
      <c r="A37" s="108"/>
      <c r="B37" s="109"/>
      <c r="C37" s="142"/>
      <c r="D37" s="142"/>
      <c r="E37" s="142"/>
      <c r="F37" s="143"/>
      <c r="G37" s="274"/>
      <c r="H37" s="169"/>
    </row>
    <row r="38" spans="1:8" ht="20.149999999999999" customHeight="1" thickBot="1" x14ac:dyDescent="0.25">
      <c r="A38" s="110"/>
      <c r="B38" s="111"/>
      <c r="C38" s="112"/>
      <c r="D38" s="112"/>
      <c r="E38" s="112"/>
      <c r="F38" s="113"/>
      <c r="G38" s="272"/>
      <c r="H38" s="273"/>
    </row>
    <row r="39" spans="1:8" ht="11.25" customHeight="1" thickBot="1" x14ac:dyDescent="0.25">
      <c r="A39" s="114"/>
      <c r="B39" s="115"/>
      <c r="C39" s="115"/>
      <c r="D39" s="115"/>
      <c r="E39" s="115"/>
      <c r="F39" s="115"/>
      <c r="G39" s="116"/>
    </row>
    <row r="40" spans="1:8" ht="20.149999999999999" customHeight="1" thickBot="1" x14ac:dyDescent="0.25">
      <c r="A40" s="117"/>
      <c r="B40" s="118"/>
      <c r="C40" s="118"/>
      <c r="D40" s="118"/>
      <c r="E40" s="118"/>
      <c r="F40" s="119"/>
      <c r="G40" s="265" t="s">
        <v>129</v>
      </c>
      <c r="H40" s="266"/>
    </row>
    <row r="41" spans="1:8" ht="20.149999999999999" customHeight="1" x14ac:dyDescent="0.2">
      <c r="A41" s="120" t="s">
        <v>173</v>
      </c>
      <c r="B41" s="121" t="str">
        <f>IF(COUNT(B9:B38)=0,"",COUNT(B9:B38))</f>
        <v/>
      </c>
      <c r="C41" s="122" t="str">
        <f t="shared" ref="C41:F41" si="0">IF(COUNT(C9:C38)=0,"",COUNT(C9:C38))</f>
        <v/>
      </c>
      <c r="D41" s="122" t="str">
        <f t="shared" si="0"/>
        <v/>
      </c>
      <c r="E41" s="122" t="str">
        <f t="shared" si="0"/>
        <v/>
      </c>
      <c r="F41" s="123" t="str">
        <f t="shared" si="0"/>
        <v/>
      </c>
      <c r="G41" s="267" t="str">
        <f>IF(SUM(B41:F41)=0,"",SUM(B41:F41))</f>
        <v/>
      </c>
      <c r="H41" s="268"/>
    </row>
    <row r="42" spans="1:8" ht="19.5" customHeight="1" thickBot="1" x14ac:dyDescent="0.25">
      <c r="A42" s="124" t="s">
        <v>130</v>
      </c>
      <c r="B42" s="111" t="str">
        <f>IF(SUM(B9:B38)=0,"",SUM(B9:B38))</f>
        <v/>
      </c>
      <c r="C42" s="112" t="str">
        <f t="shared" ref="C42:F42" si="1">IF(SUM(C9:C38)=0,"",SUM(C9:C38))</f>
        <v/>
      </c>
      <c r="D42" s="112" t="str">
        <f t="shared" si="1"/>
        <v/>
      </c>
      <c r="E42" s="112" t="str">
        <f t="shared" si="1"/>
        <v/>
      </c>
      <c r="F42" s="113" t="str">
        <f t="shared" si="1"/>
        <v/>
      </c>
      <c r="G42" s="269" t="str">
        <f>IF(SUM(B42:F42)=0,"",SUM(B42:F42))</f>
        <v/>
      </c>
      <c r="H42" s="270"/>
    </row>
    <row r="44" spans="1:8" x14ac:dyDescent="0.2">
      <c r="A44" s="264" t="s">
        <v>161</v>
      </c>
      <c r="B44" s="264"/>
      <c r="C44" s="264"/>
      <c r="D44" s="264"/>
      <c r="E44" s="264"/>
      <c r="F44" s="264"/>
      <c r="G44" s="264"/>
      <c r="H44" s="264"/>
    </row>
    <row r="45" spans="1:8" x14ac:dyDescent="0.2">
      <c r="A45" s="271" t="s">
        <v>131</v>
      </c>
      <c r="B45" s="271"/>
      <c r="C45" s="271"/>
      <c r="D45" s="271"/>
      <c r="E45" s="271"/>
      <c r="F45" s="271"/>
      <c r="G45" s="271"/>
      <c r="H45" s="271"/>
    </row>
    <row r="46" spans="1:8" x14ac:dyDescent="0.2">
      <c r="A46" s="264" t="s">
        <v>162</v>
      </c>
      <c r="B46" s="264"/>
      <c r="C46" s="264"/>
      <c r="D46" s="264"/>
      <c r="E46" s="264"/>
      <c r="F46" s="264"/>
      <c r="G46" s="264"/>
      <c r="H46" s="264"/>
    </row>
    <row r="47" spans="1:8" x14ac:dyDescent="0.2">
      <c r="A47" s="264"/>
      <c r="B47" s="264"/>
      <c r="C47" s="264"/>
      <c r="D47" s="264"/>
      <c r="E47" s="264"/>
      <c r="F47" s="264"/>
      <c r="G47" s="264"/>
      <c r="H47" s="264"/>
    </row>
  </sheetData>
  <mergeCells count="43">
    <mergeCell ref="G14:H14"/>
    <mergeCell ref="A2:H2"/>
    <mergeCell ref="C4:D4"/>
    <mergeCell ref="E4:H4"/>
    <mergeCell ref="A6:A8"/>
    <mergeCell ref="B6:F6"/>
    <mergeCell ref="G6:H8"/>
    <mergeCell ref="G9:H9"/>
    <mergeCell ref="G10:H10"/>
    <mergeCell ref="G11:H11"/>
    <mergeCell ref="G12:H12"/>
    <mergeCell ref="G13:H13"/>
    <mergeCell ref="G26:H26"/>
    <mergeCell ref="G15:H15"/>
    <mergeCell ref="G16:H16"/>
    <mergeCell ref="G17:H17"/>
    <mergeCell ref="G18:H18"/>
    <mergeCell ref="G19:H19"/>
    <mergeCell ref="G20:H20"/>
    <mergeCell ref="G21:H21"/>
    <mergeCell ref="G22:H22"/>
    <mergeCell ref="G23:H23"/>
    <mergeCell ref="G24:H24"/>
    <mergeCell ref="G25:H25"/>
    <mergeCell ref="G38:H38"/>
    <mergeCell ref="G27:H27"/>
    <mergeCell ref="G28:H28"/>
    <mergeCell ref="G29:H29"/>
    <mergeCell ref="G30:H30"/>
    <mergeCell ref="G31:H31"/>
    <mergeCell ref="G32:H32"/>
    <mergeCell ref="G33:H33"/>
    <mergeCell ref="G34:H34"/>
    <mergeCell ref="G35:H35"/>
    <mergeCell ref="G36:H36"/>
    <mergeCell ref="G37:H37"/>
    <mergeCell ref="A47:H47"/>
    <mergeCell ref="G40:H40"/>
    <mergeCell ref="G41:H41"/>
    <mergeCell ref="G42:H42"/>
    <mergeCell ref="A44:H44"/>
    <mergeCell ref="A45:H45"/>
    <mergeCell ref="A46:H46"/>
  </mergeCells>
  <phoneticPr fontId="2"/>
  <printOptions horizontalCentered="1"/>
  <pageMargins left="0.70866141732283472" right="0.70866141732283472" top="0.74803149606299213" bottom="0.74803149606299213" header="0.31496062992125984" footer="0.31496062992125984"/>
  <pageSetup paperSize="9" scale="83"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47"/>
  <sheetViews>
    <sheetView zoomScale="70" zoomScaleNormal="70" workbookViewId="0">
      <selection activeCell="B8" sqref="B8"/>
    </sheetView>
  </sheetViews>
  <sheetFormatPr defaultColWidth="8.8984375" defaultRowHeight="11.5" x14ac:dyDescent="0.2"/>
  <cols>
    <col min="1" max="1" width="21.296875" style="3" customWidth="1"/>
    <col min="2" max="7" width="14.3984375" style="3" customWidth="1"/>
    <col min="8" max="8" width="8.8984375" style="3"/>
    <col min="9" max="9" width="21.8984375" style="3" customWidth="1"/>
    <col min="10" max="16384" width="8.8984375" style="3"/>
  </cols>
  <sheetData>
    <row r="1" spans="1:8" ht="13" x14ac:dyDescent="0.2">
      <c r="A1" s="1" t="s">
        <v>123</v>
      </c>
    </row>
    <row r="2" spans="1:8" ht="20.149999999999999" customHeight="1" x14ac:dyDescent="0.2">
      <c r="A2" s="239" t="s">
        <v>124</v>
      </c>
      <c r="B2" s="275"/>
      <c r="C2" s="275"/>
      <c r="D2" s="275"/>
      <c r="E2" s="275"/>
      <c r="F2" s="275"/>
      <c r="G2" s="275"/>
      <c r="H2" s="275"/>
    </row>
    <row r="3" spans="1:8" ht="20.149999999999999" customHeight="1" thickBot="1" x14ac:dyDescent="0.25"/>
    <row r="4" spans="1:8" ht="20.149999999999999" customHeight="1" thickBot="1" x14ac:dyDescent="0.25">
      <c r="A4" s="141" t="s">
        <v>23</v>
      </c>
      <c r="B4" s="135">
        <f>IF('別紙６－２＜5人目＞'!B4=0,"",'別紙６－２＜5人目＞'!B4)</f>
        <v>5</v>
      </c>
      <c r="C4" s="174" t="s">
        <v>125</v>
      </c>
      <c r="D4" s="174"/>
      <c r="E4" s="174" t="str">
        <f>IF('別紙６－２＜5人目＞'!E4=0,"",'別紙６－２＜5人目＞'!E4)</f>
        <v/>
      </c>
      <c r="F4" s="174"/>
      <c r="G4" s="174"/>
      <c r="H4" s="276"/>
    </row>
    <row r="5" spans="1:8" ht="20.149999999999999" customHeight="1" thickBot="1" x14ac:dyDescent="0.25"/>
    <row r="6" spans="1:8" ht="20.149999999999999" customHeight="1" thickBot="1" x14ac:dyDescent="0.25">
      <c r="A6" s="277" t="s">
        <v>126</v>
      </c>
      <c r="B6" s="280" t="s">
        <v>127</v>
      </c>
      <c r="C6" s="281"/>
      <c r="D6" s="281"/>
      <c r="E6" s="281"/>
      <c r="F6" s="282"/>
      <c r="G6" s="283" t="s">
        <v>128</v>
      </c>
      <c r="H6" s="284"/>
    </row>
    <row r="7" spans="1:8" ht="20.149999999999999" customHeight="1" x14ac:dyDescent="0.2">
      <c r="A7" s="278"/>
      <c r="B7" s="91" t="s">
        <v>152</v>
      </c>
      <c r="C7" s="92" t="s">
        <v>153</v>
      </c>
      <c r="D7" s="92" t="s">
        <v>154</v>
      </c>
      <c r="E7" s="92" t="s">
        <v>155</v>
      </c>
      <c r="F7" s="93" t="s">
        <v>156</v>
      </c>
      <c r="G7" s="285"/>
      <c r="H7" s="286"/>
    </row>
    <row r="8" spans="1:8" ht="20.149999999999999" customHeight="1" thickBot="1" x14ac:dyDescent="0.25">
      <c r="A8" s="279"/>
      <c r="B8" s="94"/>
      <c r="C8" s="95"/>
      <c r="D8" s="95"/>
      <c r="E8" s="95"/>
      <c r="F8" s="96"/>
      <c r="G8" s="287"/>
      <c r="H8" s="161"/>
    </row>
    <row r="9" spans="1:8" ht="20.149999999999999" customHeight="1" x14ac:dyDescent="0.2">
      <c r="A9" s="97"/>
      <c r="B9" s="98"/>
      <c r="C9" s="99"/>
      <c r="D9" s="137"/>
      <c r="E9" s="137"/>
      <c r="F9" s="138"/>
      <c r="G9" s="288"/>
      <c r="H9" s="181"/>
    </row>
    <row r="10" spans="1:8" ht="20.149999999999999" customHeight="1" x14ac:dyDescent="0.2">
      <c r="A10" s="102"/>
      <c r="B10" s="136"/>
      <c r="C10" s="139"/>
      <c r="D10" s="142"/>
      <c r="E10" s="142"/>
      <c r="F10" s="143"/>
      <c r="G10" s="274"/>
      <c r="H10" s="169"/>
    </row>
    <row r="11" spans="1:8" ht="20.149999999999999" customHeight="1" x14ac:dyDescent="0.2">
      <c r="A11" s="102"/>
      <c r="B11" s="136"/>
      <c r="C11" s="139"/>
      <c r="D11" s="142"/>
      <c r="E11" s="142"/>
      <c r="F11" s="143"/>
      <c r="G11" s="274"/>
      <c r="H11" s="169"/>
    </row>
    <row r="12" spans="1:8" ht="20.149999999999999" customHeight="1" x14ac:dyDescent="0.2">
      <c r="A12" s="102"/>
      <c r="B12" s="136"/>
      <c r="C12" s="139"/>
      <c r="D12" s="142"/>
      <c r="E12" s="142"/>
      <c r="F12" s="143"/>
      <c r="G12" s="274"/>
      <c r="H12" s="169"/>
    </row>
    <row r="13" spans="1:8" ht="20.149999999999999" customHeight="1" x14ac:dyDescent="0.2">
      <c r="A13" s="102"/>
      <c r="B13" s="136"/>
      <c r="C13" s="139"/>
      <c r="D13" s="142"/>
      <c r="E13" s="142"/>
      <c r="F13" s="143"/>
      <c r="G13" s="274"/>
      <c r="H13" s="169"/>
    </row>
    <row r="14" spans="1:8" ht="20.149999999999999" customHeight="1" x14ac:dyDescent="0.2">
      <c r="A14" s="102"/>
      <c r="B14" s="107"/>
      <c r="C14" s="139"/>
      <c r="D14" s="142"/>
      <c r="E14" s="142"/>
      <c r="F14" s="143"/>
      <c r="G14" s="274"/>
      <c r="H14" s="169"/>
    </row>
    <row r="15" spans="1:8" ht="20.149999999999999" customHeight="1" x14ac:dyDescent="0.2">
      <c r="A15" s="102"/>
      <c r="B15" s="107"/>
      <c r="C15" s="139"/>
      <c r="D15" s="142"/>
      <c r="E15" s="142"/>
      <c r="F15" s="143"/>
      <c r="G15" s="274"/>
      <c r="H15" s="169"/>
    </row>
    <row r="16" spans="1:8" ht="20.149999999999999" customHeight="1" x14ac:dyDescent="0.2">
      <c r="A16" s="102"/>
      <c r="B16" s="107"/>
      <c r="C16" s="139"/>
      <c r="D16" s="142"/>
      <c r="E16" s="142"/>
      <c r="F16" s="143"/>
      <c r="G16" s="274"/>
      <c r="H16" s="169"/>
    </row>
    <row r="17" spans="1:8" ht="20.149999999999999" customHeight="1" x14ac:dyDescent="0.2">
      <c r="A17" s="108"/>
      <c r="B17" s="109"/>
      <c r="C17" s="142"/>
      <c r="D17" s="142"/>
      <c r="E17" s="142"/>
      <c r="F17" s="143"/>
      <c r="G17" s="274"/>
      <c r="H17" s="169"/>
    </row>
    <row r="18" spans="1:8" ht="20.149999999999999" customHeight="1" x14ac:dyDescent="0.2">
      <c r="A18" s="108"/>
      <c r="B18" s="109"/>
      <c r="C18" s="142"/>
      <c r="D18" s="142"/>
      <c r="E18" s="142"/>
      <c r="F18" s="143"/>
      <c r="G18" s="274"/>
      <c r="H18" s="169"/>
    </row>
    <row r="19" spans="1:8" ht="20.149999999999999" customHeight="1" x14ac:dyDescent="0.2">
      <c r="A19" s="108"/>
      <c r="B19" s="109"/>
      <c r="C19" s="142"/>
      <c r="D19" s="142"/>
      <c r="E19" s="142"/>
      <c r="F19" s="143"/>
      <c r="G19" s="274"/>
      <c r="H19" s="169"/>
    </row>
    <row r="20" spans="1:8" ht="20.149999999999999" customHeight="1" x14ac:dyDescent="0.2">
      <c r="A20" s="108"/>
      <c r="B20" s="109"/>
      <c r="C20" s="142"/>
      <c r="D20" s="142"/>
      <c r="E20" s="142"/>
      <c r="F20" s="143"/>
      <c r="G20" s="274"/>
      <c r="H20" s="169"/>
    </row>
    <row r="21" spans="1:8" ht="20.149999999999999" customHeight="1" x14ac:dyDescent="0.2">
      <c r="A21" s="108"/>
      <c r="B21" s="109"/>
      <c r="C21" s="142"/>
      <c r="D21" s="142"/>
      <c r="E21" s="142"/>
      <c r="F21" s="143"/>
      <c r="G21" s="274"/>
      <c r="H21" s="169"/>
    </row>
    <row r="22" spans="1:8" ht="20.149999999999999" customHeight="1" x14ac:dyDescent="0.2">
      <c r="A22" s="108"/>
      <c r="B22" s="109"/>
      <c r="C22" s="142"/>
      <c r="D22" s="142"/>
      <c r="E22" s="142"/>
      <c r="F22" s="143"/>
      <c r="G22" s="274"/>
      <c r="H22" s="169"/>
    </row>
    <row r="23" spans="1:8" ht="20.149999999999999" customHeight="1" x14ac:dyDescent="0.2">
      <c r="A23" s="108"/>
      <c r="B23" s="109"/>
      <c r="C23" s="142"/>
      <c r="D23" s="142"/>
      <c r="E23" s="142"/>
      <c r="F23" s="143"/>
      <c r="G23" s="274"/>
      <c r="H23" s="169"/>
    </row>
    <row r="24" spans="1:8" ht="20.149999999999999" customHeight="1" x14ac:dyDescent="0.2">
      <c r="A24" s="108"/>
      <c r="B24" s="109"/>
      <c r="C24" s="142"/>
      <c r="D24" s="142"/>
      <c r="E24" s="142"/>
      <c r="F24" s="143"/>
      <c r="G24" s="274"/>
      <c r="H24" s="169"/>
    </row>
    <row r="25" spans="1:8" ht="20.149999999999999" customHeight="1" x14ac:dyDescent="0.2">
      <c r="A25" s="108"/>
      <c r="B25" s="109"/>
      <c r="C25" s="142"/>
      <c r="D25" s="142"/>
      <c r="E25" s="142"/>
      <c r="F25" s="143"/>
      <c r="G25" s="274"/>
      <c r="H25" s="169"/>
    </row>
    <row r="26" spans="1:8" ht="20.149999999999999" customHeight="1" x14ac:dyDescent="0.2">
      <c r="A26" s="108"/>
      <c r="B26" s="109"/>
      <c r="C26" s="142"/>
      <c r="D26" s="142"/>
      <c r="E26" s="142"/>
      <c r="F26" s="143"/>
      <c r="G26" s="274"/>
      <c r="H26" s="169"/>
    </row>
    <row r="27" spans="1:8" ht="20.149999999999999" customHeight="1" x14ac:dyDescent="0.2">
      <c r="A27" s="108"/>
      <c r="B27" s="109"/>
      <c r="C27" s="142"/>
      <c r="D27" s="142"/>
      <c r="E27" s="142"/>
      <c r="F27" s="143"/>
      <c r="G27" s="274"/>
      <c r="H27" s="169"/>
    </row>
    <row r="28" spans="1:8" ht="20.149999999999999" customHeight="1" x14ac:dyDescent="0.2">
      <c r="A28" s="108"/>
      <c r="B28" s="109"/>
      <c r="C28" s="142"/>
      <c r="D28" s="142"/>
      <c r="E28" s="142"/>
      <c r="F28" s="143"/>
      <c r="G28" s="274"/>
      <c r="H28" s="169"/>
    </row>
    <row r="29" spans="1:8" ht="20.149999999999999" customHeight="1" x14ac:dyDescent="0.2">
      <c r="A29" s="108"/>
      <c r="B29" s="109"/>
      <c r="C29" s="142"/>
      <c r="D29" s="142"/>
      <c r="E29" s="142"/>
      <c r="F29" s="143"/>
      <c r="G29" s="274"/>
      <c r="H29" s="169"/>
    </row>
    <row r="30" spans="1:8" ht="20.149999999999999" customHeight="1" x14ac:dyDescent="0.2">
      <c r="A30" s="108"/>
      <c r="B30" s="109"/>
      <c r="C30" s="142"/>
      <c r="D30" s="142"/>
      <c r="E30" s="142"/>
      <c r="F30" s="143"/>
      <c r="G30" s="274"/>
      <c r="H30" s="169"/>
    </row>
    <row r="31" spans="1:8" ht="20.149999999999999" customHeight="1" x14ac:dyDescent="0.2">
      <c r="A31" s="108"/>
      <c r="B31" s="109"/>
      <c r="C31" s="142"/>
      <c r="D31" s="142"/>
      <c r="E31" s="142"/>
      <c r="F31" s="143"/>
      <c r="G31" s="274"/>
      <c r="H31" s="169"/>
    </row>
    <row r="32" spans="1:8" ht="20.149999999999999" customHeight="1" x14ac:dyDescent="0.2">
      <c r="A32" s="108"/>
      <c r="B32" s="109"/>
      <c r="C32" s="142"/>
      <c r="D32" s="142"/>
      <c r="E32" s="142"/>
      <c r="F32" s="143"/>
      <c r="G32" s="274"/>
      <c r="H32" s="169"/>
    </row>
    <row r="33" spans="1:8" ht="20.149999999999999" customHeight="1" x14ac:dyDescent="0.2">
      <c r="A33" s="108"/>
      <c r="B33" s="109"/>
      <c r="C33" s="142"/>
      <c r="D33" s="142"/>
      <c r="E33" s="142"/>
      <c r="F33" s="143"/>
      <c r="G33" s="274"/>
      <c r="H33" s="169"/>
    </row>
    <row r="34" spans="1:8" ht="20.149999999999999" customHeight="1" x14ac:dyDescent="0.2">
      <c r="A34" s="108"/>
      <c r="B34" s="109"/>
      <c r="C34" s="142"/>
      <c r="D34" s="142"/>
      <c r="E34" s="142"/>
      <c r="F34" s="143"/>
      <c r="G34" s="274"/>
      <c r="H34" s="169"/>
    </row>
    <row r="35" spans="1:8" ht="20.149999999999999" customHeight="1" x14ac:dyDescent="0.2">
      <c r="A35" s="108"/>
      <c r="B35" s="109"/>
      <c r="C35" s="142"/>
      <c r="D35" s="142"/>
      <c r="E35" s="142"/>
      <c r="F35" s="143"/>
      <c r="G35" s="274"/>
      <c r="H35" s="169"/>
    </row>
    <row r="36" spans="1:8" ht="20.149999999999999" customHeight="1" x14ac:dyDescent="0.2">
      <c r="A36" s="108"/>
      <c r="B36" s="109"/>
      <c r="C36" s="142"/>
      <c r="D36" s="142"/>
      <c r="E36" s="142"/>
      <c r="F36" s="143"/>
      <c r="G36" s="274"/>
      <c r="H36" s="169"/>
    </row>
    <row r="37" spans="1:8" ht="20.149999999999999" customHeight="1" x14ac:dyDescent="0.2">
      <c r="A37" s="108"/>
      <c r="B37" s="109"/>
      <c r="C37" s="142"/>
      <c r="D37" s="142"/>
      <c r="E37" s="142"/>
      <c r="F37" s="143"/>
      <c r="G37" s="274"/>
      <c r="H37" s="169"/>
    </row>
    <row r="38" spans="1:8" ht="20.149999999999999" customHeight="1" thickBot="1" x14ac:dyDescent="0.25">
      <c r="A38" s="110"/>
      <c r="B38" s="111"/>
      <c r="C38" s="112"/>
      <c r="D38" s="112"/>
      <c r="E38" s="112"/>
      <c r="F38" s="113"/>
      <c r="G38" s="272"/>
      <c r="H38" s="273"/>
    </row>
    <row r="39" spans="1:8" ht="11.25" customHeight="1" thickBot="1" x14ac:dyDescent="0.25">
      <c r="A39" s="114"/>
      <c r="B39" s="115"/>
      <c r="C39" s="115"/>
      <c r="D39" s="115"/>
      <c r="E39" s="115"/>
      <c r="F39" s="115"/>
      <c r="G39" s="116"/>
    </row>
    <row r="40" spans="1:8" ht="20.149999999999999" customHeight="1" thickBot="1" x14ac:dyDescent="0.25">
      <c r="A40" s="117"/>
      <c r="B40" s="118"/>
      <c r="C40" s="118"/>
      <c r="D40" s="118"/>
      <c r="E40" s="118"/>
      <c r="F40" s="119"/>
      <c r="G40" s="265" t="s">
        <v>129</v>
      </c>
      <c r="H40" s="266"/>
    </row>
    <row r="41" spans="1:8" ht="20.149999999999999" customHeight="1" x14ac:dyDescent="0.2">
      <c r="A41" s="120" t="s">
        <v>173</v>
      </c>
      <c r="B41" s="121" t="str">
        <f>IF(COUNT(B9:B38)=0,"",COUNT(B9:B38))</f>
        <v/>
      </c>
      <c r="C41" s="122" t="str">
        <f t="shared" ref="C41:F41" si="0">IF(COUNT(C9:C38)=0,"",COUNT(C9:C38))</f>
        <v/>
      </c>
      <c r="D41" s="122" t="str">
        <f t="shared" si="0"/>
        <v/>
      </c>
      <c r="E41" s="122" t="str">
        <f t="shared" si="0"/>
        <v/>
      </c>
      <c r="F41" s="123" t="str">
        <f t="shared" si="0"/>
        <v/>
      </c>
      <c r="G41" s="267" t="str">
        <f>IF(SUM(B41:F41)=0,"",SUM(B41:F41))</f>
        <v/>
      </c>
      <c r="H41" s="268"/>
    </row>
    <row r="42" spans="1:8" ht="19.5" customHeight="1" thickBot="1" x14ac:dyDescent="0.25">
      <c r="A42" s="124" t="s">
        <v>130</v>
      </c>
      <c r="B42" s="111" t="str">
        <f>IF(SUM(B9:B38)=0,"",SUM(B9:B38))</f>
        <v/>
      </c>
      <c r="C42" s="112" t="str">
        <f t="shared" ref="C42:F42" si="1">IF(SUM(C9:C38)=0,"",SUM(C9:C38))</f>
        <v/>
      </c>
      <c r="D42" s="112" t="str">
        <f t="shared" si="1"/>
        <v/>
      </c>
      <c r="E42" s="112" t="str">
        <f t="shared" si="1"/>
        <v/>
      </c>
      <c r="F42" s="113" t="str">
        <f t="shared" si="1"/>
        <v/>
      </c>
      <c r="G42" s="269" t="str">
        <f>IF(SUM(B42:F42)=0,"",SUM(B42:F42))</f>
        <v/>
      </c>
      <c r="H42" s="270"/>
    </row>
    <row r="44" spans="1:8" x14ac:dyDescent="0.2">
      <c r="A44" s="264" t="s">
        <v>161</v>
      </c>
      <c r="B44" s="264"/>
      <c r="C44" s="264"/>
      <c r="D44" s="264"/>
      <c r="E44" s="264"/>
      <c r="F44" s="264"/>
      <c r="G44" s="264"/>
      <c r="H44" s="264"/>
    </row>
    <row r="45" spans="1:8" x14ac:dyDescent="0.2">
      <c r="A45" s="271" t="s">
        <v>131</v>
      </c>
      <c r="B45" s="271"/>
      <c r="C45" s="271"/>
      <c r="D45" s="271"/>
      <c r="E45" s="271"/>
      <c r="F45" s="271"/>
      <c r="G45" s="271"/>
      <c r="H45" s="271"/>
    </row>
    <row r="46" spans="1:8" x14ac:dyDescent="0.2">
      <c r="A46" s="264" t="s">
        <v>162</v>
      </c>
      <c r="B46" s="264"/>
      <c r="C46" s="264"/>
      <c r="D46" s="264"/>
      <c r="E46" s="264"/>
      <c r="F46" s="264"/>
      <c r="G46" s="264"/>
      <c r="H46" s="264"/>
    </row>
    <row r="47" spans="1:8" x14ac:dyDescent="0.2">
      <c r="A47" s="264"/>
      <c r="B47" s="264"/>
      <c r="C47" s="264"/>
      <c r="D47" s="264"/>
      <c r="E47" s="264"/>
      <c r="F47" s="264"/>
      <c r="G47" s="264"/>
      <c r="H47" s="264"/>
    </row>
  </sheetData>
  <mergeCells count="43">
    <mergeCell ref="G14:H14"/>
    <mergeCell ref="A2:H2"/>
    <mergeCell ref="C4:D4"/>
    <mergeCell ref="E4:H4"/>
    <mergeCell ref="A6:A8"/>
    <mergeCell ref="B6:F6"/>
    <mergeCell ref="G6:H8"/>
    <mergeCell ref="G9:H9"/>
    <mergeCell ref="G10:H10"/>
    <mergeCell ref="G11:H11"/>
    <mergeCell ref="G12:H12"/>
    <mergeCell ref="G13:H13"/>
    <mergeCell ref="G26:H26"/>
    <mergeCell ref="G15:H15"/>
    <mergeCell ref="G16:H16"/>
    <mergeCell ref="G17:H17"/>
    <mergeCell ref="G18:H18"/>
    <mergeCell ref="G19:H19"/>
    <mergeCell ref="G20:H20"/>
    <mergeCell ref="G21:H21"/>
    <mergeCell ref="G22:H22"/>
    <mergeCell ref="G23:H23"/>
    <mergeCell ref="G24:H24"/>
    <mergeCell ref="G25:H25"/>
    <mergeCell ref="G38:H38"/>
    <mergeCell ref="G27:H27"/>
    <mergeCell ref="G28:H28"/>
    <mergeCell ref="G29:H29"/>
    <mergeCell ref="G30:H30"/>
    <mergeCell ref="G31:H31"/>
    <mergeCell ref="G32:H32"/>
    <mergeCell ref="G33:H33"/>
    <mergeCell ref="G34:H34"/>
    <mergeCell ref="G35:H35"/>
    <mergeCell ref="G36:H36"/>
    <mergeCell ref="G37:H37"/>
    <mergeCell ref="A47:H47"/>
    <mergeCell ref="G40:H40"/>
    <mergeCell ref="G41:H41"/>
    <mergeCell ref="G42:H42"/>
    <mergeCell ref="A44:H44"/>
    <mergeCell ref="A45:H45"/>
    <mergeCell ref="A46:H46"/>
  </mergeCells>
  <phoneticPr fontId="2"/>
  <printOptions horizontalCentered="1"/>
  <pageMargins left="0.70866141732283472" right="0.70866141732283472" top="0.74803149606299213" bottom="0.74803149606299213" header="0.31496062992125984" footer="0.31496062992125984"/>
  <pageSetup paperSize="9" scale="83" orientation="portrait"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E26"/>
  <sheetViews>
    <sheetView zoomScaleNormal="100" workbookViewId="0">
      <selection activeCell="I4" sqref="I4:K4"/>
    </sheetView>
  </sheetViews>
  <sheetFormatPr defaultColWidth="5.09765625" defaultRowHeight="13" x14ac:dyDescent="0.2"/>
  <cols>
    <col min="1" max="2" width="5.09765625" style="1"/>
    <col min="3" max="18" width="5.296875" style="1" customWidth="1"/>
    <col min="19" max="19" width="1.8984375" style="1" customWidth="1"/>
    <col min="20" max="20" width="29.09765625" style="1" customWidth="1"/>
    <col min="21" max="21" width="11.09765625" style="1" bestFit="1" customWidth="1"/>
    <col min="22" max="22" width="19.3984375" style="1" bestFit="1" customWidth="1"/>
    <col min="23" max="23" width="24.69921875" style="1" bestFit="1" customWidth="1"/>
    <col min="24" max="25" width="25.69921875" style="1" bestFit="1" customWidth="1"/>
    <col min="26" max="26" width="28.69921875" style="1" bestFit="1" customWidth="1"/>
    <col min="27" max="27" width="26.296875" style="1" customWidth="1"/>
    <col min="28" max="16384" width="5.09765625" style="1"/>
  </cols>
  <sheetData>
    <row r="1" spans="1:31" ht="14.25" customHeight="1" x14ac:dyDescent="0.2">
      <c r="A1" s="40" t="s">
        <v>132</v>
      </c>
      <c r="B1" s="40"/>
      <c r="C1" s="66"/>
      <c r="D1" s="67"/>
      <c r="E1" s="67"/>
      <c r="F1" s="67"/>
      <c r="G1" s="67"/>
      <c r="H1" s="44"/>
    </row>
    <row r="2" spans="1:31" ht="14.25" customHeight="1" x14ac:dyDescent="0.2">
      <c r="A2" s="301" t="s">
        <v>133</v>
      </c>
      <c r="B2" s="301"/>
      <c r="C2" s="301"/>
      <c r="D2" s="301"/>
      <c r="E2" s="301"/>
      <c r="F2" s="301"/>
      <c r="G2" s="301"/>
      <c r="H2" s="301"/>
      <c r="I2" s="301"/>
      <c r="J2" s="301"/>
      <c r="K2" s="301"/>
      <c r="L2" s="301"/>
      <c r="M2" s="301"/>
      <c r="N2" s="301"/>
      <c r="O2" s="301"/>
      <c r="P2" s="301"/>
      <c r="Q2" s="301"/>
      <c r="R2" s="301"/>
    </row>
    <row r="3" spans="1:31" ht="13.5" thickBot="1" x14ac:dyDescent="0.25">
      <c r="A3" s="28"/>
      <c r="B3" s="28"/>
      <c r="C3" s="28"/>
      <c r="H3" s="29"/>
    </row>
    <row r="4" spans="1:31" ht="41.25" customHeight="1" x14ac:dyDescent="0.2">
      <c r="A4" s="231" t="s">
        <v>48</v>
      </c>
      <c r="B4" s="232"/>
      <c r="C4" s="233">
        <f>IF('別紙６－２＜1人目＞'!B4=0,"",'別紙６－２＜1人目＞'!B4)</f>
        <v>1</v>
      </c>
      <c r="D4" s="233"/>
      <c r="E4" s="234" t="s">
        <v>49</v>
      </c>
      <c r="F4" s="234"/>
      <c r="G4" s="234"/>
      <c r="H4" s="234"/>
      <c r="I4" s="235"/>
      <c r="J4" s="236"/>
      <c r="K4" s="236"/>
      <c r="L4" s="236" t="str">
        <f>IF('別紙６－２＜1人目＞'!E4=0,"",'別紙６－２＜1人目＞'!E4)</f>
        <v/>
      </c>
      <c r="M4" s="236"/>
      <c r="N4" s="236"/>
      <c r="O4" s="236"/>
      <c r="P4" s="236"/>
      <c r="Q4" s="236"/>
      <c r="R4" s="237"/>
    </row>
    <row r="5" spans="1:31" s="3" customFormat="1" ht="40" customHeight="1" x14ac:dyDescent="0.2">
      <c r="A5" s="214" t="s">
        <v>50</v>
      </c>
      <c r="B5" s="225"/>
      <c r="C5" s="209" t="s">
        <v>51</v>
      </c>
      <c r="D5" s="210"/>
      <c r="E5" s="210"/>
      <c r="F5" s="210"/>
      <c r="G5" s="210"/>
      <c r="H5" s="211"/>
      <c r="I5" s="220" t="str">
        <f>IF('別紙２ ＜1人目＞'!I5=0,"",'別紙２ ＜1人目＞'!I5)</f>
        <v/>
      </c>
      <c r="J5" s="220"/>
      <c r="K5" s="220"/>
      <c r="L5" s="220"/>
      <c r="M5" s="220"/>
      <c r="N5" s="220"/>
      <c r="O5" s="220"/>
      <c r="P5" s="220"/>
      <c r="Q5" s="220"/>
      <c r="R5" s="221"/>
    </row>
    <row r="6" spans="1:31" s="3" customFormat="1" ht="40" customHeight="1" x14ac:dyDescent="0.2">
      <c r="A6" s="216"/>
      <c r="B6" s="226"/>
      <c r="C6" s="209" t="s">
        <v>52</v>
      </c>
      <c r="D6" s="210"/>
      <c r="E6" s="210"/>
      <c r="F6" s="210"/>
      <c r="G6" s="210"/>
      <c r="H6" s="211"/>
      <c r="I6" s="220" t="str">
        <f>IF('別紙２ ＜1人目＞'!I6=0,"",'別紙２ ＜1人目＞'!I6)</f>
        <v/>
      </c>
      <c r="J6" s="220"/>
      <c r="K6" s="220"/>
      <c r="L6" s="220"/>
      <c r="M6" s="220"/>
      <c r="N6" s="220"/>
      <c r="O6" s="220"/>
      <c r="P6" s="220"/>
      <c r="Q6" s="220"/>
      <c r="R6" s="221"/>
    </row>
    <row r="7" spans="1:31" s="3" customFormat="1" ht="40" customHeight="1" x14ac:dyDescent="0.2">
      <c r="A7" s="216"/>
      <c r="B7" s="226"/>
      <c r="C7" s="209" t="s">
        <v>53</v>
      </c>
      <c r="D7" s="210"/>
      <c r="E7" s="210"/>
      <c r="F7" s="210"/>
      <c r="G7" s="210"/>
      <c r="H7" s="211"/>
      <c r="I7" s="46" t="str">
        <f>IF('別紙２ ＜1人目＞'!I7=0,"",'別紙２ ＜1人目＞'!I7)</f>
        <v/>
      </c>
      <c r="J7" s="47" t="str">
        <f>IF('別紙２ ＜1人目＞'!J7=0,"",'別紙２ ＜1人目＞'!J7)</f>
        <v/>
      </c>
      <c r="K7" s="47" t="str">
        <f>IF('別紙２ ＜1人目＞'!K7=0,"",'別紙２ ＜1人目＞'!K7)</f>
        <v/>
      </c>
      <c r="L7" s="47" t="str">
        <f>IF('別紙２ ＜1人目＞'!L7=0,"",'別紙２ ＜1人目＞'!L7)</f>
        <v/>
      </c>
      <c r="M7" s="47" t="str">
        <f>IF('別紙２ ＜1人目＞'!M7=0,"",'別紙２ ＜1人目＞'!M7)</f>
        <v/>
      </c>
      <c r="N7" s="47" t="str">
        <f>IF('別紙２ ＜1人目＞'!N7=0,"",'別紙２ ＜1人目＞'!N7)</f>
        <v/>
      </c>
      <c r="O7" s="47" t="str">
        <f>IF('別紙２ ＜1人目＞'!O7=0,"",'別紙２ ＜1人目＞'!O7)</f>
        <v/>
      </c>
      <c r="P7" s="47" t="str">
        <f>IF('別紙２ ＜1人目＞'!P7=0,"",'別紙２ ＜1人目＞'!P7)</f>
        <v/>
      </c>
      <c r="Q7" s="47" t="str">
        <f>IF('別紙２ ＜1人目＞'!Q7=0,"",'別紙２ ＜1人目＞'!Q7)</f>
        <v/>
      </c>
      <c r="R7" s="48" t="str">
        <f>IF('別紙２ ＜1人目＞'!R7=0,"",'別紙２ ＜1人目＞'!R7)</f>
        <v/>
      </c>
    </row>
    <row r="8" spans="1:31" s="3" customFormat="1" ht="40" customHeight="1" x14ac:dyDescent="0.2">
      <c r="A8" s="218"/>
      <c r="B8" s="227"/>
      <c r="C8" s="209" t="s">
        <v>54</v>
      </c>
      <c r="D8" s="210"/>
      <c r="E8" s="210"/>
      <c r="F8" s="210"/>
      <c r="G8" s="210"/>
      <c r="H8" s="211"/>
      <c r="I8" s="212" t="str">
        <f>IF('別紙２ ＜1人目＞'!I8=0,"",'別紙２ ＜1人目＞'!I8)</f>
        <v/>
      </c>
      <c r="J8" s="212"/>
      <c r="K8" s="212"/>
      <c r="L8" s="212"/>
      <c r="M8" s="212"/>
      <c r="N8" s="212"/>
      <c r="O8" s="212"/>
      <c r="P8" s="212"/>
      <c r="Q8" s="212"/>
      <c r="R8" s="213"/>
    </row>
    <row r="9" spans="1:31" s="3" customFormat="1" ht="40" customHeight="1" x14ac:dyDescent="0.2">
      <c r="A9" s="295" t="s">
        <v>134</v>
      </c>
      <c r="B9" s="296"/>
      <c r="C9" s="197" t="s">
        <v>56</v>
      </c>
      <c r="D9" s="197"/>
      <c r="E9" s="197"/>
      <c r="F9" s="197"/>
      <c r="G9" s="197"/>
      <c r="H9" s="197"/>
      <c r="I9" s="212" t="str">
        <f>IF('別紙２ ＜1人目＞'!I9=0,"",'別紙２ ＜1人目＞'!I9)</f>
        <v/>
      </c>
      <c r="J9" s="212"/>
      <c r="K9" s="212"/>
      <c r="L9" s="212"/>
      <c r="M9" s="212"/>
      <c r="N9" s="212"/>
      <c r="O9" s="212"/>
      <c r="P9" s="212"/>
      <c r="Q9" s="212"/>
      <c r="R9" s="213"/>
      <c r="U9" s="49"/>
      <c r="V9" s="49"/>
      <c r="W9" s="49"/>
      <c r="X9" s="49"/>
      <c r="Y9" s="50"/>
      <c r="Z9" s="50"/>
      <c r="AA9" s="50"/>
      <c r="AB9" s="49"/>
      <c r="AC9" s="49"/>
      <c r="AD9" s="49"/>
      <c r="AE9" s="49"/>
    </row>
    <row r="10" spans="1:31" s="3" customFormat="1" ht="40" customHeight="1" x14ac:dyDescent="0.2">
      <c r="A10" s="297"/>
      <c r="B10" s="298"/>
      <c r="C10" s="189" t="s">
        <v>64</v>
      </c>
      <c r="D10" s="189"/>
      <c r="E10" s="189"/>
      <c r="F10" s="189"/>
      <c r="G10" s="189"/>
      <c r="H10" s="189"/>
      <c r="I10" s="220" t="str">
        <f>IF('別紙２ ＜1人目＞'!I10=0,"",'別紙２ ＜1人目＞'!I10)</f>
        <v/>
      </c>
      <c r="J10" s="220"/>
      <c r="K10" s="220"/>
      <c r="L10" s="220"/>
      <c r="M10" s="220"/>
      <c r="N10" s="220"/>
      <c r="O10" s="220"/>
      <c r="P10" s="220"/>
      <c r="Q10" s="220"/>
      <c r="R10" s="221"/>
    </row>
    <row r="11" spans="1:31" s="3" customFormat="1" ht="40" customHeight="1" x14ac:dyDescent="0.2">
      <c r="A11" s="297"/>
      <c r="B11" s="298"/>
      <c r="C11" s="205" t="s">
        <v>65</v>
      </c>
      <c r="D11" s="205"/>
      <c r="E11" s="205"/>
      <c r="F11" s="205"/>
      <c r="G11" s="205"/>
      <c r="H11" s="205"/>
      <c r="I11" s="254" t="s">
        <v>150</v>
      </c>
      <c r="J11" s="255"/>
      <c r="K11" s="255"/>
      <c r="L11" s="255"/>
      <c r="M11" s="255"/>
      <c r="N11" s="255"/>
      <c r="O11" s="255"/>
      <c r="P11" s="255"/>
      <c r="Q11" s="255"/>
      <c r="R11" s="256"/>
    </row>
    <row r="12" spans="1:31" s="3" customFormat="1" ht="40" customHeight="1" x14ac:dyDescent="0.2">
      <c r="A12" s="297"/>
      <c r="B12" s="298"/>
      <c r="C12" s="229" t="s">
        <v>66</v>
      </c>
      <c r="D12" s="229"/>
      <c r="E12" s="229"/>
      <c r="F12" s="229"/>
      <c r="G12" s="229"/>
      <c r="H12" s="229"/>
      <c r="I12" s="248" t="s">
        <v>151</v>
      </c>
      <c r="J12" s="249"/>
      <c r="K12" s="249"/>
      <c r="L12" s="249"/>
      <c r="M12" s="249"/>
      <c r="N12" s="249"/>
      <c r="O12" s="249"/>
      <c r="P12" s="249"/>
      <c r="Q12" s="249"/>
      <c r="R12" s="250"/>
    </row>
    <row r="13" spans="1:31" s="3" customFormat="1" ht="40" customHeight="1" x14ac:dyDescent="0.2">
      <c r="A13" s="297"/>
      <c r="B13" s="298"/>
      <c r="C13" s="189" t="s">
        <v>41</v>
      </c>
      <c r="D13" s="189"/>
      <c r="E13" s="189"/>
      <c r="F13" s="189"/>
      <c r="G13" s="189"/>
      <c r="H13" s="189"/>
      <c r="I13" s="190"/>
      <c r="J13" s="185"/>
      <c r="K13" s="185"/>
      <c r="L13" s="185"/>
      <c r="M13" s="185"/>
      <c r="N13" s="185"/>
      <c r="O13" s="185"/>
      <c r="P13" s="185"/>
      <c r="Q13" s="185"/>
      <c r="R13" s="51" t="s">
        <v>67</v>
      </c>
    </row>
    <row r="14" spans="1:31" s="3" customFormat="1" ht="40" customHeight="1" x14ac:dyDescent="0.2">
      <c r="A14" s="299"/>
      <c r="B14" s="300"/>
      <c r="C14" s="189" t="s">
        <v>135</v>
      </c>
      <c r="D14" s="189"/>
      <c r="E14" s="189"/>
      <c r="F14" s="189"/>
      <c r="G14" s="189"/>
      <c r="H14" s="189"/>
      <c r="I14" s="293" t="s">
        <v>136</v>
      </c>
      <c r="J14" s="293"/>
      <c r="K14" s="293"/>
      <c r="L14" s="293"/>
      <c r="M14" s="293"/>
      <c r="N14" s="293"/>
      <c r="O14" s="293"/>
      <c r="P14" s="293"/>
      <c r="Q14" s="293"/>
      <c r="R14" s="294"/>
    </row>
    <row r="15" spans="1:31" s="3" customFormat="1" ht="40" customHeight="1" x14ac:dyDescent="0.2">
      <c r="A15" s="214" t="s">
        <v>137</v>
      </c>
      <c r="B15" s="215"/>
      <c r="C15" s="291" t="s">
        <v>138</v>
      </c>
      <c r="D15" s="291"/>
      <c r="E15" s="291"/>
      <c r="F15" s="291"/>
      <c r="G15" s="291"/>
      <c r="H15" s="291"/>
      <c r="I15" s="292"/>
      <c r="J15" s="185"/>
      <c r="K15" s="185"/>
      <c r="L15" s="185"/>
      <c r="M15" s="185"/>
      <c r="N15" s="185"/>
      <c r="O15" s="185"/>
      <c r="P15" s="185"/>
      <c r="Q15" s="185"/>
      <c r="R15" s="228"/>
    </row>
    <row r="16" spans="1:31" s="3" customFormat="1" ht="40" customHeight="1" x14ac:dyDescent="0.2">
      <c r="A16" s="216"/>
      <c r="B16" s="217"/>
      <c r="C16" s="197" t="s">
        <v>139</v>
      </c>
      <c r="D16" s="197"/>
      <c r="E16" s="197"/>
      <c r="F16" s="197"/>
      <c r="G16" s="197"/>
      <c r="H16" s="197"/>
      <c r="I16" s="190"/>
      <c r="J16" s="185"/>
      <c r="K16" s="185"/>
      <c r="L16" s="185"/>
      <c r="M16" s="185"/>
      <c r="N16" s="185"/>
      <c r="O16" s="185"/>
      <c r="P16" s="185"/>
      <c r="Q16" s="185"/>
      <c r="R16" s="228"/>
    </row>
    <row r="17" spans="1:22" s="3" customFormat="1" ht="40" customHeight="1" x14ac:dyDescent="0.2">
      <c r="A17" s="216"/>
      <c r="B17" s="217"/>
      <c r="C17" s="197" t="s">
        <v>71</v>
      </c>
      <c r="D17" s="197"/>
      <c r="E17" s="197"/>
      <c r="F17" s="197"/>
      <c r="G17" s="197"/>
      <c r="H17" s="197"/>
      <c r="I17" s="190"/>
      <c r="J17" s="185"/>
      <c r="K17" s="185"/>
      <c r="L17" s="185"/>
      <c r="M17" s="185"/>
      <c r="N17" s="185"/>
      <c r="O17" s="185"/>
      <c r="P17" s="185"/>
      <c r="Q17" s="185"/>
      <c r="R17" s="228"/>
    </row>
    <row r="18" spans="1:22" s="3" customFormat="1" ht="40" customHeight="1" x14ac:dyDescent="0.2">
      <c r="A18" s="216"/>
      <c r="B18" s="217"/>
      <c r="C18" s="205" t="s">
        <v>140</v>
      </c>
      <c r="D18" s="206"/>
      <c r="E18" s="206"/>
      <c r="F18" s="206"/>
      <c r="G18" s="206"/>
      <c r="H18" s="206"/>
      <c r="I18" s="190"/>
      <c r="J18" s="185"/>
      <c r="K18" s="207" t="s">
        <v>67</v>
      </c>
      <c r="L18" s="208"/>
      <c r="M18" s="185"/>
      <c r="N18" s="185"/>
      <c r="O18" s="52" t="s">
        <v>73</v>
      </c>
      <c r="P18" s="185"/>
      <c r="Q18" s="185"/>
      <c r="R18" s="53" t="s">
        <v>74</v>
      </c>
    </row>
    <row r="19" spans="1:22" s="3" customFormat="1" ht="40" customHeight="1" thickBot="1" x14ac:dyDescent="0.25">
      <c r="A19" s="289"/>
      <c r="B19" s="290"/>
      <c r="C19" s="200" t="s">
        <v>75</v>
      </c>
      <c r="D19" s="201"/>
      <c r="E19" s="201"/>
      <c r="F19" s="201"/>
      <c r="G19" s="201"/>
      <c r="H19" s="201"/>
      <c r="I19" s="202"/>
      <c r="J19" s="203"/>
      <c r="K19" s="203"/>
      <c r="L19" s="203"/>
      <c r="M19" s="203"/>
      <c r="N19" s="203"/>
      <c r="O19" s="203"/>
      <c r="P19" s="203"/>
      <c r="Q19" s="203"/>
      <c r="R19" s="204"/>
      <c r="U19" s="49" t="s">
        <v>76</v>
      </c>
      <c r="V19" s="49" t="s">
        <v>77</v>
      </c>
    </row>
    <row r="20" spans="1:22" ht="15.65" customHeight="1" x14ac:dyDescent="0.2">
      <c r="A20" s="3" t="s">
        <v>159</v>
      </c>
      <c r="S20" s="3"/>
      <c r="T20" s="3"/>
      <c r="U20" s="3"/>
      <c r="V20" s="3"/>
    </row>
    <row r="21" spans="1:22" ht="15.65" customHeight="1" x14ac:dyDescent="0.2">
      <c r="A21" s="3" t="s">
        <v>78</v>
      </c>
      <c r="B21" s="3"/>
      <c r="S21" s="3"/>
      <c r="T21" s="3"/>
      <c r="U21" s="3"/>
      <c r="V21" s="3"/>
    </row>
    <row r="22" spans="1:22" ht="15.65" customHeight="1" x14ac:dyDescent="0.2">
      <c r="A22" s="3"/>
      <c r="B22" s="3" t="s">
        <v>141</v>
      </c>
      <c r="S22" s="3"/>
      <c r="T22" s="3"/>
      <c r="U22" s="3"/>
      <c r="V22" s="3"/>
    </row>
    <row r="23" spans="1:22" ht="15.65" customHeight="1" x14ac:dyDescent="0.2">
      <c r="A23" s="3"/>
      <c r="B23" s="3" t="s">
        <v>142</v>
      </c>
      <c r="S23" s="3"/>
      <c r="T23" s="3"/>
      <c r="U23" s="3"/>
      <c r="V23" s="3"/>
    </row>
    <row r="24" spans="1:22" ht="15.65" customHeight="1" x14ac:dyDescent="0.2">
      <c r="B24" s="3" t="s">
        <v>143</v>
      </c>
      <c r="S24" s="3"/>
      <c r="T24" s="3"/>
      <c r="U24" s="3"/>
      <c r="V24" s="3"/>
    </row>
    <row r="25" spans="1:22" ht="15.65" customHeight="1" x14ac:dyDescent="0.2">
      <c r="B25" s="3" t="s">
        <v>144</v>
      </c>
    </row>
    <row r="26" spans="1:22" x14ac:dyDescent="0.2">
      <c r="B26" s="3"/>
    </row>
  </sheetData>
  <mergeCells count="41">
    <mergeCell ref="A2:R2"/>
    <mergeCell ref="A4:B4"/>
    <mergeCell ref="C4:D4"/>
    <mergeCell ref="E4:H4"/>
    <mergeCell ref="I4:K4"/>
    <mergeCell ref="L4:R4"/>
    <mergeCell ref="C7:H7"/>
    <mergeCell ref="C8:H8"/>
    <mergeCell ref="I8:R8"/>
    <mergeCell ref="A9:B14"/>
    <mergeCell ref="C9:H9"/>
    <mergeCell ref="I9:R9"/>
    <mergeCell ref="C10:H10"/>
    <mergeCell ref="I10:R10"/>
    <mergeCell ref="C11:H11"/>
    <mergeCell ref="I11:R11"/>
    <mergeCell ref="A5:B8"/>
    <mergeCell ref="C5:H5"/>
    <mergeCell ref="I5:R5"/>
    <mergeCell ref="C6:H6"/>
    <mergeCell ref="I6:R6"/>
    <mergeCell ref="C12:H12"/>
    <mergeCell ref="I12:R12"/>
    <mergeCell ref="C13:H13"/>
    <mergeCell ref="I13:Q13"/>
    <mergeCell ref="C14:H14"/>
    <mergeCell ref="I14:R14"/>
    <mergeCell ref="M18:N18"/>
    <mergeCell ref="P18:Q18"/>
    <mergeCell ref="C19:H19"/>
    <mergeCell ref="I19:R19"/>
    <mergeCell ref="A15:B19"/>
    <mergeCell ref="C15:H15"/>
    <mergeCell ref="I15:R15"/>
    <mergeCell ref="C16:H16"/>
    <mergeCell ref="I16:R16"/>
    <mergeCell ref="C17:H17"/>
    <mergeCell ref="I17:R17"/>
    <mergeCell ref="C18:H18"/>
    <mergeCell ref="I18:J18"/>
    <mergeCell ref="K18:L18"/>
  </mergeCells>
  <phoneticPr fontId="2"/>
  <dataValidations count="1">
    <dataValidation type="list" allowBlank="1" showInputMessage="1" showErrorMessage="1" sqref="I19:R19" xr:uid="{00000000-0002-0000-1800-000001000000}">
      <formula1>$U$19:$V$19</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E26"/>
  <sheetViews>
    <sheetView zoomScaleNormal="100" workbookViewId="0">
      <selection activeCell="I4" sqref="I4:K4"/>
    </sheetView>
  </sheetViews>
  <sheetFormatPr defaultColWidth="5.09765625" defaultRowHeight="13" x14ac:dyDescent="0.2"/>
  <cols>
    <col min="1" max="2" width="5.09765625" style="1"/>
    <col min="3" max="18" width="5.296875" style="1" customWidth="1"/>
    <col min="19" max="19" width="1.8984375" style="1" customWidth="1"/>
    <col min="20" max="20" width="29.09765625" style="1" customWidth="1"/>
    <col min="21" max="21" width="11.09765625" style="1" bestFit="1" customWidth="1"/>
    <col min="22" max="22" width="19.3984375" style="1" bestFit="1" customWidth="1"/>
    <col min="23" max="23" width="24.69921875" style="1" bestFit="1" customWidth="1"/>
    <col min="24" max="25" width="25.69921875" style="1" bestFit="1" customWidth="1"/>
    <col min="26" max="26" width="28.69921875" style="1" bestFit="1" customWidth="1"/>
    <col min="27" max="27" width="26.296875" style="1" customWidth="1"/>
    <col min="28" max="16384" width="5.09765625" style="1"/>
  </cols>
  <sheetData>
    <row r="1" spans="1:31" ht="14.25" customHeight="1" x14ac:dyDescent="0.2">
      <c r="A1" s="40" t="s">
        <v>132</v>
      </c>
      <c r="B1" s="40"/>
      <c r="C1" s="66"/>
      <c r="D1" s="67"/>
      <c r="E1" s="67"/>
      <c r="F1" s="67"/>
      <c r="G1" s="67"/>
      <c r="H1" s="44"/>
    </row>
    <row r="2" spans="1:31" ht="14.25" customHeight="1" x14ac:dyDescent="0.2">
      <c r="A2" s="301" t="s">
        <v>133</v>
      </c>
      <c r="B2" s="301"/>
      <c r="C2" s="301"/>
      <c r="D2" s="301"/>
      <c r="E2" s="301"/>
      <c r="F2" s="301"/>
      <c r="G2" s="301"/>
      <c r="H2" s="301"/>
      <c r="I2" s="301"/>
      <c r="J2" s="301"/>
      <c r="K2" s="301"/>
      <c r="L2" s="301"/>
      <c r="M2" s="301"/>
      <c r="N2" s="301"/>
      <c r="O2" s="301"/>
      <c r="P2" s="301"/>
      <c r="Q2" s="301"/>
      <c r="R2" s="301"/>
    </row>
    <row r="3" spans="1:31" ht="13.5" thickBot="1" x14ac:dyDescent="0.25">
      <c r="A3" s="28"/>
      <c r="B3" s="28"/>
      <c r="C3" s="28"/>
      <c r="H3" s="29"/>
    </row>
    <row r="4" spans="1:31" ht="41.25" customHeight="1" x14ac:dyDescent="0.2">
      <c r="A4" s="231" t="s">
        <v>48</v>
      </c>
      <c r="B4" s="232"/>
      <c r="C4" s="233">
        <f>IF('別紙６－２＜2人目＞'!B4=0,"",'別紙６－２＜2人目＞'!B4)</f>
        <v>2</v>
      </c>
      <c r="D4" s="233"/>
      <c r="E4" s="234" t="s">
        <v>49</v>
      </c>
      <c r="F4" s="234"/>
      <c r="G4" s="234"/>
      <c r="H4" s="234"/>
      <c r="I4" s="235"/>
      <c r="J4" s="236"/>
      <c r="K4" s="236"/>
      <c r="L4" s="236" t="str">
        <f>IF('別紙６－２＜2人目＞'!E4=0,"",'別紙６－２＜2人目＞'!E4)</f>
        <v/>
      </c>
      <c r="M4" s="236"/>
      <c r="N4" s="236"/>
      <c r="O4" s="236"/>
      <c r="P4" s="236"/>
      <c r="Q4" s="236"/>
      <c r="R4" s="237"/>
    </row>
    <row r="5" spans="1:31" s="3" customFormat="1" ht="40" customHeight="1" x14ac:dyDescent="0.2">
      <c r="A5" s="214" t="s">
        <v>50</v>
      </c>
      <c r="B5" s="225"/>
      <c r="C5" s="209" t="s">
        <v>51</v>
      </c>
      <c r="D5" s="210"/>
      <c r="E5" s="210"/>
      <c r="F5" s="210"/>
      <c r="G5" s="210"/>
      <c r="H5" s="211"/>
      <c r="I5" s="220" t="str">
        <f>IF('別紙２ ＜2人目＞'!I5=0,"",'別紙２ ＜2人目＞'!I5)</f>
        <v/>
      </c>
      <c r="J5" s="220"/>
      <c r="K5" s="220"/>
      <c r="L5" s="220"/>
      <c r="M5" s="220"/>
      <c r="N5" s="220"/>
      <c r="O5" s="220"/>
      <c r="P5" s="220"/>
      <c r="Q5" s="220"/>
      <c r="R5" s="221"/>
    </row>
    <row r="6" spans="1:31" s="3" customFormat="1" ht="40" customHeight="1" x14ac:dyDescent="0.2">
      <c r="A6" s="216"/>
      <c r="B6" s="226"/>
      <c r="C6" s="209" t="s">
        <v>52</v>
      </c>
      <c r="D6" s="210"/>
      <c r="E6" s="210"/>
      <c r="F6" s="210"/>
      <c r="G6" s="210"/>
      <c r="H6" s="211"/>
      <c r="I6" s="220" t="str">
        <f>IF('別紙２ ＜2人目＞'!I6=0,"",'別紙２ ＜2人目＞'!I6)</f>
        <v/>
      </c>
      <c r="J6" s="220"/>
      <c r="K6" s="220"/>
      <c r="L6" s="220"/>
      <c r="M6" s="220"/>
      <c r="N6" s="220"/>
      <c r="O6" s="220"/>
      <c r="P6" s="220"/>
      <c r="Q6" s="220"/>
      <c r="R6" s="221"/>
    </row>
    <row r="7" spans="1:31" s="3" customFormat="1" ht="40" customHeight="1" x14ac:dyDescent="0.2">
      <c r="A7" s="216"/>
      <c r="B7" s="226"/>
      <c r="C7" s="209" t="s">
        <v>53</v>
      </c>
      <c r="D7" s="210"/>
      <c r="E7" s="210"/>
      <c r="F7" s="210"/>
      <c r="G7" s="210"/>
      <c r="H7" s="211"/>
      <c r="I7" s="46" t="str">
        <f>IF('別紙２ ＜2人目＞'!I7=0,"",'別紙２ ＜2人目＞'!I7)</f>
        <v/>
      </c>
      <c r="J7" s="47" t="str">
        <f>IF('別紙２ ＜2人目＞'!J7=0,"",'別紙２ ＜2人目＞'!J7)</f>
        <v/>
      </c>
      <c r="K7" s="47" t="str">
        <f>IF('別紙２ ＜2人目＞'!K7=0,"",'別紙２ ＜2人目＞'!K7)</f>
        <v/>
      </c>
      <c r="L7" s="47" t="str">
        <f>IF('別紙２ ＜2人目＞'!L7=0,"",'別紙２ ＜2人目＞'!L7)</f>
        <v/>
      </c>
      <c r="M7" s="47" t="str">
        <f>IF('別紙２ ＜2人目＞'!M7=0,"",'別紙２ ＜2人目＞'!M7)</f>
        <v/>
      </c>
      <c r="N7" s="47" t="str">
        <f>IF('別紙２ ＜2人目＞'!N7=0,"",'別紙２ ＜2人目＞'!N7)</f>
        <v/>
      </c>
      <c r="O7" s="47" t="str">
        <f>IF('別紙２ ＜2人目＞'!O7=0,"",'別紙２ ＜2人目＞'!O7)</f>
        <v/>
      </c>
      <c r="P7" s="47" t="str">
        <f>IF('別紙２ ＜2人目＞'!P7=0,"",'別紙２ ＜2人目＞'!P7)</f>
        <v/>
      </c>
      <c r="Q7" s="47" t="str">
        <f>IF('別紙２ ＜2人目＞'!Q7=0,"",'別紙２ ＜2人目＞'!Q7)</f>
        <v/>
      </c>
      <c r="R7" s="48" t="str">
        <f>IF('別紙２ ＜2人目＞'!R7=0,"",'別紙２ ＜2人目＞'!R7)</f>
        <v/>
      </c>
    </row>
    <row r="8" spans="1:31" s="3" customFormat="1" ht="40" customHeight="1" x14ac:dyDescent="0.2">
      <c r="A8" s="218"/>
      <c r="B8" s="227"/>
      <c r="C8" s="209" t="s">
        <v>54</v>
      </c>
      <c r="D8" s="210"/>
      <c r="E8" s="210"/>
      <c r="F8" s="210"/>
      <c r="G8" s="210"/>
      <c r="H8" s="211"/>
      <c r="I8" s="220" t="str">
        <f>IF('別紙２ ＜2人目＞'!I8=0,"",'別紙２ ＜2人目＞'!I8)</f>
        <v/>
      </c>
      <c r="J8" s="220"/>
      <c r="K8" s="220"/>
      <c r="L8" s="220"/>
      <c r="M8" s="220"/>
      <c r="N8" s="220"/>
      <c r="O8" s="220"/>
      <c r="P8" s="220"/>
      <c r="Q8" s="220"/>
      <c r="R8" s="221"/>
    </row>
    <row r="9" spans="1:31" s="3" customFormat="1" ht="40" customHeight="1" x14ac:dyDescent="0.2">
      <c r="A9" s="295" t="s">
        <v>134</v>
      </c>
      <c r="B9" s="296"/>
      <c r="C9" s="197" t="s">
        <v>56</v>
      </c>
      <c r="D9" s="197"/>
      <c r="E9" s="197"/>
      <c r="F9" s="197"/>
      <c r="G9" s="197"/>
      <c r="H9" s="197"/>
      <c r="I9" s="220" t="str">
        <f>IF('別紙２ ＜2人目＞'!I9=0,"",'別紙２ ＜2人目＞'!I9)</f>
        <v/>
      </c>
      <c r="J9" s="220"/>
      <c r="K9" s="220"/>
      <c r="L9" s="220"/>
      <c r="M9" s="220"/>
      <c r="N9" s="220"/>
      <c r="O9" s="220"/>
      <c r="P9" s="220"/>
      <c r="Q9" s="220"/>
      <c r="R9" s="221"/>
      <c r="U9" s="49"/>
      <c r="V9" s="49"/>
      <c r="W9" s="49"/>
      <c r="X9" s="49"/>
      <c r="Y9" s="50"/>
      <c r="Z9" s="50"/>
      <c r="AA9" s="50"/>
      <c r="AB9" s="49"/>
      <c r="AC9" s="49"/>
      <c r="AD9" s="49"/>
      <c r="AE9" s="49"/>
    </row>
    <row r="10" spans="1:31" s="3" customFormat="1" ht="40" customHeight="1" x14ac:dyDescent="0.2">
      <c r="A10" s="297"/>
      <c r="B10" s="298"/>
      <c r="C10" s="189" t="s">
        <v>64</v>
      </c>
      <c r="D10" s="189"/>
      <c r="E10" s="189"/>
      <c r="F10" s="189"/>
      <c r="G10" s="189"/>
      <c r="H10" s="189"/>
      <c r="I10" s="220" t="str">
        <f>IF('別紙２ ＜2人目＞'!I10=0,"",'別紙２ ＜2人目＞'!I10)</f>
        <v/>
      </c>
      <c r="J10" s="220"/>
      <c r="K10" s="220"/>
      <c r="L10" s="220"/>
      <c r="M10" s="220"/>
      <c r="N10" s="220"/>
      <c r="O10" s="220"/>
      <c r="P10" s="220"/>
      <c r="Q10" s="220"/>
      <c r="R10" s="221"/>
    </row>
    <row r="11" spans="1:31" s="3" customFormat="1" ht="40" customHeight="1" x14ac:dyDescent="0.2">
      <c r="A11" s="297"/>
      <c r="B11" s="298"/>
      <c r="C11" s="205" t="s">
        <v>65</v>
      </c>
      <c r="D11" s="205"/>
      <c r="E11" s="205"/>
      <c r="F11" s="205"/>
      <c r="G11" s="205"/>
      <c r="H11" s="205"/>
      <c r="I11" s="254" t="s">
        <v>150</v>
      </c>
      <c r="J11" s="255"/>
      <c r="K11" s="255"/>
      <c r="L11" s="255"/>
      <c r="M11" s="255"/>
      <c r="N11" s="255"/>
      <c r="O11" s="255"/>
      <c r="P11" s="255"/>
      <c r="Q11" s="255"/>
      <c r="R11" s="256"/>
    </row>
    <row r="12" spans="1:31" s="3" customFormat="1" ht="40" customHeight="1" x14ac:dyDescent="0.2">
      <c r="A12" s="297"/>
      <c r="B12" s="298"/>
      <c r="C12" s="229" t="s">
        <v>66</v>
      </c>
      <c r="D12" s="229"/>
      <c r="E12" s="229"/>
      <c r="F12" s="229"/>
      <c r="G12" s="229"/>
      <c r="H12" s="229"/>
      <c r="I12" s="248" t="s">
        <v>151</v>
      </c>
      <c r="J12" s="249"/>
      <c r="K12" s="249"/>
      <c r="L12" s="249"/>
      <c r="M12" s="249"/>
      <c r="N12" s="249"/>
      <c r="O12" s="249"/>
      <c r="P12" s="249"/>
      <c r="Q12" s="249"/>
      <c r="R12" s="250"/>
    </row>
    <row r="13" spans="1:31" s="3" customFormat="1" ht="40" customHeight="1" x14ac:dyDescent="0.2">
      <c r="A13" s="297"/>
      <c r="B13" s="298"/>
      <c r="C13" s="189" t="s">
        <v>41</v>
      </c>
      <c r="D13" s="189"/>
      <c r="E13" s="189"/>
      <c r="F13" s="189"/>
      <c r="G13" s="189"/>
      <c r="H13" s="189"/>
      <c r="I13" s="190"/>
      <c r="J13" s="185"/>
      <c r="K13" s="185"/>
      <c r="L13" s="185"/>
      <c r="M13" s="185"/>
      <c r="N13" s="185"/>
      <c r="O13" s="185"/>
      <c r="P13" s="185"/>
      <c r="Q13" s="185"/>
      <c r="R13" s="51" t="s">
        <v>67</v>
      </c>
    </row>
    <row r="14" spans="1:31" s="3" customFormat="1" ht="40" customHeight="1" x14ac:dyDescent="0.2">
      <c r="A14" s="299"/>
      <c r="B14" s="300"/>
      <c r="C14" s="189" t="s">
        <v>135</v>
      </c>
      <c r="D14" s="189"/>
      <c r="E14" s="189"/>
      <c r="F14" s="189"/>
      <c r="G14" s="189"/>
      <c r="H14" s="189"/>
      <c r="I14" s="293" t="s">
        <v>136</v>
      </c>
      <c r="J14" s="293"/>
      <c r="K14" s="293"/>
      <c r="L14" s="293"/>
      <c r="M14" s="293"/>
      <c r="N14" s="293"/>
      <c r="O14" s="293"/>
      <c r="P14" s="293"/>
      <c r="Q14" s="293"/>
      <c r="R14" s="294"/>
    </row>
    <row r="15" spans="1:31" s="3" customFormat="1" ht="40" customHeight="1" x14ac:dyDescent="0.2">
      <c r="A15" s="214" t="s">
        <v>137</v>
      </c>
      <c r="B15" s="215"/>
      <c r="C15" s="291" t="s">
        <v>138</v>
      </c>
      <c r="D15" s="291"/>
      <c r="E15" s="291"/>
      <c r="F15" s="291"/>
      <c r="G15" s="291"/>
      <c r="H15" s="291"/>
      <c r="I15" s="292"/>
      <c r="J15" s="185"/>
      <c r="K15" s="185"/>
      <c r="L15" s="185"/>
      <c r="M15" s="185"/>
      <c r="N15" s="185"/>
      <c r="O15" s="185"/>
      <c r="P15" s="185"/>
      <c r="Q15" s="185"/>
      <c r="R15" s="228"/>
    </row>
    <row r="16" spans="1:31" s="3" customFormat="1" ht="40" customHeight="1" x14ac:dyDescent="0.2">
      <c r="A16" s="216"/>
      <c r="B16" s="217"/>
      <c r="C16" s="197" t="s">
        <v>139</v>
      </c>
      <c r="D16" s="197"/>
      <c r="E16" s="197"/>
      <c r="F16" s="197"/>
      <c r="G16" s="197"/>
      <c r="H16" s="197"/>
      <c r="I16" s="190"/>
      <c r="J16" s="185"/>
      <c r="K16" s="185"/>
      <c r="L16" s="185"/>
      <c r="M16" s="185"/>
      <c r="N16" s="185"/>
      <c r="O16" s="185"/>
      <c r="P16" s="185"/>
      <c r="Q16" s="185"/>
      <c r="R16" s="228"/>
    </row>
    <row r="17" spans="1:22" s="3" customFormat="1" ht="40" customHeight="1" x14ac:dyDescent="0.2">
      <c r="A17" s="216"/>
      <c r="B17" s="217"/>
      <c r="C17" s="197" t="s">
        <v>71</v>
      </c>
      <c r="D17" s="197"/>
      <c r="E17" s="197"/>
      <c r="F17" s="197"/>
      <c r="G17" s="197"/>
      <c r="H17" s="197"/>
      <c r="I17" s="190"/>
      <c r="J17" s="185"/>
      <c r="K17" s="185"/>
      <c r="L17" s="185"/>
      <c r="M17" s="185"/>
      <c r="N17" s="185"/>
      <c r="O17" s="185"/>
      <c r="P17" s="185"/>
      <c r="Q17" s="185"/>
      <c r="R17" s="228"/>
    </row>
    <row r="18" spans="1:22" s="3" customFormat="1" ht="40" customHeight="1" x14ac:dyDescent="0.2">
      <c r="A18" s="216"/>
      <c r="B18" s="217"/>
      <c r="C18" s="205" t="s">
        <v>140</v>
      </c>
      <c r="D18" s="206"/>
      <c r="E18" s="206"/>
      <c r="F18" s="206"/>
      <c r="G18" s="206"/>
      <c r="H18" s="206"/>
      <c r="I18" s="190"/>
      <c r="J18" s="185"/>
      <c r="K18" s="207" t="s">
        <v>67</v>
      </c>
      <c r="L18" s="208"/>
      <c r="M18" s="185"/>
      <c r="N18" s="185"/>
      <c r="O18" s="134" t="s">
        <v>73</v>
      </c>
      <c r="P18" s="185"/>
      <c r="Q18" s="185"/>
      <c r="R18" s="140" t="s">
        <v>74</v>
      </c>
    </row>
    <row r="19" spans="1:22" s="3" customFormat="1" ht="40" customHeight="1" thickBot="1" x14ac:dyDescent="0.25">
      <c r="A19" s="289"/>
      <c r="B19" s="290"/>
      <c r="C19" s="200" t="s">
        <v>75</v>
      </c>
      <c r="D19" s="201"/>
      <c r="E19" s="201"/>
      <c r="F19" s="201"/>
      <c r="G19" s="201"/>
      <c r="H19" s="201"/>
      <c r="I19" s="202"/>
      <c r="J19" s="203"/>
      <c r="K19" s="203"/>
      <c r="L19" s="203"/>
      <c r="M19" s="203"/>
      <c r="N19" s="203"/>
      <c r="O19" s="203"/>
      <c r="P19" s="203"/>
      <c r="Q19" s="203"/>
      <c r="R19" s="204"/>
      <c r="U19" s="49" t="s">
        <v>76</v>
      </c>
      <c r="V19" s="49" t="s">
        <v>77</v>
      </c>
    </row>
    <row r="20" spans="1:22" ht="15.65" customHeight="1" x14ac:dyDescent="0.2">
      <c r="A20" s="3" t="s">
        <v>159</v>
      </c>
      <c r="S20" s="3"/>
      <c r="T20" s="3"/>
      <c r="U20" s="3"/>
      <c r="V20" s="3"/>
    </row>
    <row r="21" spans="1:22" ht="15.65" customHeight="1" x14ac:dyDescent="0.2">
      <c r="A21" s="3" t="s">
        <v>78</v>
      </c>
      <c r="B21" s="3"/>
      <c r="S21" s="3"/>
      <c r="T21" s="3"/>
      <c r="U21" s="3"/>
      <c r="V21" s="3"/>
    </row>
    <row r="22" spans="1:22" ht="15.65" customHeight="1" x14ac:dyDescent="0.2">
      <c r="A22" s="3"/>
      <c r="B22" s="3" t="s">
        <v>141</v>
      </c>
      <c r="S22" s="3"/>
      <c r="T22" s="3"/>
      <c r="U22" s="3"/>
      <c r="V22" s="3"/>
    </row>
    <row r="23" spans="1:22" ht="15.65" customHeight="1" x14ac:dyDescent="0.2">
      <c r="A23" s="3"/>
      <c r="B23" s="3" t="s">
        <v>142</v>
      </c>
      <c r="S23" s="3"/>
      <c r="T23" s="3"/>
      <c r="U23" s="3"/>
      <c r="V23" s="3"/>
    </row>
    <row r="24" spans="1:22" ht="15.65" customHeight="1" x14ac:dyDescent="0.2">
      <c r="B24" s="3" t="s">
        <v>143</v>
      </c>
      <c r="S24" s="3"/>
      <c r="T24" s="3"/>
      <c r="U24" s="3"/>
      <c r="V24" s="3"/>
    </row>
    <row r="25" spans="1:22" ht="15.65" customHeight="1" x14ac:dyDescent="0.2">
      <c r="B25" s="3" t="s">
        <v>144</v>
      </c>
    </row>
    <row r="26" spans="1:22" x14ac:dyDescent="0.2">
      <c r="B26" s="3"/>
    </row>
  </sheetData>
  <mergeCells count="41">
    <mergeCell ref="A2:R2"/>
    <mergeCell ref="A4:B4"/>
    <mergeCell ref="C4:D4"/>
    <mergeCell ref="E4:H4"/>
    <mergeCell ref="I4:K4"/>
    <mergeCell ref="L4:R4"/>
    <mergeCell ref="C7:H7"/>
    <mergeCell ref="C8:H8"/>
    <mergeCell ref="I8:R8"/>
    <mergeCell ref="A9:B14"/>
    <mergeCell ref="C9:H9"/>
    <mergeCell ref="I9:R9"/>
    <mergeCell ref="C10:H10"/>
    <mergeCell ref="I10:R10"/>
    <mergeCell ref="C11:H11"/>
    <mergeCell ref="I11:R11"/>
    <mergeCell ref="A5:B8"/>
    <mergeCell ref="C5:H5"/>
    <mergeCell ref="I5:R5"/>
    <mergeCell ref="C6:H6"/>
    <mergeCell ref="I6:R6"/>
    <mergeCell ref="C12:H12"/>
    <mergeCell ref="I12:R12"/>
    <mergeCell ref="C13:H13"/>
    <mergeCell ref="I13:Q13"/>
    <mergeCell ref="C14:H14"/>
    <mergeCell ref="I14:R14"/>
    <mergeCell ref="M18:N18"/>
    <mergeCell ref="P18:Q18"/>
    <mergeCell ref="C19:H19"/>
    <mergeCell ref="I19:R19"/>
    <mergeCell ref="A15:B19"/>
    <mergeCell ref="C15:H15"/>
    <mergeCell ref="I15:R15"/>
    <mergeCell ref="C16:H16"/>
    <mergeCell ref="I16:R16"/>
    <mergeCell ref="C17:H17"/>
    <mergeCell ref="I17:R17"/>
    <mergeCell ref="C18:H18"/>
    <mergeCell ref="I18:J18"/>
    <mergeCell ref="K18:L18"/>
  </mergeCells>
  <phoneticPr fontId="2"/>
  <dataValidations count="1">
    <dataValidation type="list" allowBlank="1" showInputMessage="1" showErrorMessage="1" sqref="I19:R19" xr:uid="{00000000-0002-0000-1900-000000000000}">
      <formula1>$U$19:$V$19</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E26"/>
  <sheetViews>
    <sheetView zoomScaleNormal="100" workbookViewId="0">
      <selection activeCell="I4" sqref="I4:K4"/>
    </sheetView>
  </sheetViews>
  <sheetFormatPr defaultColWidth="5.09765625" defaultRowHeight="13" x14ac:dyDescent="0.2"/>
  <cols>
    <col min="1" max="2" width="5.09765625" style="1"/>
    <col min="3" max="18" width="5.296875" style="1" customWidth="1"/>
    <col min="19" max="19" width="1.8984375" style="1" customWidth="1"/>
    <col min="20" max="20" width="29.09765625" style="1" customWidth="1"/>
    <col min="21" max="21" width="11.09765625" style="1" bestFit="1" customWidth="1"/>
    <col min="22" max="22" width="19.3984375" style="1" bestFit="1" customWidth="1"/>
    <col min="23" max="23" width="24.69921875" style="1" bestFit="1" customWidth="1"/>
    <col min="24" max="25" width="25.69921875" style="1" bestFit="1" customWidth="1"/>
    <col min="26" max="26" width="28.69921875" style="1" bestFit="1" customWidth="1"/>
    <col min="27" max="27" width="26.296875" style="1" customWidth="1"/>
    <col min="28" max="16384" width="5.09765625" style="1"/>
  </cols>
  <sheetData>
    <row r="1" spans="1:31" ht="14.25" customHeight="1" x14ac:dyDescent="0.2">
      <c r="A1" s="40" t="s">
        <v>132</v>
      </c>
      <c r="B1" s="40"/>
      <c r="C1" s="66"/>
      <c r="D1" s="67"/>
      <c r="E1" s="67"/>
      <c r="F1" s="67"/>
      <c r="G1" s="67"/>
      <c r="H1" s="44"/>
    </row>
    <row r="2" spans="1:31" ht="14.25" customHeight="1" x14ac:dyDescent="0.2">
      <c r="A2" s="301" t="s">
        <v>133</v>
      </c>
      <c r="B2" s="301"/>
      <c r="C2" s="301"/>
      <c r="D2" s="301"/>
      <c r="E2" s="301"/>
      <c r="F2" s="301"/>
      <c r="G2" s="301"/>
      <c r="H2" s="301"/>
      <c r="I2" s="301"/>
      <c r="J2" s="301"/>
      <c r="K2" s="301"/>
      <c r="L2" s="301"/>
      <c r="M2" s="301"/>
      <c r="N2" s="301"/>
      <c r="O2" s="301"/>
      <c r="P2" s="301"/>
      <c r="Q2" s="301"/>
      <c r="R2" s="301"/>
    </row>
    <row r="3" spans="1:31" ht="13.5" thickBot="1" x14ac:dyDescent="0.25">
      <c r="A3" s="28"/>
      <c r="B3" s="28"/>
      <c r="C3" s="28"/>
      <c r="H3" s="29"/>
    </row>
    <row r="4" spans="1:31" ht="41.25" customHeight="1" x14ac:dyDescent="0.2">
      <c r="A4" s="231" t="s">
        <v>48</v>
      </c>
      <c r="B4" s="232"/>
      <c r="C4" s="233">
        <f>IF('別紙６－２＜3人目＞'!B4=0,"",'別紙６－２＜3人目＞'!B4)</f>
        <v>3</v>
      </c>
      <c r="D4" s="233"/>
      <c r="E4" s="234" t="s">
        <v>49</v>
      </c>
      <c r="F4" s="234"/>
      <c r="G4" s="234"/>
      <c r="H4" s="234"/>
      <c r="I4" s="235"/>
      <c r="J4" s="236"/>
      <c r="K4" s="236"/>
      <c r="L4" s="236" t="str">
        <f>IF('別紙６－２＜3人目＞'!E4=0,"",'別紙６－２＜3人目＞'!E4)</f>
        <v/>
      </c>
      <c r="M4" s="236"/>
      <c r="N4" s="236"/>
      <c r="O4" s="236"/>
      <c r="P4" s="236"/>
      <c r="Q4" s="236"/>
      <c r="R4" s="237"/>
    </row>
    <row r="5" spans="1:31" s="3" customFormat="1" ht="40" customHeight="1" x14ac:dyDescent="0.2">
      <c r="A5" s="214" t="s">
        <v>50</v>
      </c>
      <c r="B5" s="225"/>
      <c r="C5" s="209" t="s">
        <v>51</v>
      </c>
      <c r="D5" s="210"/>
      <c r="E5" s="210"/>
      <c r="F5" s="210"/>
      <c r="G5" s="210"/>
      <c r="H5" s="211"/>
      <c r="I5" s="220" t="str">
        <f>IF('別紙２ ＜3人目＞'!I5=0,"",'別紙２ ＜3人目＞'!I5)</f>
        <v/>
      </c>
      <c r="J5" s="220"/>
      <c r="K5" s="220"/>
      <c r="L5" s="220"/>
      <c r="M5" s="220"/>
      <c r="N5" s="220"/>
      <c r="O5" s="220"/>
      <c r="P5" s="220"/>
      <c r="Q5" s="220"/>
      <c r="R5" s="221"/>
    </row>
    <row r="6" spans="1:31" s="3" customFormat="1" ht="40" customHeight="1" x14ac:dyDescent="0.2">
      <c r="A6" s="216"/>
      <c r="B6" s="226"/>
      <c r="C6" s="209" t="s">
        <v>52</v>
      </c>
      <c r="D6" s="210"/>
      <c r="E6" s="210"/>
      <c r="F6" s="210"/>
      <c r="G6" s="210"/>
      <c r="H6" s="211"/>
      <c r="I6" s="220" t="str">
        <f>IF('別紙２ ＜3人目＞'!I6=0,"",'別紙２ ＜3人目＞'!I6)</f>
        <v/>
      </c>
      <c r="J6" s="220"/>
      <c r="K6" s="220"/>
      <c r="L6" s="220"/>
      <c r="M6" s="220"/>
      <c r="N6" s="220"/>
      <c r="O6" s="220"/>
      <c r="P6" s="220"/>
      <c r="Q6" s="220"/>
      <c r="R6" s="221"/>
    </row>
    <row r="7" spans="1:31" s="3" customFormat="1" ht="40" customHeight="1" x14ac:dyDescent="0.2">
      <c r="A7" s="216"/>
      <c r="B7" s="226"/>
      <c r="C7" s="209" t="s">
        <v>53</v>
      </c>
      <c r="D7" s="210"/>
      <c r="E7" s="210"/>
      <c r="F7" s="210"/>
      <c r="G7" s="210"/>
      <c r="H7" s="211"/>
      <c r="I7" s="46" t="str">
        <f>IF('別紙２ ＜3人目＞'!I7=0,"",'別紙２ ＜3人目＞'!I7)</f>
        <v/>
      </c>
      <c r="J7" s="47" t="str">
        <f>IF('別紙２ ＜3人目＞'!J7=0,"",'別紙２ ＜3人目＞'!J7)</f>
        <v/>
      </c>
      <c r="K7" s="47" t="str">
        <f>IF('別紙２ ＜3人目＞'!K7=0,"",'別紙２ ＜3人目＞'!K7)</f>
        <v/>
      </c>
      <c r="L7" s="47" t="str">
        <f>IF('別紙２ ＜3人目＞'!L7=0,"",'別紙２ ＜3人目＞'!L7)</f>
        <v/>
      </c>
      <c r="M7" s="47" t="str">
        <f>IF('別紙２ ＜3人目＞'!M7=0,"",'別紙２ ＜3人目＞'!M7)</f>
        <v/>
      </c>
      <c r="N7" s="47" t="str">
        <f>IF('別紙２ ＜3人目＞'!N7=0,"",'別紙２ ＜3人目＞'!N7)</f>
        <v/>
      </c>
      <c r="O7" s="47" t="str">
        <f>IF('別紙２ ＜3人目＞'!O7=0,"",'別紙２ ＜3人目＞'!O7)</f>
        <v/>
      </c>
      <c r="P7" s="47" t="str">
        <f>IF('別紙２ ＜3人目＞'!P7=0,"",'別紙２ ＜3人目＞'!P7)</f>
        <v/>
      </c>
      <c r="Q7" s="47" t="str">
        <f>IF('別紙２ ＜3人目＞'!Q7=0,"",'別紙２ ＜3人目＞'!Q7)</f>
        <v/>
      </c>
      <c r="R7" s="48" t="str">
        <f>IF('別紙２ ＜3人目＞'!R7=0,"",'別紙２ ＜3人目＞'!R7)</f>
        <v/>
      </c>
    </row>
    <row r="8" spans="1:31" s="3" customFormat="1" ht="40" customHeight="1" x14ac:dyDescent="0.2">
      <c r="A8" s="218"/>
      <c r="B8" s="227"/>
      <c r="C8" s="209" t="s">
        <v>54</v>
      </c>
      <c r="D8" s="210"/>
      <c r="E8" s="210"/>
      <c r="F8" s="210"/>
      <c r="G8" s="210"/>
      <c r="H8" s="211"/>
      <c r="I8" s="212" t="str">
        <f>IF('別紙２ ＜3人目＞'!I8=0,"",'別紙２ ＜3人目＞'!I8)</f>
        <v/>
      </c>
      <c r="J8" s="212"/>
      <c r="K8" s="212"/>
      <c r="L8" s="212"/>
      <c r="M8" s="212"/>
      <c r="N8" s="212"/>
      <c r="O8" s="212"/>
      <c r="P8" s="212"/>
      <c r="Q8" s="212"/>
      <c r="R8" s="213"/>
    </row>
    <row r="9" spans="1:31" s="3" customFormat="1" ht="40" customHeight="1" x14ac:dyDescent="0.2">
      <c r="A9" s="295" t="s">
        <v>134</v>
      </c>
      <c r="B9" s="296"/>
      <c r="C9" s="197" t="s">
        <v>56</v>
      </c>
      <c r="D9" s="197"/>
      <c r="E9" s="197"/>
      <c r="F9" s="197"/>
      <c r="G9" s="197"/>
      <c r="H9" s="197"/>
      <c r="I9" s="212" t="str">
        <f>IF('別紙２ ＜3人目＞'!I9=0,"",'別紙２ ＜3人目＞'!I9)</f>
        <v/>
      </c>
      <c r="J9" s="212"/>
      <c r="K9" s="212"/>
      <c r="L9" s="212"/>
      <c r="M9" s="212"/>
      <c r="N9" s="212"/>
      <c r="O9" s="212"/>
      <c r="P9" s="212"/>
      <c r="Q9" s="212"/>
      <c r="R9" s="213"/>
      <c r="U9" s="49"/>
      <c r="V9" s="49"/>
      <c r="W9" s="49"/>
      <c r="X9" s="49"/>
      <c r="Y9" s="50"/>
      <c r="Z9" s="50"/>
      <c r="AA9" s="50"/>
      <c r="AB9" s="49"/>
      <c r="AC9" s="49"/>
      <c r="AD9" s="49"/>
      <c r="AE9" s="49"/>
    </row>
    <row r="10" spans="1:31" s="3" customFormat="1" ht="40" customHeight="1" x14ac:dyDescent="0.2">
      <c r="A10" s="297"/>
      <c r="B10" s="298"/>
      <c r="C10" s="189" t="s">
        <v>64</v>
      </c>
      <c r="D10" s="189"/>
      <c r="E10" s="189"/>
      <c r="F10" s="189"/>
      <c r="G10" s="189"/>
      <c r="H10" s="189"/>
      <c r="I10" s="220" t="str">
        <f>IF('別紙２ ＜3人目＞'!I10=0,"",'別紙２ ＜3人目＞'!I10)</f>
        <v/>
      </c>
      <c r="J10" s="220"/>
      <c r="K10" s="220"/>
      <c r="L10" s="220"/>
      <c r="M10" s="220"/>
      <c r="N10" s="220"/>
      <c r="O10" s="220"/>
      <c r="P10" s="220"/>
      <c r="Q10" s="220"/>
      <c r="R10" s="221"/>
    </row>
    <row r="11" spans="1:31" s="3" customFormat="1" ht="40" customHeight="1" x14ac:dyDescent="0.2">
      <c r="A11" s="297"/>
      <c r="B11" s="298"/>
      <c r="C11" s="205" t="s">
        <v>65</v>
      </c>
      <c r="D11" s="205"/>
      <c r="E11" s="205"/>
      <c r="F11" s="205"/>
      <c r="G11" s="205"/>
      <c r="H11" s="205"/>
      <c r="I11" s="254" t="s">
        <v>150</v>
      </c>
      <c r="J11" s="255"/>
      <c r="K11" s="255"/>
      <c r="L11" s="255"/>
      <c r="M11" s="255"/>
      <c r="N11" s="255"/>
      <c r="O11" s="255"/>
      <c r="P11" s="255"/>
      <c r="Q11" s="255"/>
      <c r="R11" s="256"/>
    </row>
    <row r="12" spans="1:31" s="3" customFormat="1" ht="40" customHeight="1" x14ac:dyDescent="0.2">
      <c r="A12" s="297"/>
      <c r="B12" s="298"/>
      <c r="C12" s="229" t="s">
        <v>66</v>
      </c>
      <c r="D12" s="229"/>
      <c r="E12" s="229"/>
      <c r="F12" s="229"/>
      <c r="G12" s="229"/>
      <c r="H12" s="229"/>
      <c r="I12" s="248" t="s">
        <v>151</v>
      </c>
      <c r="J12" s="249"/>
      <c r="K12" s="249"/>
      <c r="L12" s="249"/>
      <c r="M12" s="249"/>
      <c r="N12" s="249"/>
      <c r="O12" s="249"/>
      <c r="P12" s="249"/>
      <c r="Q12" s="249"/>
      <c r="R12" s="250"/>
    </row>
    <row r="13" spans="1:31" s="3" customFormat="1" ht="40" customHeight="1" x14ac:dyDescent="0.2">
      <c r="A13" s="297"/>
      <c r="B13" s="298"/>
      <c r="C13" s="189" t="s">
        <v>41</v>
      </c>
      <c r="D13" s="189"/>
      <c r="E13" s="189"/>
      <c r="F13" s="189"/>
      <c r="G13" s="189"/>
      <c r="H13" s="189"/>
      <c r="I13" s="190"/>
      <c r="J13" s="185"/>
      <c r="K13" s="185"/>
      <c r="L13" s="185"/>
      <c r="M13" s="185"/>
      <c r="N13" s="185"/>
      <c r="O13" s="185"/>
      <c r="P13" s="185"/>
      <c r="Q13" s="185"/>
      <c r="R13" s="51" t="s">
        <v>67</v>
      </c>
    </row>
    <row r="14" spans="1:31" s="3" customFormat="1" ht="40" customHeight="1" x14ac:dyDescent="0.2">
      <c r="A14" s="299"/>
      <c r="B14" s="300"/>
      <c r="C14" s="189" t="s">
        <v>135</v>
      </c>
      <c r="D14" s="189"/>
      <c r="E14" s="189"/>
      <c r="F14" s="189"/>
      <c r="G14" s="189"/>
      <c r="H14" s="189"/>
      <c r="I14" s="293" t="s">
        <v>136</v>
      </c>
      <c r="J14" s="293"/>
      <c r="K14" s="293"/>
      <c r="L14" s="293"/>
      <c r="M14" s="293"/>
      <c r="N14" s="293"/>
      <c r="O14" s="293"/>
      <c r="P14" s="293"/>
      <c r="Q14" s="293"/>
      <c r="R14" s="294"/>
    </row>
    <row r="15" spans="1:31" s="3" customFormat="1" ht="40" customHeight="1" x14ac:dyDescent="0.2">
      <c r="A15" s="214" t="s">
        <v>137</v>
      </c>
      <c r="B15" s="215"/>
      <c r="C15" s="291" t="s">
        <v>138</v>
      </c>
      <c r="D15" s="291"/>
      <c r="E15" s="291"/>
      <c r="F15" s="291"/>
      <c r="G15" s="291"/>
      <c r="H15" s="291"/>
      <c r="I15" s="292"/>
      <c r="J15" s="185"/>
      <c r="K15" s="185"/>
      <c r="L15" s="185"/>
      <c r="M15" s="185"/>
      <c r="N15" s="185"/>
      <c r="O15" s="185"/>
      <c r="P15" s="185"/>
      <c r="Q15" s="185"/>
      <c r="R15" s="228"/>
    </row>
    <row r="16" spans="1:31" s="3" customFormat="1" ht="40" customHeight="1" x14ac:dyDescent="0.2">
      <c r="A16" s="216"/>
      <c r="B16" s="217"/>
      <c r="C16" s="197" t="s">
        <v>139</v>
      </c>
      <c r="D16" s="197"/>
      <c r="E16" s="197"/>
      <c r="F16" s="197"/>
      <c r="G16" s="197"/>
      <c r="H16" s="197"/>
      <c r="I16" s="190"/>
      <c r="J16" s="185"/>
      <c r="K16" s="185"/>
      <c r="L16" s="185"/>
      <c r="M16" s="185"/>
      <c r="N16" s="185"/>
      <c r="O16" s="185"/>
      <c r="P16" s="185"/>
      <c r="Q16" s="185"/>
      <c r="R16" s="228"/>
    </row>
    <row r="17" spans="1:22" s="3" customFormat="1" ht="40" customHeight="1" x14ac:dyDescent="0.2">
      <c r="A17" s="216"/>
      <c r="B17" s="217"/>
      <c r="C17" s="197" t="s">
        <v>71</v>
      </c>
      <c r="D17" s="197"/>
      <c r="E17" s="197"/>
      <c r="F17" s="197"/>
      <c r="G17" s="197"/>
      <c r="H17" s="197"/>
      <c r="I17" s="190"/>
      <c r="J17" s="185"/>
      <c r="K17" s="185"/>
      <c r="L17" s="185"/>
      <c r="M17" s="185"/>
      <c r="N17" s="185"/>
      <c r="O17" s="185"/>
      <c r="P17" s="185"/>
      <c r="Q17" s="185"/>
      <c r="R17" s="228"/>
    </row>
    <row r="18" spans="1:22" s="3" customFormat="1" ht="40" customHeight="1" x14ac:dyDescent="0.2">
      <c r="A18" s="216"/>
      <c r="B18" s="217"/>
      <c r="C18" s="205" t="s">
        <v>140</v>
      </c>
      <c r="D18" s="206"/>
      <c r="E18" s="206"/>
      <c r="F18" s="206"/>
      <c r="G18" s="206"/>
      <c r="H18" s="206"/>
      <c r="I18" s="190"/>
      <c r="J18" s="185"/>
      <c r="K18" s="207" t="s">
        <v>67</v>
      </c>
      <c r="L18" s="208"/>
      <c r="M18" s="185"/>
      <c r="N18" s="185"/>
      <c r="O18" s="134" t="s">
        <v>73</v>
      </c>
      <c r="P18" s="185"/>
      <c r="Q18" s="185"/>
      <c r="R18" s="140" t="s">
        <v>74</v>
      </c>
    </row>
    <row r="19" spans="1:22" s="3" customFormat="1" ht="40" customHeight="1" thickBot="1" x14ac:dyDescent="0.25">
      <c r="A19" s="289"/>
      <c r="B19" s="290"/>
      <c r="C19" s="200" t="s">
        <v>75</v>
      </c>
      <c r="D19" s="201"/>
      <c r="E19" s="201"/>
      <c r="F19" s="201"/>
      <c r="G19" s="201"/>
      <c r="H19" s="201"/>
      <c r="I19" s="202"/>
      <c r="J19" s="203"/>
      <c r="K19" s="203"/>
      <c r="L19" s="203"/>
      <c r="M19" s="203"/>
      <c r="N19" s="203"/>
      <c r="O19" s="203"/>
      <c r="P19" s="203"/>
      <c r="Q19" s="203"/>
      <c r="R19" s="204"/>
      <c r="U19" s="49" t="s">
        <v>76</v>
      </c>
      <c r="V19" s="49" t="s">
        <v>77</v>
      </c>
    </row>
    <row r="20" spans="1:22" ht="15.65" customHeight="1" x14ac:dyDescent="0.2">
      <c r="A20" s="3" t="s">
        <v>159</v>
      </c>
      <c r="S20" s="3"/>
      <c r="T20" s="3"/>
      <c r="U20" s="3"/>
      <c r="V20" s="3"/>
    </row>
    <row r="21" spans="1:22" ht="15.65" customHeight="1" x14ac:dyDescent="0.2">
      <c r="A21" s="3" t="s">
        <v>78</v>
      </c>
      <c r="B21" s="3"/>
      <c r="S21" s="3"/>
      <c r="T21" s="3"/>
      <c r="U21" s="3"/>
      <c r="V21" s="3"/>
    </row>
    <row r="22" spans="1:22" ht="15.65" customHeight="1" x14ac:dyDescent="0.2">
      <c r="A22" s="3"/>
      <c r="B22" s="3" t="s">
        <v>141</v>
      </c>
      <c r="S22" s="3"/>
      <c r="T22" s="3"/>
      <c r="U22" s="3"/>
      <c r="V22" s="3"/>
    </row>
    <row r="23" spans="1:22" ht="15.65" customHeight="1" x14ac:dyDescent="0.2">
      <c r="A23" s="3"/>
      <c r="B23" s="3" t="s">
        <v>142</v>
      </c>
      <c r="S23" s="3"/>
      <c r="T23" s="3"/>
      <c r="U23" s="3"/>
      <c r="V23" s="3"/>
    </row>
    <row r="24" spans="1:22" ht="15.65" customHeight="1" x14ac:dyDescent="0.2">
      <c r="B24" s="3" t="s">
        <v>143</v>
      </c>
      <c r="S24" s="3"/>
      <c r="T24" s="3"/>
      <c r="U24" s="3"/>
      <c r="V24" s="3"/>
    </row>
    <row r="25" spans="1:22" ht="15.65" customHeight="1" x14ac:dyDescent="0.2">
      <c r="B25" s="3" t="s">
        <v>144</v>
      </c>
    </row>
    <row r="26" spans="1:22" x14ac:dyDescent="0.2">
      <c r="B26" s="3"/>
    </row>
  </sheetData>
  <mergeCells count="41">
    <mergeCell ref="A2:R2"/>
    <mergeCell ref="A4:B4"/>
    <mergeCell ref="C4:D4"/>
    <mergeCell ref="E4:H4"/>
    <mergeCell ref="I4:K4"/>
    <mergeCell ref="L4:R4"/>
    <mergeCell ref="C7:H7"/>
    <mergeCell ref="C8:H8"/>
    <mergeCell ref="I8:R8"/>
    <mergeCell ref="A9:B14"/>
    <mergeCell ref="C9:H9"/>
    <mergeCell ref="I9:R9"/>
    <mergeCell ref="C10:H10"/>
    <mergeCell ref="I10:R10"/>
    <mergeCell ref="C11:H11"/>
    <mergeCell ref="I11:R11"/>
    <mergeCell ref="A5:B8"/>
    <mergeCell ref="C5:H5"/>
    <mergeCell ref="I5:R5"/>
    <mergeCell ref="C6:H6"/>
    <mergeCell ref="I6:R6"/>
    <mergeCell ref="C12:H12"/>
    <mergeCell ref="I12:R12"/>
    <mergeCell ref="C13:H13"/>
    <mergeCell ref="I13:Q13"/>
    <mergeCell ref="C14:H14"/>
    <mergeCell ref="I14:R14"/>
    <mergeCell ref="M18:N18"/>
    <mergeCell ref="P18:Q18"/>
    <mergeCell ref="C19:H19"/>
    <mergeCell ref="I19:R19"/>
    <mergeCell ref="A15:B19"/>
    <mergeCell ref="C15:H15"/>
    <mergeCell ref="I15:R15"/>
    <mergeCell ref="C16:H16"/>
    <mergeCell ref="I16:R16"/>
    <mergeCell ref="C17:H17"/>
    <mergeCell ref="I17:R17"/>
    <mergeCell ref="C18:H18"/>
    <mergeCell ref="I18:J18"/>
    <mergeCell ref="K18:L18"/>
  </mergeCells>
  <phoneticPr fontId="2"/>
  <dataValidations count="1">
    <dataValidation type="list" allowBlank="1" showInputMessage="1" showErrorMessage="1" sqref="I19:R19" xr:uid="{00000000-0002-0000-1A00-000001000000}">
      <formula1>$U$19:$V$19</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E26"/>
  <sheetViews>
    <sheetView zoomScaleNormal="100" workbookViewId="0">
      <selection activeCell="I4" sqref="I4:K4"/>
    </sheetView>
  </sheetViews>
  <sheetFormatPr defaultColWidth="5.09765625" defaultRowHeight="13" x14ac:dyDescent="0.2"/>
  <cols>
    <col min="1" max="2" width="5.09765625" style="1"/>
    <col min="3" max="18" width="5.296875" style="1" customWidth="1"/>
    <col min="19" max="19" width="1.8984375" style="1" customWidth="1"/>
    <col min="20" max="20" width="29.09765625" style="1" customWidth="1"/>
    <col min="21" max="21" width="11.09765625" style="1" bestFit="1" customWidth="1"/>
    <col min="22" max="22" width="19.3984375" style="1" bestFit="1" customWidth="1"/>
    <col min="23" max="23" width="24.69921875" style="1" bestFit="1" customWidth="1"/>
    <col min="24" max="25" width="25.69921875" style="1" bestFit="1" customWidth="1"/>
    <col min="26" max="26" width="28.69921875" style="1" bestFit="1" customWidth="1"/>
    <col min="27" max="27" width="26.296875" style="1" customWidth="1"/>
    <col min="28" max="16384" width="5.09765625" style="1"/>
  </cols>
  <sheetData>
    <row r="1" spans="1:31" ht="14.25" customHeight="1" x14ac:dyDescent="0.2">
      <c r="A1" s="40" t="s">
        <v>132</v>
      </c>
      <c r="B1" s="40"/>
      <c r="C1" s="66"/>
      <c r="D1" s="67"/>
      <c r="E1" s="67"/>
      <c r="F1" s="67"/>
      <c r="G1" s="67"/>
      <c r="H1" s="44"/>
    </row>
    <row r="2" spans="1:31" ht="14.25" customHeight="1" x14ac:dyDescent="0.2">
      <c r="A2" s="301" t="s">
        <v>133</v>
      </c>
      <c r="B2" s="301"/>
      <c r="C2" s="301"/>
      <c r="D2" s="301"/>
      <c r="E2" s="301"/>
      <c r="F2" s="301"/>
      <c r="G2" s="301"/>
      <c r="H2" s="301"/>
      <c r="I2" s="301"/>
      <c r="J2" s="301"/>
      <c r="K2" s="301"/>
      <c r="L2" s="301"/>
      <c r="M2" s="301"/>
      <c r="N2" s="301"/>
      <c r="O2" s="301"/>
      <c r="P2" s="301"/>
      <c r="Q2" s="301"/>
      <c r="R2" s="301"/>
    </row>
    <row r="3" spans="1:31" ht="13.5" thickBot="1" x14ac:dyDescent="0.25">
      <c r="A3" s="28"/>
      <c r="B3" s="28"/>
      <c r="C3" s="28"/>
      <c r="H3" s="29"/>
    </row>
    <row r="4" spans="1:31" ht="41.25" customHeight="1" x14ac:dyDescent="0.2">
      <c r="A4" s="231" t="s">
        <v>48</v>
      </c>
      <c r="B4" s="232"/>
      <c r="C4" s="233">
        <f>IF('別紙６－２＜4人目＞'!B4=0,"",'別紙６－２＜4人目＞'!B4)</f>
        <v>4</v>
      </c>
      <c r="D4" s="233"/>
      <c r="E4" s="234" t="s">
        <v>49</v>
      </c>
      <c r="F4" s="234"/>
      <c r="G4" s="234"/>
      <c r="H4" s="234"/>
      <c r="I4" s="235"/>
      <c r="J4" s="236"/>
      <c r="K4" s="236"/>
      <c r="L4" s="236" t="str">
        <f>IF('別紙６－２＜4人目＞'!E4=0,"",'別紙６－２＜4人目＞'!E4)</f>
        <v/>
      </c>
      <c r="M4" s="236"/>
      <c r="N4" s="236"/>
      <c r="O4" s="236"/>
      <c r="P4" s="236"/>
      <c r="Q4" s="236"/>
      <c r="R4" s="237"/>
    </row>
    <row r="5" spans="1:31" s="3" customFormat="1" ht="40" customHeight="1" x14ac:dyDescent="0.2">
      <c r="A5" s="214" t="s">
        <v>50</v>
      </c>
      <c r="B5" s="225"/>
      <c r="C5" s="209" t="s">
        <v>51</v>
      </c>
      <c r="D5" s="210"/>
      <c r="E5" s="210"/>
      <c r="F5" s="210"/>
      <c r="G5" s="210"/>
      <c r="H5" s="211"/>
      <c r="I5" s="220" t="str">
        <f>IF('別紙２ ＜4人目＞'!I5=0,"",'別紙２ ＜4人目＞'!I5)</f>
        <v/>
      </c>
      <c r="J5" s="220"/>
      <c r="K5" s="220"/>
      <c r="L5" s="220"/>
      <c r="M5" s="220"/>
      <c r="N5" s="220"/>
      <c r="O5" s="220"/>
      <c r="P5" s="220"/>
      <c r="Q5" s="220"/>
      <c r="R5" s="221"/>
    </row>
    <row r="6" spans="1:31" s="3" customFormat="1" ht="40" customHeight="1" x14ac:dyDescent="0.2">
      <c r="A6" s="216"/>
      <c r="B6" s="226"/>
      <c r="C6" s="209" t="s">
        <v>52</v>
      </c>
      <c r="D6" s="210"/>
      <c r="E6" s="210"/>
      <c r="F6" s="210"/>
      <c r="G6" s="210"/>
      <c r="H6" s="211"/>
      <c r="I6" s="220" t="str">
        <f>IF('別紙２ ＜4人目＞'!I6=0,"",'別紙２ ＜4人目＞'!I6)</f>
        <v/>
      </c>
      <c r="J6" s="220"/>
      <c r="K6" s="220"/>
      <c r="L6" s="220"/>
      <c r="M6" s="220"/>
      <c r="N6" s="220"/>
      <c r="O6" s="220"/>
      <c r="P6" s="220"/>
      <c r="Q6" s="220"/>
      <c r="R6" s="221"/>
    </row>
    <row r="7" spans="1:31" s="3" customFormat="1" ht="40" customHeight="1" x14ac:dyDescent="0.2">
      <c r="A7" s="216"/>
      <c r="B7" s="226"/>
      <c r="C7" s="209" t="s">
        <v>53</v>
      </c>
      <c r="D7" s="210"/>
      <c r="E7" s="210"/>
      <c r="F7" s="210"/>
      <c r="G7" s="210"/>
      <c r="H7" s="211"/>
      <c r="I7" s="46" t="str">
        <f>IF('別紙２ ＜4人目＞'!I7=0,"",'別紙２ ＜4人目＞'!I7)</f>
        <v/>
      </c>
      <c r="J7" s="47" t="str">
        <f>IF('別紙２ ＜4人目＞'!J7=0,"",'別紙２ ＜4人目＞'!J7)</f>
        <v/>
      </c>
      <c r="K7" s="47" t="str">
        <f>IF('別紙２ ＜4人目＞'!K7=0,"",'別紙２ ＜4人目＞'!K7)</f>
        <v/>
      </c>
      <c r="L7" s="47" t="str">
        <f>IF('別紙２ ＜4人目＞'!L7=0,"",'別紙２ ＜4人目＞'!L7)</f>
        <v/>
      </c>
      <c r="M7" s="47" t="str">
        <f>IF('別紙２ ＜4人目＞'!M7=0,"",'別紙２ ＜4人目＞'!M7)</f>
        <v/>
      </c>
      <c r="N7" s="47" t="str">
        <f>IF('別紙２ ＜4人目＞'!N7=0,"",'別紙２ ＜4人目＞'!N7)</f>
        <v/>
      </c>
      <c r="O7" s="47" t="str">
        <f>IF('別紙２ ＜4人目＞'!O7=0,"",'別紙２ ＜4人目＞'!O7)</f>
        <v/>
      </c>
      <c r="P7" s="47" t="str">
        <f>IF('別紙２ ＜4人目＞'!P7=0,"",'別紙２ ＜4人目＞'!P7)</f>
        <v/>
      </c>
      <c r="Q7" s="47" t="str">
        <f>IF('別紙２ ＜4人目＞'!Q7=0,"",'別紙２ ＜4人目＞'!Q7)</f>
        <v/>
      </c>
      <c r="R7" s="48" t="str">
        <f>IF('別紙２ ＜4人目＞'!R7=0,"",'別紙２ ＜4人目＞'!R7)</f>
        <v/>
      </c>
    </row>
    <row r="8" spans="1:31" s="3" customFormat="1" ht="40" customHeight="1" x14ac:dyDescent="0.2">
      <c r="A8" s="218"/>
      <c r="B8" s="227"/>
      <c r="C8" s="209" t="s">
        <v>54</v>
      </c>
      <c r="D8" s="210"/>
      <c r="E8" s="210"/>
      <c r="F8" s="210"/>
      <c r="G8" s="210"/>
      <c r="H8" s="211"/>
      <c r="I8" s="212" t="str">
        <f>IF('別紙２ ＜4人目＞'!I8=0,"",'別紙２ ＜4人目＞'!I8)</f>
        <v/>
      </c>
      <c r="J8" s="212"/>
      <c r="K8" s="212"/>
      <c r="L8" s="212"/>
      <c r="M8" s="212"/>
      <c r="N8" s="212"/>
      <c r="O8" s="212"/>
      <c r="P8" s="212"/>
      <c r="Q8" s="212"/>
      <c r="R8" s="213"/>
    </row>
    <row r="9" spans="1:31" s="3" customFormat="1" ht="40" customHeight="1" x14ac:dyDescent="0.2">
      <c r="A9" s="295" t="s">
        <v>134</v>
      </c>
      <c r="B9" s="296"/>
      <c r="C9" s="197" t="s">
        <v>56</v>
      </c>
      <c r="D9" s="197"/>
      <c r="E9" s="197"/>
      <c r="F9" s="197"/>
      <c r="G9" s="197"/>
      <c r="H9" s="197"/>
      <c r="I9" s="212" t="str">
        <f>IF('別紙２ ＜4人目＞'!I9=0,"",'別紙２ ＜4人目＞'!I9)</f>
        <v/>
      </c>
      <c r="J9" s="212"/>
      <c r="K9" s="212"/>
      <c r="L9" s="212"/>
      <c r="M9" s="212"/>
      <c r="N9" s="212"/>
      <c r="O9" s="212"/>
      <c r="P9" s="212"/>
      <c r="Q9" s="212"/>
      <c r="R9" s="213"/>
      <c r="U9" s="49"/>
      <c r="V9" s="49"/>
      <c r="W9" s="49"/>
      <c r="X9" s="49"/>
      <c r="Y9" s="50"/>
      <c r="Z9" s="50"/>
      <c r="AA9" s="50"/>
      <c r="AB9" s="49"/>
      <c r="AC9" s="49"/>
      <c r="AD9" s="49"/>
      <c r="AE9" s="49"/>
    </row>
    <row r="10" spans="1:31" s="3" customFormat="1" ht="40" customHeight="1" x14ac:dyDescent="0.2">
      <c r="A10" s="297"/>
      <c r="B10" s="298"/>
      <c r="C10" s="189" t="s">
        <v>64</v>
      </c>
      <c r="D10" s="189"/>
      <c r="E10" s="189"/>
      <c r="F10" s="189"/>
      <c r="G10" s="189"/>
      <c r="H10" s="189"/>
      <c r="I10" s="220" t="str">
        <f>IF('別紙２ ＜4人目＞'!I10=0,"",'別紙２ ＜4人目＞'!I10)</f>
        <v/>
      </c>
      <c r="J10" s="220"/>
      <c r="K10" s="220"/>
      <c r="L10" s="220"/>
      <c r="M10" s="220"/>
      <c r="N10" s="220"/>
      <c r="O10" s="220"/>
      <c r="P10" s="220"/>
      <c r="Q10" s="220"/>
      <c r="R10" s="221"/>
    </row>
    <row r="11" spans="1:31" s="3" customFormat="1" ht="40" customHeight="1" x14ac:dyDescent="0.2">
      <c r="A11" s="297"/>
      <c r="B11" s="298"/>
      <c r="C11" s="205" t="s">
        <v>65</v>
      </c>
      <c r="D11" s="205"/>
      <c r="E11" s="205"/>
      <c r="F11" s="205"/>
      <c r="G11" s="205"/>
      <c r="H11" s="205"/>
      <c r="I11" s="254" t="s">
        <v>150</v>
      </c>
      <c r="J11" s="255"/>
      <c r="K11" s="255"/>
      <c r="L11" s="255"/>
      <c r="M11" s="255"/>
      <c r="N11" s="255"/>
      <c r="O11" s="255"/>
      <c r="P11" s="255"/>
      <c r="Q11" s="255"/>
      <c r="R11" s="256"/>
    </row>
    <row r="12" spans="1:31" s="3" customFormat="1" ht="40" customHeight="1" x14ac:dyDescent="0.2">
      <c r="A12" s="297"/>
      <c r="B12" s="298"/>
      <c r="C12" s="229" t="s">
        <v>66</v>
      </c>
      <c r="D12" s="229"/>
      <c r="E12" s="229"/>
      <c r="F12" s="229"/>
      <c r="G12" s="229"/>
      <c r="H12" s="229"/>
      <c r="I12" s="248" t="s">
        <v>151</v>
      </c>
      <c r="J12" s="249"/>
      <c r="K12" s="249"/>
      <c r="L12" s="249"/>
      <c r="M12" s="249"/>
      <c r="N12" s="249"/>
      <c r="O12" s="249"/>
      <c r="P12" s="249"/>
      <c r="Q12" s="249"/>
      <c r="R12" s="250"/>
    </row>
    <row r="13" spans="1:31" s="3" customFormat="1" ht="40" customHeight="1" x14ac:dyDescent="0.2">
      <c r="A13" s="297"/>
      <c r="B13" s="298"/>
      <c r="C13" s="189" t="s">
        <v>41</v>
      </c>
      <c r="D13" s="189"/>
      <c r="E13" s="189"/>
      <c r="F13" s="189"/>
      <c r="G13" s="189"/>
      <c r="H13" s="189"/>
      <c r="I13" s="190"/>
      <c r="J13" s="185"/>
      <c r="K13" s="185"/>
      <c r="L13" s="185"/>
      <c r="M13" s="185"/>
      <c r="N13" s="185"/>
      <c r="O13" s="185"/>
      <c r="P13" s="185"/>
      <c r="Q13" s="185"/>
      <c r="R13" s="51" t="s">
        <v>67</v>
      </c>
    </row>
    <row r="14" spans="1:31" s="3" customFormat="1" ht="40" customHeight="1" x14ac:dyDescent="0.2">
      <c r="A14" s="299"/>
      <c r="B14" s="300"/>
      <c r="C14" s="189" t="s">
        <v>135</v>
      </c>
      <c r="D14" s="189"/>
      <c r="E14" s="189"/>
      <c r="F14" s="189"/>
      <c r="G14" s="189"/>
      <c r="H14" s="189"/>
      <c r="I14" s="293" t="s">
        <v>136</v>
      </c>
      <c r="J14" s="293"/>
      <c r="K14" s="293"/>
      <c r="L14" s="293"/>
      <c r="M14" s="293"/>
      <c r="N14" s="293"/>
      <c r="O14" s="293"/>
      <c r="P14" s="293"/>
      <c r="Q14" s="293"/>
      <c r="R14" s="294"/>
    </row>
    <row r="15" spans="1:31" s="3" customFormat="1" ht="40" customHeight="1" x14ac:dyDescent="0.2">
      <c r="A15" s="214" t="s">
        <v>137</v>
      </c>
      <c r="B15" s="215"/>
      <c r="C15" s="291" t="s">
        <v>138</v>
      </c>
      <c r="D15" s="291"/>
      <c r="E15" s="291"/>
      <c r="F15" s="291"/>
      <c r="G15" s="291"/>
      <c r="H15" s="291"/>
      <c r="I15" s="292"/>
      <c r="J15" s="185"/>
      <c r="K15" s="185"/>
      <c r="L15" s="185"/>
      <c r="M15" s="185"/>
      <c r="N15" s="185"/>
      <c r="O15" s="185"/>
      <c r="P15" s="185"/>
      <c r="Q15" s="185"/>
      <c r="R15" s="228"/>
    </row>
    <row r="16" spans="1:31" s="3" customFormat="1" ht="40" customHeight="1" x14ac:dyDescent="0.2">
      <c r="A16" s="216"/>
      <c r="B16" s="217"/>
      <c r="C16" s="197" t="s">
        <v>139</v>
      </c>
      <c r="D16" s="197"/>
      <c r="E16" s="197"/>
      <c r="F16" s="197"/>
      <c r="G16" s="197"/>
      <c r="H16" s="197"/>
      <c r="I16" s="190"/>
      <c r="J16" s="185"/>
      <c r="K16" s="185"/>
      <c r="L16" s="185"/>
      <c r="M16" s="185"/>
      <c r="N16" s="185"/>
      <c r="O16" s="185"/>
      <c r="P16" s="185"/>
      <c r="Q16" s="185"/>
      <c r="R16" s="228"/>
    </row>
    <row r="17" spans="1:22" s="3" customFormat="1" ht="40" customHeight="1" x14ac:dyDescent="0.2">
      <c r="A17" s="216"/>
      <c r="B17" s="217"/>
      <c r="C17" s="197" t="s">
        <v>71</v>
      </c>
      <c r="D17" s="197"/>
      <c r="E17" s="197"/>
      <c r="F17" s="197"/>
      <c r="G17" s="197"/>
      <c r="H17" s="197"/>
      <c r="I17" s="190"/>
      <c r="J17" s="185"/>
      <c r="K17" s="185"/>
      <c r="L17" s="185"/>
      <c r="M17" s="185"/>
      <c r="N17" s="185"/>
      <c r="O17" s="185"/>
      <c r="P17" s="185"/>
      <c r="Q17" s="185"/>
      <c r="R17" s="228"/>
    </row>
    <row r="18" spans="1:22" s="3" customFormat="1" ht="40" customHeight="1" x14ac:dyDescent="0.2">
      <c r="A18" s="216"/>
      <c r="B18" s="217"/>
      <c r="C18" s="205" t="s">
        <v>140</v>
      </c>
      <c r="D18" s="206"/>
      <c r="E18" s="206"/>
      <c r="F18" s="206"/>
      <c r="G18" s="206"/>
      <c r="H18" s="206"/>
      <c r="I18" s="190"/>
      <c r="J18" s="185"/>
      <c r="K18" s="207" t="s">
        <v>67</v>
      </c>
      <c r="L18" s="208"/>
      <c r="M18" s="185"/>
      <c r="N18" s="185"/>
      <c r="O18" s="134" t="s">
        <v>73</v>
      </c>
      <c r="P18" s="185"/>
      <c r="Q18" s="185"/>
      <c r="R18" s="140" t="s">
        <v>74</v>
      </c>
    </row>
    <row r="19" spans="1:22" s="3" customFormat="1" ht="40" customHeight="1" thickBot="1" x14ac:dyDescent="0.25">
      <c r="A19" s="289"/>
      <c r="B19" s="290"/>
      <c r="C19" s="200" t="s">
        <v>75</v>
      </c>
      <c r="D19" s="201"/>
      <c r="E19" s="201"/>
      <c r="F19" s="201"/>
      <c r="G19" s="201"/>
      <c r="H19" s="201"/>
      <c r="I19" s="202"/>
      <c r="J19" s="203"/>
      <c r="K19" s="203"/>
      <c r="L19" s="203"/>
      <c r="M19" s="203"/>
      <c r="N19" s="203"/>
      <c r="O19" s="203"/>
      <c r="P19" s="203"/>
      <c r="Q19" s="203"/>
      <c r="R19" s="204"/>
      <c r="U19" s="49" t="s">
        <v>76</v>
      </c>
      <c r="V19" s="49" t="s">
        <v>77</v>
      </c>
    </row>
    <row r="20" spans="1:22" ht="15.65" customHeight="1" x14ac:dyDescent="0.2">
      <c r="A20" s="3" t="s">
        <v>159</v>
      </c>
      <c r="S20" s="3"/>
      <c r="T20" s="3"/>
      <c r="U20" s="3"/>
      <c r="V20" s="3"/>
    </row>
    <row r="21" spans="1:22" ht="15.65" customHeight="1" x14ac:dyDescent="0.2">
      <c r="A21" s="3" t="s">
        <v>78</v>
      </c>
      <c r="B21" s="3"/>
      <c r="S21" s="3"/>
      <c r="T21" s="3"/>
      <c r="U21" s="3"/>
      <c r="V21" s="3"/>
    </row>
    <row r="22" spans="1:22" ht="15.65" customHeight="1" x14ac:dyDescent="0.2">
      <c r="A22" s="3"/>
      <c r="B22" s="3" t="s">
        <v>141</v>
      </c>
      <c r="S22" s="3"/>
      <c r="T22" s="3"/>
      <c r="U22" s="3"/>
      <c r="V22" s="3"/>
    </row>
    <row r="23" spans="1:22" ht="15.65" customHeight="1" x14ac:dyDescent="0.2">
      <c r="A23" s="3"/>
      <c r="B23" s="3" t="s">
        <v>142</v>
      </c>
      <c r="S23" s="3"/>
      <c r="T23" s="3"/>
      <c r="U23" s="3"/>
      <c r="V23" s="3"/>
    </row>
    <row r="24" spans="1:22" ht="15.65" customHeight="1" x14ac:dyDescent="0.2">
      <c r="B24" s="3" t="s">
        <v>143</v>
      </c>
      <c r="S24" s="3"/>
      <c r="T24" s="3"/>
      <c r="U24" s="3"/>
      <c r="V24" s="3"/>
    </row>
    <row r="25" spans="1:22" ht="15.65" customHeight="1" x14ac:dyDescent="0.2">
      <c r="B25" s="3" t="s">
        <v>144</v>
      </c>
    </row>
    <row r="26" spans="1:22" x14ac:dyDescent="0.2">
      <c r="B26" s="3"/>
    </row>
  </sheetData>
  <mergeCells count="41">
    <mergeCell ref="A2:R2"/>
    <mergeCell ref="A4:B4"/>
    <mergeCell ref="C4:D4"/>
    <mergeCell ref="E4:H4"/>
    <mergeCell ref="I4:K4"/>
    <mergeCell ref="L4:R4"/>
    <mergeCell ref="C7:H7"/>
    <mergeCell ref="C8:H8"/>
    <mergeCell ref="I8:R8"/>
    <mergeCell ref="A9:B14"/>
    <mergeCell ref="C9:H9"/>
    <mergeCell ref="I9:R9"/>
    <mergeCell ref="C10:H10"/>
    <mergeCell ref="I10:R10"/>
    <mergeCell ref="C11:H11"/>
    <mergeCell ref="I11:R11"/>
    <mergeCell ref="A5:B8"/>
    <mergeCell ref="C5:H5"/>
    <mergeCell ref="I5:R5"/>
    <mergeCell ref="C6:H6"/>
    <mergeCell ref="I6:R6"/>
    <mergeCell ref="C12:H12"/>
    <mergeCell ref="I12:R12"/>
    <mergeCell ref="C13:H13"/>
    <mergeCell ref="I13:Q13"/>
    <mergeCell ref="C14:H14"/>
    <mergeCell ref="I14:R14"/>
    <mergeCell ref="M18:N18"/>
    <mergeCell ref="P18:Q18"/>
    <mergeCell ref="C19:H19"/>
    <mergeCell ref="I19:R19"/>
    <mergeCell ref="A15:B19"/>
    <mergeCell ref="C15:H15"/>
    <mergeCell ref="I15:R15"/>
    <mergeCell ref="C16:H16"/>
    <mergeCell ref="I16:R16"/>
    <mergeCell ref="C17:H17"/>
    <mergeCell ref="I17:R17"/>
    <mergeCell ref="C18:H18"/>
    <mergeCell ref="I18:J18"/>
    <mergeCell ref="K18:L18"/>
  </mergeCells>
  <phoneticPr fontId="2"/>
  <dataValidations count="1">
    <dataValidation type="list" allowBlank="1" showInputMessage="1" showErrorMessage="1" sqref="I19:R19" xr:uid="{00000000-0002-0000-1B00-000000000000}">
      <formula1>$U$19:$V$19</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E26"/>
  <sheetViews>
    <sheetView zoomScaleNormal="100" workbookViewId="0">
      <selection activeCell="I4" sqref="I4:K4"/>
    </sheetView>
  </sheetViews>
  <sheetFormatPr defaultColWidth="5.09765625" defaultRowHeight="13" x14ac:dyDescent="0.2"/>
  <cols>
    <col min="1" max="2" width="5.09765625" style="1"/>
    <col min="3" max="18" width="5.296875" style="1" customWidth="1"/>
    <col min="19" max="19" width="1.8984375" style="1" customWidth="1"/>
    <col min="20" max="20" width="29.09765625" style="1" customWidth="1"/>
    <col min="21" max="21" width="11.09765625" style="1" bestFit="1" customWidth="1"/>
    <col min="22" max="22" width="19.3984375" style="1" bestFit="1" customWidth="1"/>
    <col min="23" max="23" width="24.69921875" style="1" bestFit="1" customWidth="1"/>
    <col min="24" max="25" width="25.69921875" style="1" bestFit="1" customWidth="1"/>
    <col min="26" max="26" width="28.69921875" style="1" bestFit="1" customWidth="1"/>
    <col min="27" max="27" width="26.296875" style="1" customWidth="1"/>
    <col min="28" max="16384" width="5.09765625" style="1"/>
  </cols>
  <sheetData>
    <row r="1" spans="1:31" ht="14.25" customHeight="1" x14ac:dyDescent="0.2">
      <c r="A1" s="40" t="s">
        <v>132</v>
      </c>
      <c r="B1" s="40"/>
      <c r="C1" s="66"/>
      <c r="D1" s="67"/>
      <c r="E1" s="67"/>
      <c r="F1" s="67"/>
      <c r="G1" s="67"/>
      <c r="H1" s="44"/>
    </row>
    <row r="2" spans="1:31" ht="14.25" customHeight="1" x14ac:dyDescent="0.2">
      <c r="A2" s="301" t="s">
        <v>133</v>
      </c>
      <c r="B2" s="301"/>
      <c r="C2" s="301"/>
      <c r="D2" s="301"/>
      <c r="E2" s="301"/>
      <c r="F2" s="301"/>
      <c r="G2" s="301"/>
      <c r="H2" s="301"/>
      <c r="I2" s="301"/>
      <c r="J2" s="301"/>
      <c r="K2" s="301"/>
      <c r="L2" s="301"/>
      <c r="M2" s="301"/>
      <c r="N2" s="301"/>
      <c r="O2" s="301"/>
      <c r="P2" s="301"/>
      <c r="Q2" s="301"/>
      <c r="R2" s="301"/>
    </row>
    <row r="3" spans="1:31" ht="13.5" thickBot="1" x14ac:dyDescent="0.25">
      <c r="A3" s="28"/>
      <c r="B3" s="28"/>
      <c r="C3" s="28"/>
      <c r="H3" s="29"/>
    </row>
    <row r="4" spans="1:31" ht="41.25" customHeight="1" x14ac:dyDescent="0.2">
      <c r="A4" s="231" t="s">
        <v>48</v>
      </c>
      <c r="B4" s="232"/>
      <c r="C4" s="233">
        <f>IF('別紙６－２＜5人目＞'!B4=0,"",'別紙６－２＜5人目＞'!B4)</f>
        <v>5</v>
      </c>
      <c r="D4" s="233"/>
      <c r="E4" s="234" t="s">
        <v>49</v>
      </c>
      <c r="F4" s="234"/>
      <c r="G4" s="234"/>
      <c r="H4" s="234"/>
      <c r="I4" s="235"/>
      <c r="J4" s="236"/>
      <c r="K4" s="236"/>
      <c r="L4" s="236" t="str">
        <f>IF('別紙６－２＜5人目＞'!E4=0,"",'別紙６－２＜5人目＞'!E4)</f>
        <v/>
      </c>
      <c r="M4" s="236"/>
      <c r="N4" s="236"/>
      <c r="O4" s="236"/>
      <c r="P4" s="236"/>
      <c r="Q4" s="236"/>
      <c r="R4" s="237"/>
    </row>
    <row r="5" spans="1:31" s="3" customFormat="1" ht="40" customHeight="1" x14ac:dyDescent="0.2">
      <c r="A5" s="214" t="s">
        <v>50</v>
      </c>
      <c r="B5" s="225"/>
      <c r="C5" s="209" t="s">
        <v>51</v>
      </c>
      <c r="D5" s="210"/>
      <c r="E5" s="210"/>
      <c r="F5" s="210"/>
      <c r="G5" s="210"/>
      <c r="H5" s="211"/>
      <c r="I5" s="220" t="str">
        <f>IF('別紙２ ＜5人目＞'!I5=0,"",'別紙２ ＜5人目＞'!I5)</f>
        <v/>
      </c>
      <c r="J5" s="220"/>
      <c r="K5" s="220"/>
      <c r="L5" s="220"/>
      <c r="M5" s="220"/>
      <c r="N5" s="220"/>
      <c r="O5" s="220"/>
      <c r="P5" s="220"/>
      <c r="Q5" s="220"/>
      <c r="R5" s="221"/>
    </row>
    <row r="6" spans="1:31" s="3" customFormat="1" ht="40" customHeight="1" x14ac:dyDescent="0.2">
      <c r="A6" s="216"/>
      <c r="B6" s="226"/>
      <c r="C6" s="209" t="s">
        <v>52</v>
      </c>
      <c r="D6" s="210"/>
      <c r="E6" s="210"/>
      <c r="F6" s="210"/>
      <c r="G6" s="210"/>
      <c r="H6" s="211"/>
      <c r="I6" s="220" t="str">
        <f>IF('別紙２ ＜5人目＞'!I6=0,"",'別紙２ ＜5人目＞'!I6)</f>
        <v/>
      </c>
      <c r="J6" s="220"/>
      <c r="K6" s="220"/>
      <c r="L6" s="220"/>
      <c r="M6" s="220"/>
      <c r="N6" s="220"/>
      <c r="O6" s="220"/>
      <c r="P6" s="220"/>
      <c r="Q6" s="220"/>
      <c r="R6" s="221"/>
    </row>
    <row r="7" spans="1:31" s="3" customFormat="1" ht="40" customHeight="1" x14ac:dyDescent="0.2">
      <c r="A7" s="216"/>
      <c r="B7" s="226"/>
      <c r="C7" s="209" t="s">
        <v>53</v>
      </c>
      <c r="D7" s="210"/>
      <c r="E7" s="210"/>
      <c r="F7" s="210"/>
      <c r="G7" s="210"/>
      <c r="H7" s="211"/>
      <c r="I7" s="46" t="str">
        <f>IF('別紙２ ＜5人目＞'!I7=0,"",'別紙２ ＜5人目＞'!I7)</f>
        <v/>
      </c>
      <c r="J7" s="47" t="str">
        <f>IF('別紙２ ＜5人目＞'!J7=0,"",'別紙２ ＜5人目＞'!J7)</f>
        <v/>
      </c>
      <c r="K7" s="47" t="str">
        <f>IF('別紙２ ＜5人目＞'!K7=0,"",'別紙２ ＜5人目＞'!K7)</f>
        <v/>
      </c>
      <c r="L7" s="47" t="str">
        <f>IF('別紙２ ＜5人目＞'!L7=0,"",'別紙２ ＜5人目＞'!L7)</f>
        <v/>
      </c>
      <c r="M7" s="47" t="str">
        <f>IF('別紙２ ＜5人目＞'!M7=0,"",'別紙２ ＜5人目＞'!M7)</f>
        <v/>
      </c>
      <c r="N7" s="47" t="str">
        <f>IF('別紙２ ＜5人目＞'!N7=0,"",'別紙２ ＜5人目＞'!N7)</f>
        <v/>
      </c>
      <c r="O7" s="47" t="str">
        <f>IF('別紙２ ＜5人目＞'!O7=0,"",'別紙２ ＜5人目＞'!O7)</f>
        <v/>
      </c>
      <c r="P7" s="47" t="str">
        <f>IF('別紙２ ＜5人目＞'!P7=0,"",'別紙２ ＜5人目＞'!P7)</f>
        <v/>
      </c>
      <c r="Q7" s="47" t="str">
        <f>IF('別紙２ ＜5人目＞'!Q7=0,"",'別紙２ ＜5人目＞'!Q7)</f>
        <v/>
      </c>
      <c r="R7" s="48" t="str">
        <f>IF('別紙２ ＜3人目＞'!R7=0,"",'別紙２ ＜5人目＞'!R7)</f>
        <v/>
      </c>
    </row>
    <row r="8" spans="1:31" s="3" customFormat="1" ht="40" customHeight="1" x14ac:dyDescent="0.2">
      <c r="A8" s="218"/>
      <c r="B8" s="227"/>
      <c r="C8" s="209" t="s">
        <v>54</v>
      </c>
      <c r="D8" s="210"/>
      <c r="E8" s="210"/>
      <c r="F8" s="210"/>
      <c r="G8" s="210"/>
      <c r="H8" s="211"/>
      <c r="I8" s="212" t="str">
        <f>IF('別紙２ ＜5人目＞'!I8=0,"",'別紙２ ＜5人目＞'!I8)</f>
        <v/>
      </c>
      <c r="J8" s="212"/>
      <c r="K8" s="212"/>
      <c r="L8" s="212"/>
      <c r="M8" s="212"/>
      <c r="N8" s="212"/>
      <c r="O8" s="212"/>
      <c r="P8" s="212"/>
      <c r="Q8" s="212"/>
      <c r="R8" s="213"/>
    </row>
    <row r="9" spans="1:31" s="3" customFormat="1" ht="40" customHeight="1" x14ac:dyDescent="0.2">
      <c r="A9" s="295" t="s">
        <v>134</v>
      </c>
      <c r="B9" s="296"/>
      <c r="C9" s="197" t="s">
        <v>56</v>
      </c>
      <c r="D9" s="197"/>
      <c r="E9" s="197"/>
      <c r="F9" s="197"/>
      <c r="G9" s="197"/>
      <c r="H9" s="197"/>
      <c r="I9" s="212" t="str">
        <f>IF('別紙２ ＜5人目＞'!I9=0,"",'別紙２ ＜5人目＞'!I9)</f>
        <v/>
      </c>
      <c r="J9" s="212"/>
      <c r="K9" s="212"/>
      <c r="L9" s="212"/>
      <c r="M9" s="212"/>
      <c r="N9" s="212"/>
      <c r="O9" s="212"/>
      <c r="P9" s="212"/>
      <c r="Q9" s="212"/>
      <c r="R9" s="213"/>
      <c r="U9" s="49"/>
      <c r="V9" s="49"/>
      <c r="W9" s="49"/>
      <c r="X9" s="49"/>
      <c r="Y9" s="50"/>
      <c r="Z9" s="50"/>
      <c r="AA9" s="50"/>
      <c r="AB9" s="49"/>
      <c r="AC9" s="49"/>
      <c r="AD9" s="49"/>
      <c r="AE9" s="49"/>
    </row>
    <row r="10" spans="1:31" s="3" customFormat="1" ht="40" customHeight="1" x14ac:dyDescent="0.2">
      <c r="A10" s="297"/>
      <c r="B10" s="298"/>
      <c r="C10" s="189" t="s">
        <v>64</v>
      </c>
      <c r="D10" s="189"/>
      <c r="E10" s="189"/>
      <c r="F10" s="189"/>
      <c r="G10" s="189"/>
      <c r="H10" s="189"/>
      <c r="I10" s="212" t="str">
        <f>IF('別紙２ ＜5人目＞'!I10=0,"",'別紙２ ＜5人目＞'!I10)</f>
        <v/>
      </c>
      <c r="J10" s="212"/>
      <c r="K10" s="212"/>
      <c r="L10" s="212"/>
      <c r="M10" s="212"/>
      <c r="N10" s="212"/>
      <c r="O10" s="212"/>
      <c r="P10" s="212"/>
      <c r="Q10" s="212"/>
      <c r="R10" s="213"/>
    </row>
    <row r="11" spans="1:31" s="3" customFormat="1" ht="40" customHeight="1" x14ac:dyDescent="0.2">
      <c r="A11" s="297"/>
      <c r="B11" s="298"/>
      <c r="C11" s="205" t="s">
        <v>65</v>
      </c>
      <c r="D11" s="205"/>
      <c r="E11" s="205"/>
      <c r="F11" s="205"/>
      <c r="G11" s="205"/>
      <c r="H11" s="205"/>
      <c r="I11" s="254" t="s">
        <v>150</v>
      </c>
      <c r="J11" s="255"/>
      <c r="K11" s="255"/>
      <c r="L11" s="255"/>
      <c r="M11" s="255"/>
      <c r="N11" s="255"/>
      <c r="O11" s="255"/>
      <c r="P11" s="255"/>
      <c r="Q11" s="255"/>
      <c r="R11" s="256"/>
    </row>
    <row r="12" spans="1:31" s="3" customFormat="1" ht="40" customHeight="1" x14ac:dyDescent="0.2">
      <c r="A12" s="297"/>
      <c r="B12" s="298"/>
      <c r="C12" s="229" t="s">
        <v>66</v>
      </c>
      <c r="D12" s="229"/>
      <c r="E12" s="229"/>
      <c r="F12" s="229"/>
      <c r="G12" s="229"/>
      <c r="H12" s="229"/>
      <c r="I12" s="248" t="s">
        <v>151</v>
      </c>
      <c r="J12" s="249"/>
      <c r="K12" s="249"/>
      <c r="L12" s="249"/>
      <c r="M12" s="249"/>
      <c r="N12" s="249"/>
      <c r="O12" s="249"/>
      <c r="P12" s="249"/>
      <c r="Q12" s="249"/>
      <c r="R12" s="250"/>
    </row>
    <row r="13" spans="1:31" s="3" customFormat="1" ht="40" customHeight="1" x14ac:dyDescent="0.2">
      <c r="A13" s="297"/>
      <c r="B13" s="298"/>
      <c r="C13" s="189" t="s">
        <v>41</v>
      </c>
      <c r="D13" s="189"/>
      <c r="E13" s="189"/>
      <c r="F13" s="189"/>
      <c r="G13" s="189"/>
      <c r="H13" s="189"/>
      <c r="I13" s="190"/>
      <c r="J13" s="185"/>
      <c r="K13" s="185"/>
      <c r="L13" s="185"/>
      <c r="M13" s="185"/>
      <c r="N13" s="185"/>
      <c r="O13" s="185"/>
      <c r="P13" s="185"/>
      <c r="Q13" s="185"/>
      <c r="R13" s="51" t="s">
        <v>67</v>
      </c>
    </row>
    <row r="14" spans="1:31" s="3" customFormat="1" ht="40" customHeight="1" x14ac:dyDescent="0.2">
      <c r="A14" s="299"/>
      <c r="B14" s="300"/>
      <c r="C14" s="189" t="s">
        <v>135</v>
      </c>
      <c r="D14" s="189"/>
      <c r="E14" s="189"/>
      <c r="F14" s="189"/>
      <c r="G14" s="189"/>
      <c r="H14" s="189"/>
      <c r="I14" s="293" t="s">
        <v>136</v>
      </c>
      <c r="J14" s="293"/>
      <c r="K14" s="293"/>
      <c r="L14" s="293"/>
      <c r="M14" s="293"/>
      <c r="N14" s="293"/>
      <c r="O14" s="293"/>
      <c r="P14" s="293"/>
      <c r="Q14" s="293"/>
      <c r="R14" s="294"/>
    </row>
    <row r="15" spans="1:31" s="3" customFormat="1" ht="40" customHeight="1" x14ac:dyDescent="0.2">
      <c r="A15" s="214" t="s">
        <v>137</v>
      </c>
      <c r="B15" s="215"/>
      <c r="C15" s="291" t="s">
        <v>138</v>
      </c>
      <c r="D15" s="291"/>
      <c r="E15" s="291"/>
      <c r="F15" s="291"/>
      <c r="G15" s="291"/>
      <c r="H15" s="291"/>
      <c r="I15" s="292"/>
      <c r="J15" s="185"/>
      <c r="K15" s="185"/>
      <c r="L15" s="185"/>
      <c r="M15" s="185"/>
      <c r="N15" s="185"/>
      <c r="O15" s="185"/>
      <c r="P15" s="185"/>
      <c r="Q15" s="185"/>
      <c r="R15" s="228"/>
    </row>
    <row r="16" spans="1:31" s="3" customFormat="1" ht="40" customHeight="1" x14ac:dyDescent="0.2">
      <c r="A16" s="216"/>
      <c r="B16" s="217"/>
      <c r="C16" s="197" t="s">
        <v>139</v>
      </c>
      <c r="D16" s="197"/>
      <c r="E16" s="197"/>
      <c r="F16" s="197"/>
      <c r="G16" s="197"/>
      <c r="H16" s="197"/>
      <c r="I16" s="190"/>
      <c r="J16" s="185"/>
      <c r="K16" s="185"/>
      <c r="L16" s="185"/>
      <c r="M16" s="185"/>
      <c r="N16" s="185"/>
      <c r="O16" s="185"/>
      <c r="P16" s="185"/>
      <c r="Q16" s="185"/>
      <c r="R16" s="228"/>
    </row>
    <row r="17" spans="1:22" s="3" customFormat="1" ht="40" customHeight="1" x14ac:dyDescent="0.2">
      <c r="A17" s="216"/>
      <c r="B17" s="217"/>
      <c r="C17" s="197" t="s">
        <v>71</v>
      </c>
      <c r="D17" s="197"/>
      <c r="E17" s="197"/>
      <c r="F17" s="197"/>
      <c r="G17" s="197"/>
      <c r="H17" s="197"/>
      <c r="I17" s="190"/>
      <c r="J17" s="185"/>
      <c r="K17" s="185"/>
      <c r="L17" s="185"/>
      <c r="M17" s="185"/>
      <c r="N17" s="185"/>
      <c r="O17" s="185"/>
      <c r="P17" s="185"/>
      <c r="Q17" s="185"/>
      <c r="R17" s="228"/>
    </row>
    <row r="18" spans="1:22" s="3" customFormat="1" ht="40" customHeight="1" x14ac:dyDescent="0.2">
      <c r="A18" s="216"/>
      <c r="B18" s="217"/>
      <c r="C18" s="205" t="s">
        <v>140</v>
      </c>
      <c r="D18" s="206"/>
      <c r="E18" s="206"/>
      <c r="F18" s="206"/>
      <c r="G18" s="206"/>
      <c r="H18" s="206"/>
      <c r="I18" s="190"/>
      <c r="J18" s="185"/>
      <c r="K18" s="207" t="s">
        <v>67</v>
      </c>
      <c r="L18" s="208"/>
      <c r="M18" s="185"/>
      <c r="N18" s="185"/>
      <c r="O18" s="134" t="s">
        <v>73</v>
      </c>
      <c r="P18" s="185"/>
      <c r="Q18" s="185"/>
      <c r="R18" s="140" t="s">
        <v>74</v>
      </c>
    </row>
    <row r="19" spans="1:22" s="3" customFormat="1" ht="40" customHeight="1" thickBot="1" x14ac:dyDescent="0.25">
      <c r="A19" s="289"/>
      <c r="B19" s="290"/>
      <c r="C19" s="200" t="s">
        <v>75</v>
      </c>
      <c r="D19" s="201"/>
      <c r="E19" s="201"/>
      <c r="F19" s="201"/>
      <c r="G19" s="201"/>
      <c r="H19" s="201"/>
      <c r="I19" s="202"/>
      <c r="J19" s="203"/>
      <c r="K19" s="203"/>
      <c r="L19" s="203"/>
      <c r="M19" s="203"/>
      <c r="N19" s="203"/>
      <c r="O19" s="203"/>
      <c r="P19" s="203"/>
      <c r="Q19" s="203"/>
      <c r="R19" s="204"/>
      <c r="U19" s="49" t="s">
        <v>76</v>
      </c>
      <c r="V19" s="49" t="s">
        <v>77</v>
      </c>
    </row>
    <row r="20" spans="1:22" ht="15.65" customHeight="1" x14ac:dyDescent="0.2">
      <c r="A20" s="3" t="s">
        <v>159</v>
      </c>
      <c r="S20" s="3"/>
      <c r="T20" s="3"/>
      <c r="U20" s="3"/>
      <c r="V20" s="3"/>
    </row>
    <row r="21" spans="1:22" ht="15.65" customHeight="1" x14ac:dyDescent="0.2">
      <c r="A21" s="3" t="s">
        <v>78</v>
      </c>
      <c r="B21" s="3"/>
      <c r="S21" s="3"/>
      <c r="T21" s="3"/>
      <c r="U21" s="3"/>
      <c r="V21" s="3"/>
    </row>
    <row r="22" spans="1:22" ht="15.65" customHeight="1" x14ac:dyDescent="0.2">
      <c r="A22" s="3"/>
      <c r="B22" s="3" t="s">
        <v>141</v>
      </c>
      <c r="S22" s="3"/>
      <c r="T22" s="3"/>
      <c r="U22" s="3"/>
      <c r="V22" s="3"/>
    </row>
    <row r="23" spans="1:22" ht="15.65" customHeight="1" x14ac:dyDescent="0.2">
      <c r="A23" s="3"/>
      <c r="B23" s="3" t="s">
        <v>142</v>
      </c>
      <c r="S23" s="3"/>
      <c r="T23" s="3"/>
      <c r="U23" s="3"/>
      <c r="V23" s="3"/>
    </row>
    <row r="24" spans="1:22" ht="15.65" customHeight="1" x14ac:dyDescent="0.2">
      <c r="B24" s="3" t="s">
        <v>143</v>
      </c>
      <c r="S24" s="3"/>
      <c r="T24" s="3"/>
      <c r="U24" s="3"/>
      <c r="V24" s="3"/>
    </row>
    <row r="25" spans="1:22" ht="15.65" customHeight="1" x14ac:dyDescent="0.2">
      <c r="B25" s="3" t="s">
        <v>144</v>
      </c>
    </row>
    <row r="26" spans="1:22" x14ac:dyDescent="0.2">
      <c r="B26" s="3"/>
    </row>
  </sheetData>
  <mergeCells count="41">
    <mergeCell ref="A2:R2"/>
    <mergeCell ref="A4:B4"/>
    <mergeCell ref="C4:D4"/>
    <mergeCell ref="E4:H4"/>
    <mergeCell ref="I4:K4"/>
    <mergeCell ref="L4:R4"/>
    <mergeCell ref="C7:H7"/>
    <mergeCell ref="C8:H8"/>
    <mergeCell ref="I8:R8"/>
    <mergeCell ref="A9:B14"/>
    <mergeCell ref="C9:H9"/>
    <mergeCell ref="I9:R9"/>
    <mergeCell ref="C10:H10"/>
    <mergeCell ref="I10:R10"/>
    <mergeCell ref="C11:H11"/>
    <mergeCell ref="I11:R11"/>
    <mergeCell ref="A5:B8"/>
    <mergeCell ref="C5:H5"/>
    <mergeCell ref="I5:R5"/>
    <mergeCell ref="C6:H6"/>
    <mergeCell ref="I6:R6"/>
    <mergeCell ref="C12:H12"/>
    <mergeCell ref="I12:R12"/>
    <mergeCell ref="C13:H13"/>
    <mergeCell ref="I13:Q13"/>
    <mergeCell ref="C14:H14"/>
    <mergeCell ref="I14:R14"/>
    <mergeCell ref="M18:N18"/>
    <mergeCell ref="P18:Q18"/>
    <mergeCell ref="C19:H19"/>
    <mergeCell ref="I19:R19"/>
    <mergeCell ref="A15:B19"/>
    <mergeCell ref="C15:H15"/>
    <mergeCell ref="I15:R15"/>
    <mergeCell ref="C16:H16"/>
    <mergeCell ref="I16:R16"/>
    <mergeCell ref="C17:H17"/>
    <mergeCell ref="I17:R17"/>
    <mergeCell ref="C18:H18"/>
    <mergeCell ref="I18:J18"/>
    <mergeCell ref="K18:L18"/>
  </mergeCells>
  <phoneticPr fontId="2"/>
  <dataValidations count="1">
    <dataValidation type="list" allowBlank="1" showInputMessage="1" showErrorMessage="1" sqref="I19:R19" xr:uid="{00000000-0002-0000-1C00-000001000000}">
      <formula1>$U$19:$V$19</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9"/>
  <sheetViews>
    <sheetView zoomScale="85" zoomScaleNormal="85" zoomScaleSheetLayoutView="100" workbookViewId="0">
      <selection activeCell="E4" sqref="E4:G4"/>
    </sheetView>
  </sheetViews>
  <sheetFormatPr defaultColWidth="9.09765625" defaultRowHeight="13" x14ac:dyDescent="0.2"/>
  <cols>
    <col min="1" max="1" width="18.296875" style="1" customWidth="1"/>
    <col min="2" max="2" width="13.09765625" style="1" customWidth="1"/>
    <col min="3" max="3" width="4.296875" style="1" customWidth="1"/>
    <col min="4" max="4" width="22" style="1" customWidth="1"/>
    <col min="5" max="5" width="4.09765625" style="1" customWidth="1"/>
    <col min="6" max="6" width="34.3984375" style="1" customWidth="1"/>
    <col min="7" max="7" width="3.296875" style="1" customWidth="1"/>
    <col min="8" max="8" width="1.69921875" style="1" customWidth="1"/>
    <col min="9" max="9" width="32.59765625" style="1" customWidth="1"/>
    <col min="10" max="16384" width="9.09765625" style="1"/>
  </cols>
  <sheetData>
    <row r="1" spans="1:7" x14ac:dyDescent="0.2">
      <c r="A1" s="20" t="s">
        <v>21</v>
      </c>
      <c r="B1" s="21"/>
      <c r="C1" s="21"/>
      <c r="D1" s="21"/>
      <c r="E1" s="21"/>
      <c r="F1" s="22"/>
    </row>
    <row r="2" spans="1:7" ht="14" x14ac:dyDescent="0.2">
      <c r="A2" s="172" t="s">
        <v>22</v>
      </c>
      <c r="B2" s="172"/>
      <c r="C2" s="172"/>
      <c r="D2" s="172"/>
      <c r="E2" s="172"/>
      <c r="F2" s="172"/>
      <c r="G2" s="173"/>
    </row>
    <row r="3" spans="1:7" ht="13.5" thickBot="1" x14ac:dyDescent="0.25">
      <c r="A3" s="23"/>
      <c r="B3" s="22"/>
      <c r="C3" s="22"/>
      <c r="D3" s="22"/>
      <c r="E3" s="22"/>
      <c r="F3" s="24"/>
      <c r="G3" s="22"/>
    </row>
    <row r="4" spans="1:7" ht="27" customHeight="1" thickBot="1" x14ac:dyDescent="0.25">
      <c r="A4" s="25" t="s">
        <v>23</v>
      </c>
      <c r="B4" s="126">
        <v>2</v>
      </c>
      <c r="C4" s="174" t="s">
        <v>146</v>
      </c>
      <c r="D4" s="174"/>
      <c r="E4" s="175"/>
      <c r="F4" s="175"/>
      <c r="G4" s="176"/>
    </row>
    <row r="5" spans="1:7" x14ac:dyDescent="0.2">
      <c r="A5" s="23"/>
      <c r="B5" s="22"/>
      <c r="C5" s="22"/>
      <c r="D5" s="22"/>
      <c r="E5" s="22"/>
      <c r="F5" s="24"/>
      <c r="G5" s="22"/>
    </row>
    <row r="6" spans="1:7" ht="14.5" thickBot="1" x14ac:dyDescent="0.25">
      <c r="A6" s="27" t="s">
        <v>24</v>
      </c>
      <c r="B6" s="28"/>
      <c r="C6" s="28"/>
      <c r="F6" s="29"/>
      <c r="G6" s="29" t="s">
        <v>25</v>
      </c>
    </row>
    <row r="7" spans="1:7" ht="18" customHeight="1" x14ac:dyDescent="0.2">
      <c r="A7" s="177" t="s">
        <v>26</v>
      </c>
      <c r="B7" s="179" t="s">
        <v>27</v>
      </c>
      <c r="C7" s="180"/>
      <c r="D7" s="180"/>
      <c r="E7" s="180"/>
      <c r="F7" s="180"/>
      <c r="G7" s="181"/>
    </row>
    <row r="8" spans="1:7" ht="18" customHeight="1" x14ac:dyDescent="0.2">
      <c r="A8" s="178"/>
      <c r="B8" s="30" t="s">
        <v>28</v>
      </c>
      <c r="C8" s="182" t="s">
        <v>29</v>
      </c>
      <c r="D8" s="183"/>
      <c r="E8" s="184" t="s">
        <v>30</v>
      </c>
      <c r="F8" s="168"/>
      <c r="G8" s="169"/>
    </row>
    <row r="9" spans="1:7" ht="149.25" customHeight="1" x14ac:dyDescent="0.2">
      <c r="A9" s="162" t="s">
        <v>31</v>
      </c>
      <c r="B9" s="31" t="s">
        <v>32</v>
      </c>
      <c r="C9" s="165"/>
      <c r="D9" s="166"/>
      <c r="E9" s="167" t="s">
        <v>33</v>
      </c>
      <c r="F9" s="168"/>
      <c r="G9" s="169"/>
    </row>
    <row r="10" spans="1:7" ht="149.25" customHeight="1" x14ac:dyDescent="0.2">
      <c r="A10" s="163"/>
      <c r="B10" s="31" t="s">
        <v>34</v>
      </c>
      <c r="C10" s="165"/>
      <c r="D10" s="166"/>
      <c r="E10" s="167" t="s">
        <v>35</v>
      </c>
      <c r="F10" s="168"/>
      <c r="G10" s="169"/>
    </row>
    <row r="11" spans="1:7" ht="149.25" customHeight="1" x14ac:dyDescent="0.2">
      <c r="A11" s="164"/>
      <c r="B11" s="31" t="s">
        <v>36</v>
      </c>
      <c r="C11" s="170"/>
      <c r="D11" s="171"/>
      <c r="E11" s="167" t="s">
        <v>170</v>
      </c>
      <c r="F11" s="168"/>
      <c r="G11" s="169"/>
    </row>
    <row r="12" spans="1:7" ht="27" customHeight="1" thickBot="1" x14ac:dyDescent="0.25">
      <c r="A12" s="155" t="s">
        <v>37</v>
      </c>
      <c r="B12" s="156"/>
      <c r="C12" s="157">
        <f>SUM(C9:D11)</f>
        <v>0</v>
      </c>
      <c r="D12" s="158"/>
      <c r="E12" s="159"/>
      <c r="F12" s="160"/>
      <c r="G12" s="161"/>
    </row>
    <row r="13" spans="1:7" x14ac:dyDescent="0.2">
      <c r="A13" s="1" t="s">
        <v>38</v>
      </c>
    </row>
    <row r="15" spans="1:7" ht="18.75" customHeight="1" thickBot="1" x14ac:dyDescent="0.25">
      <c r="A15" s="2" t="s">
        <v>39</v>
      </c>
      <c r="F15" s="32"/>
      <c r="G15" s="29" t="s">
        <v>40</v>
      </c>
    </row>
    <row r="16" spans="1:7" ht="27.75" customHeight="1" thickBot="1" x14ac:dyDescent="0.25">
      <c r="A16" s="33" t="s">
        <v>41</v>
      </c>
      <c r="B16" s="34"/>
      <c r="C16" s="35" t="s">
        <v>42</v>
      </c>
      <c r="D16" s="36">
        <v>10000</v>
      </c>
      <c r="E16" s="37" t="s">
        <v>43</v>
      </c>
      <c r="F16" s="38">
        <f>B16*D16</f>
        <v>0</v>
      </c>
      <c r="G16" s="39"/>
    </row>
    <row r="17" spans="1:1" x14ac:dyDescent="0.2">
      <c r="A17" s="1" t="s">
        <v>44</v>
      </c>
    </row>
    <row r="19" spans="1:1" x14ac:dyDescent="0.2">
      <c r="A19" s="1" t="s">
        <v>45</v>
      </c>
    </row>
  </sheetData>
  <mergeCells count="17">
    <mergeCell ref="A2:G2"/>
    <mergeCell ref="C4:D4"/>
    <mergeCell ref="E4:G4"/>
    <mergeCell ref="A7:A8"/>
    <mergeCell ref="B7:G7"/>
    <mergeCell ref="C8:D8"/>
    <mergeCell ref="E8:G8"/>
    <mergeCell ref="A12:B12"/>
    <mergeCell ref="C12:D12"/>
    <mergeCell ref="E12:G12"/>
    <mergeCell ref="A9:A11"/>
    <mergeCell ref="C9:D9"/>
    <mergeCell ref="E9:G9"/>
    <mergeCell ref="C10:D10"/>
    <mergeCell ref="E10:G10"/>
    <mergeCell ref="C11:D11"/>
    <mergeCell ref="E11:G11"/>
  </mergeCells>
  <phoneticPr fontId="2"/>
  <pageMargins left="0.74803149606299213" right="0.74803149606299213" top="0.98425196850393704" bottom="0.98425196850393704" header="0.51181102362204722" footer="0.51181102362204722"/>
  <pageSetup paperSize="9" scale="95" orientation="portrait" r:id="rId1"/>
  <headerFooter alignWithMargins="0"/>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2"/>
  <sheetViews>
    <sheetView zoomScaleNormal="100" workbookViewId="0">
      <selection activeCell="B6" sqref="B6"/>
    </sheetView>
  </sheetViews>
  <sheetFormatPr defaultColWidth="18" defaultRowHeight="11.5" x14ac:dyDescent="0.2"/>
  <cols>
    <col min="1" max="1" width="53.09765625" style="3" customWidth="1"/>
    <col min="2" max="2" width="20.59765625" style="3" customWidth="1"/>
    <col min="3" max="3" width="25.59765625" style="3" customWidth="1"/>
    <col min="4" max="16384" width="18" style="3"/>
  </cols>
  <sheetData>
    <row r="1" spans="1:8" s="1" customFormat="1" ht="14.25" customHeight="1" x14ac:dyDescent="0.2">
      <c r="A1" s="40" t="s">
        <v>145</v>
      </c>
      <c r="B1" s="40"/>
      <c r="C1" s="42"/>
      <c r="D1" s="43"/>
      <c r="E1" s="43"/>
      <c r="F1" s="43"/>
      <c r="G1" s="43"/>
      <c r="H1" s="44"/>
    </row>
    <row r="2" spans="1:8" ht="34.5" customHeight="1" x14ac:dyDescent="0.2">
      <c r="A2" s="238" t="s">
        <v>157</v>
      </c>
      <c r="B2" s="238"/>
    </row>
    <row r="3" spans="1:8" ht="34.5" customHeight="1" x14ac:dyDescent="0.2">
      <c r="A3" s="1"/>
    </row>
    <row r="4" spans="1:8" ht="34.5" customHeight="1" x14ac:dyDescent="0.2">
      <c r="A4" s="55" t="s">
        <v>82</v>
      </c>
      <c r="B4" s="1"/>
    </row>
    <row r="5" spans="1:8" ht="34.5" customHeight="1" x14ac:dyDescent="0.2">
      <c r="A5" s="56" t="s">
        <v>83</v>
      </c>
      <c r="B5" s="57" t="s">
        <v>2</v>
      </c>
    </row>
    <row r="6" spans="1:8" ht="34.5" customHeight="1" x14ac:dyDescent="0.2">
      <c r="A6" s="58" t="s">
        <v>84</v>
      </c>
      <c r="B6" s="59">
        <f>'別紙６－１'!K11</f>
        <v>0</v>
      </c>
    </row>
    <row r="7" spans="1:8" ht="34.5" customHeight="1" x14ac:dyDescent="0.2">
      <c r="A7" s="60" t="s">
        <v>85</v>
      </c>
      <c r="B7" s="61">
        <f>'別紙６－１'!D11</f>
        <v>0</v>
      </c>
    </row>
    <row r="8" spans="1:8" ht="34.5" customHeight="1" x14ac:dyDescent="0.2">
      <c r="A8" s="62" t="s">
        <v>86</v>
      </c>
      <c r="B8" s="63">
        <f>B9-B6-B7</f>
        <v>0</v>
      </c>
    </row>
    <row r="9" spans="1:8" ht="34.5" customHeight="1" x14ac:dyDescent="0.2">
      <c r="A9" s="56" t="s">
        <v>87</v>
      </c>
      <c r="B9" s="64">
        <f>'別紙６－１'!C11</f>
        <v>0</v>
      </c>
    </row>
    <row r="10" spans="1:8" ht="34.5" customHeight="1" x14ac:dyDescent="0.2">
      <c r="A10" s="1"/>
      <c r="B10" s="1"/>
    </row>
    <row r="11" spans="1:8" ht="34.5" customHeight="1" x14ac:dyDescent="0.2">
      <c r="A11" s="55" t="s">
        <v>88</v>
      </c>
      <c r="B11" s="1"/>
    </row>
    <row r="12" spans="1:8" ht="34.5" customHeight="1" x14ac:dyDescent="0.2">
      <c r="A12" s="56" t="s">
        <v>83</v>
      </c>
      <c r="B12" s="57" t="s">
        <v>2</v>
      </c>
    </row>
    <row r="13" spans="1:8" ht="34.5" customHeight="1" x14ac:dyDescent="0.2">
      <c r="A13" s="58" t="s">
        <v>89</v>
      </c>
      <c r="B13" s="146">
        <f>'別紙６－２＜1人目＞'!C10+'別紙６－２＜2人目＞'!C10+'別紙６－２＜3人目＞'!C10+'別紙６－２＜4人目＞'!C10+'別紙６－２＜5人目＞'!C10</f>
        <v>0</v>
      </c>
    </row>
    <row r="14" spans="1:8" ht="34.5" customHeight="1" x14ac:dyDescent="0.2">
      <c r="A14" s="60" t="s">
        <v>90</v>
      </c>
      <c r="B14" s="61">
        <f>'別紙６－２＜1人目＞'!C11+'別紙６－２＜2人目＞'!C11+'別紙６－２＜3人目＞'!C11+'別紙６－２＜4人目＞'!C11+'別紙６－２＜5人目＞'!C11</f>
        <v>0</v>
      </c>
    </row>
    <row r="15" spans="1:8" ht="34.5" customHeight="1" x14ac:dyDescent="0.2">
      <c r="A15" s="62" t="s">
        <v>91</v>
      </c>
      <c r="B15" s="147">
        <f>'別紙６－２＜1人目＞'!C12+'別紙６－２＜2人目＞'!C12+'別紙６－２＜3人目＞'!C12+'別紙６－２＜4人目＞'!C12+'別紙６－２＜5人目＞'!C12</f>
        <v>0</v>
      </c>
    </row>
    <row r="16" spans="1:8" ht="34.5" customHeight="1" x14ac:dyDescent="0.2">
      <c r="A16" s="56" t="s">
        <v>87</v>
      </c>
      <c r="B16" s="64">
        <f>SUM(B13:B15)</f>
        <v>0</v>
      </c>
    </row>
    <row r="17" spans="1:2" ht="34.5" customHeight="1" x14ac:dyDescent="0.2">
      <c r="A17" s="1"/>
      <c r="B17" s="1"/>
    </row>
    <row r="18" spans="1:2" ht="34.5" customHeight="1" x14ac:dyDescent="0.2">
      <c r="A18" s="65" t="s">
        <v>149</v>
      </c>
      <c r="B18" s="1"/>
    </row>
    <row r="19" spans="1:2" ht="34.5" customHeight="1" x14ac:dyDescent="0.2">
      <c r="A19" s="1"/>
      <c r="B19" s="1"/>
    </row>
    <row r="20" spans="1:2" ht="34.5" customHeight="1" x14ac:dyDescent="0.2">
      <c r="A20" s="1" t="s">
        <v>92</v>
      </c>
      <c r="B20" s="1"/>
    </row>
    <row r="21" spans="1:2" ht="34.5" customHeight="1" x14ac:dyDescent="0.2">
      <c r="A21" s="240" t="s">
        <v>158</v>
      </c>
      <c r="B21" s="240"/>
    </row>
    <row r="22" spans="1:2" ht="34.5" customHeight="1" x14ac:dyDescent="0.2">
      <c r="A22" s="240"/>
      <c r="B22" s="240"/>
    </row>
  </sheetData>
  <mergeCells count="3">
    <mergeCell ref="A2:B2"/>
    <mergeCell ref="A21:B21"/>
    <mergeCell ref="A22:B22"/>
  </mergeCells>
  <phoneticPr fontId="2"/>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9"/>
  <sheetViews>
    <sheetView zoomScale="85" zoomScaleNormal="85" zoomScaleSheetLayoutView="100" workbookViewId="0">
      <selection activeCell="E4" sqref="E4:G4"/>
    </sheetView>
  </sheetViews>
  <sheetFormatPr defaultColWidth="9.09765625" defaultRowHeight="13" x14ac:dyDescent="0.2"/>
  <cols>
    <col min="1" max="1" width="18.296875" style="1" customWidth="1"/>
    <col min="2" max="2" width="13.09765625" style="1" customWidth="1"/>
    <col min="3" max="3" width="4.296875" style="1" customWidth="1"/>
    <col min="4" max="4" width="22" style="1" customWidth="1"/>
    <col min="5" max="5" width="4.09765625" style="1" customWidth="1"/>
    <col min="6" max="6" width="34.3984375" style="1" customWidth="1"/>
    <col min="7" max="7" width="3.296875" style="1" customWidth="1"/>
    <col min="8" max="8" width="1.69921875" style="1" customWidth="1"/>
    <col min="9" max="9" width="32.59765625" style="1" customWidth="1"/>
    <col min="10" max="16384" width="9.09765625" style="1"/>
  </cols>
  <sheetData>
    <row r="1" spans="1:7" x14ac:dyDescent="0.2">
      <c r="A1" s="20" t="s">
        <v>21</v>
      </c>
      <c r="B1" s="21"/>
      <c r="C1" s="21"/>
      <c r="D1" s="21"/>
      <c r="E1" s="21"/>
      <c r="F1" s="22"/>
    </row>
    <row r="2" spans="1:7" ht="14" x14ac:dyDescent="0.2">
      <c r="A2" s="172" t="s">
        <v>22</v>
      </c>
      <c r="B2" s="172"/>
      <c r="C2" s="172"/>
      <c r="D2" s="172"/>
      <c r="E2" s="172"/>
      <c r="F2" s="172"/>
      <c r="G2" s="173"/>
    </row>
    <row r="3" spans="1:7" ht="13.5" thickBot="1" x14ac:dyDescent="0.25">
      <c r="A3" s="23"/>
      <c r="B3" s="22"/>
      <c r="C3" s="22"/>
      <c r="D3" s="22"/>
      <c r="E3" s="22"/>
      <c r="F3" s="24"/>
      <c r="G3" s="22"/>
    </row>
    <row r="4" spans="1:7" ht="27" customHeight="1" thickBot="1" x14ac:dyDescent="0.25">
      <c r="A4" s="25" t="s">
        <v>23</v>
      </c>
      <c r="B4" s="126">
        <v>3</v>
      </c>
      <c r="C4" s="174" t="s">
        <v>146</v>
      </c>
      <c r="D4" s="174"/>
      <c r="E4" s="175"/>
      <c r="F4" s="175"/>
      <c r="G4" s="176"/>
    </row>
    <row r="5" spans="1:7" x14ac:dyDescent="0.2">
      <c r="A5" s="23"/>
      <c r="B5" s="22"/>
      <c r="C5" s="22"/>
      <c r="D5" s="22"/>
      <c r="E5" s="22"/>
      <c r="F5" s="24"/>
      <c r="G5" s="22"/>
    </row>
    <row r="6" spans="1:7" ht="14.5" thickBot="1" x14ac:dyDescent="0.25">
      <c r="A6" s="27" t="s">
        <v>24</v>
      </c>
      <c r="B6" s="28"/>
      <c r="C6" s="28"/>
      <c r="F6" s="29"/>
      <c r="G6" s="29" t="s">
        <v>25</v>
      </c>
    </row>
    <row r="7" spans="1:7" ht="18" customHeight="1" x14ac:dyDescent="0.2">
      <c r="A7" s="177" t="s">
        <v>26</v>
      </c>
      <c r="B7" s="179" t="s">
        <v>27</v>
      </c>
      <c r="C7" s="180"/>
      <c r="D7" s="180"/>
      <c r="E7" s="180"/>
      <c r="F7" s="180"/>
      <c r="G7" s="181"/>
    </row>
    <row r="8" spans="1:7" ht="18" customHeight="1" x14ac:dyDescent="0.2">
      <c r="A8" s="178"/>
      <c r="B8" s="30" t="s">
        <v>28</v>
      </c>
      <c r="C8" s="182" t="s">
        <v>29</v>
      </c>
      <c r="D8" s="183"/>
      <c r="E8" s="184" t="s">
        <v>30</v>
      </c>
      <c r="F8" s="168"/>
      <c r="G8" s="169"/>
    </row>
    <row r="9" spans="1:7" ht="149.25" customHeight="1" x14ac:dyDescent="0.2">
      <c r="A9" s="162" t="s">
        <v>31</v>
      </c>
      <c r="B9" s="31" t="s">
        <v>32</v>
      </c>
      <c r="C9" s="165"/>
      <c r="D9" s="166"/>
      <c r="E9" s="167" t="s">
        <v>33</v>
      </c>
      <c r="F9" s="168"/>
      <c r="G9" s="169"/>
    </row>
    <row r="10" spans="1:7" ht="149.25" customHeight="1" x14ac:dyDescent="0.2">
      <c r="A10" s="163"/>
      <c r="B10" s="31" t="s">
        <v>34</v>
      </c>
      <c r="C10" s="165"/>
      <c r="D10" s="166"/>
      <c r="E10" s="167" t="s">
        <v>35</v>
      </c>
      <c r="F10" s="168"/>
      <c r="G10" s="169"/>
    </row>
    <row r="11" spans="1:7" ht="149.25" customHeight="1" x14ac:dyDescent="0.2">
      <c r="A11" s="164"/>
      <c r="B11" s="31" t="s">
        <v>36</v>
      </c>
      <c r="C11" s="170"/>
      <c r="D11" s="171"/>
      <c r="E11" s="167" t="s">
        <v>170</v>
      </c>
      <c r="F11" s="168"/>
      <c r="G11" s="169"/>
    </row>
    <row r="12" spans="1:7" ht="27" customHeight="1" thickBot="1" x14ac:dyDescent="0.25">
      <c r="A12" s="155" t="s">
        <v>37</v>
      </c>
      <c r="B12" s="156"/>
      <c r="C12" s="157">
        <f>SUM(C9:D11)</f>
        <v>0</v>
      </c>
      <c r="D12" s="158"/>
      <c r="E12" s="159"/>
      <c r="F12" s="160"/>
      <c r="G12" s="161"/>
    </row>
    <row r="13" spans="1:7" x14ac:dyDescent="0.2">
      <c r="A13" s="1" t="s">
        <v>38</v>
      </c>
    </row>
    <row r="15" spans="1:7" ht="18.75" customHeight="1" thickBot="1" x14ac:dyDescent="0.25">
      <c r="A15" s="2" t="s">
        <v>39</v>
      </c>
      <c r="F15" s="32"/>
      <c r="G15" s="29" t="s">
        <v>40</v>
      </c>
    </row>
    <row r="16" spans="1:7" ht="27.75" customHeight="1" thickBot="1" x14ac:dyDescent="0.25">
      <c r="A16" s="33" t="s">
        <v>41</v>
      </c>
      <c r="B16" s="34"/>
      <c r="C16" s="35" t="s">
        <v>42</v>
      </c>
      <c r="D16" s="36">
        <v>10000</v>
      </c>
      <c r="E16" s="37" t="s">
        <v>43</v>
      </c>
      <c r="F16" s="38">
        <f>B16*D16</f>
        <v>0</v>
      </c>
      <c r="G16" s="39"/>
    </row>
    <row r="17" spans="1:1" x14ac:dyDescent="0.2">
      <c r="A17" s="1" t="s">
        <v>44</v>
      </c>
    </row>
    <row r="19" spans="1:1" x14ac:dyDescent="0.2">
      <c r="A19" s="1" t="s">
        <v>45</v>
      </c>
    </row>
  </sheetData>
  <mergeCells count="17">
    <mergeCell ref="A2:G2"/>
    <mergeCell ref="C4:D4"/>
    <mergeCell ref="E4:G4"/>
    <mergeCell ref="A7:A8"/>
    <mergeCell ref="B7:G7"/>
    <mergeCell ref="C8:D8"/>
    <mergeCell ref="E8:G8"/>
    <mergeCell ref="A12:B12"/>
    <mergeCell ref="C12:D12"/>
    <mergeCell ref="E12:G12"/>
    <mergeCell ref="A9:A11"/>
    <mergeCell ref="C9:D9"/>
    <mergeCell ref="E9:G9"/>
    <mergeCell ref="C10:D10"/>
    <mergeCell ref="E10:G10"/>
    <mergeCell ref="C11:D11"/>
    <mergeCell ref="E11:G11"/>
  </mergeCells>
  <phoneticPr fontId="2"/>
  <pageMargins left="0.74803149606299213" right="0.74803149606299213" top="0.98425196850393704" bottom="0.98425196850393704" header="0.51181102362204722" footer="0.51181102362204722"/>
  <pageSetup paperSize="9" scale="95"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9"/>
  <sheetViews>
    <sheetView zoomScale="85" zoomScaleNormal="85" zoomScaleSheetLayoutView="100" workbookViewId="0">
      <selection activeCell="E4" sqref="E4:G4"/>
    </sheetView>
  </sheetViews>
  <sheetFormatPr defaultColWidth="9.09765625" defaultRowHeight="13" x14ac:dyDescent="0.2"/>
  <cols>
    <col min="1" max="1" width="18.296875" style="1" customWidth="1"/>
    <col min="2" max="2" width="13.09765625" style="1" customWidth="1"/>
    <col min="3" max="3" width="4.296875" style="1" customWidth="1"/>
    <col min="4" max="4" width="22" style="1" customWidth="1"/>
    <col min="5" max="5" width="4.09765625" style="1" customWidth="1"/>
    <col min="6" max="6" width="34.3984375" style="1" customWidth="1"/>
    <col min="7" max="7" width="3.296875" style="1" customWidth="1"/>
    <col min="8" max="8" width="1.69921875" style="1" customWidth="1"/>
    <col min="9" max="9" width="32.59765625" style="1" customWidth="1"/>
    <col min="10" max="16384" width="9.09765625" style="1"/>
  </cols>
  <sheetData>
    <row r="1" spans="1:7" x14ac:dyDescent="0.2">
      <c r="A1" s="20" t="s">
        <v>21</v>
      </c>
      <c r="B1" s="21"/>
      <c r="C1" s="21"/>
      <c r="D1" s="21"/>
      <c r="E1" s="21"/>
      <c r="F1" s="22"/>
    </row>
    <row r="2" spans="1:7" ht="14" x14ac:dyDescent="0.2">
      <c r="A2" s="172" t="s">
        <v>22</v>
      </c>
      <c r="B2" s="172"/>
      <c r="C2" s="172"/>
      <c r="D2" s="172"/>
      <c r="E2" s="172"/>
      <c r="F2" s="172"/>
      <c r="G2" s="173"/>
    </row>
    <row r="3" spans="1:7" ht="13.5" thickBot="1" x14ac:dyDescent="0.25">
      <c r="A3" s="23"/>
      <c r="B3" s="22"/>
      <c r="C3" s="22"/>
      <c r="D3" s="22"/>
      <c r="E3" s="22"/>
      <c r="F3" s="24"/>
      <c r="G3" s="22"/>
    </row>
    <row r="4" spans="1:7" ht="27" customHeight="1" thickBot="1" x14ac:dyDescent="0.25">
      <c r="A4" s="25" t="s">
        <v>23</v>
      </c>
      <c r="B4" s="126">
        <v>4</v>
      </c>
      <c r="C4" s="174" t="s">
        <v>146</v>
      </c>
      <c r="D4" s="174"/>
      <c r="E4" s="175"/>
      <c r="F4" s="175"/>
      <c r="G4" s="176"/>
    </row>
    <row r="5" spans="1:7" x14ac:dyDescent="0.2">
      <c r="A5" s="23"/>
      <c r="B5" s="22"/>
      <c r="C5" s="22"/>
      <c r="D5" s="22"/>
      <c r="E5" s="22"/>
      <c r="F5" s="24"/>
      <c r="G5" s="22"/>
    </row>
    <row r="6" spans="1:7" ht="14.5" thickBot="1" x14ac:dyDescent="0.25">
      <c r="A6" s="27" t="s">
        <v>24</v>
      </c>
      <c r="B6" s="28"/>
      <c r="C6" s="28"/>
      <c r="F6" s="29"/>
      <c r="G6" s="29" t="s">
        <v>25</v>
      </c>
    </row>
    <row r="7" spans="1:7" ht="18" customHeight="1" x14ac:dyDescent="0.2">
      <c r="A7" s="177" t="s">
        <v>26</v>
      </c>
      <c r="B7" s="179" t="s">
        <v>27</v>
      </c>
      <c r="C7" s="180"/>
      <c r="D7" s="180"/>
      <c r="E7" s="180"/>
      <c r="F7" s="180"/>
      <c r="G7" s="181"/>
    </row>
    <row r="8" spans="1:7" ht="18" customHeight="1" x14ac:dyDescent="0.2">
      <c r="A8" s="178"/>
      <c r="B8" s="30" t="s">
        <v>28</v>
      </c>
      <c r="C8" s="182" t="s">
        <v>29</v>
      </c>
      <c r="D8" s="183"/>
      <c r="E8" s="184" t="s">
        <v>30</v>
      </c>
      <c r="F8" s="168"/>
      <c r="G8" s="169"/>
    </row>
    <row r="9" spans="1:7" ht="149.25" customHeight="1" x14ac:dyDescent="0.2">
      <c r="A9" s="162" t="s">
        <v>31</v>
      </c>
      <c r="B9" s="31" t="s">
        <v>32</v>
      </c>
      <c r="C9" s="165"/>
      <c r="D9" s="166"/>
      <c r="E9" s="167" t="s">
        <v>33</v>
      </c>
      <c r="F9" s="168"/>
      <c r="G9" s="169"/>
    </row>
    <row r="10" spans="1:7" ht="149.25" customHeight="1" x14ac:dyDescent="0.2">
      <c r="A10" s="163"/>
      <c r="B10" s="31" t="s">
        <v>34</v>
      </c>
      <c r="C10" s="165"/>
      <c r="D10" s="166"/>
      <c r="E10" s="167" t="s">
        <v>35</v>
      </c>
      <c r="F10" s="168"/>
      <c r="G10" s="169"/>
    </row>
    <row r="11" spans="1:7" ht="149.25" customHeight="1" x14ac:dyDescent="0.2">
      <c r="A11" s="164"/>
      <c r="B11" s="31" t="s">
        <v>36</v>
      </c>
      <c r="C11" s="170"/>
      <c r="D11" s="171"/>
      <c r="E11" s="167" t="s">
        <v>170</v>
      </c>
      <c r="F11" s="168"/>
      <c r="G11" s="169"/>
    </row>
    <row r="12" spans="1:7" ht="27" customHeight="1" thickBot="1" x14ac:dyDescent="0.25">
      <c r="A12" s="155" t="s">
        <v>37</v>
      </c>
      <c r="B12" s="156"/>
      <c r="C12" s="157">
        <f>SUM(C9:D11)</f>
        <v>0</v>
      </c>
      <c r="D12" s="158"/>
      <c r="E12" s="159"/>
      <c r="F12" s="160"/>
      <c r="G12" s="161"/>
    </row>
    <row r="13" spans="1:7" x14ac:dyDescent="0.2">
      <c r="A13" s="1" t="s">
        <v>38</v>
      </c>
    </row>
    <row r="15" spans="1:7" ht="18.75" customHeight="1" thickBot="1" x14ac:dyDescent="0.25">
      <c r="A15" s="2" t="s">
        <v>39</v>
      </c>
      <c r="F15" s="32"/>
      <c r="G15" s="29" t="s">
        <v>40</v>
      </c>
    </row>
    <row r="16" spans="1:7" ht="27.75" customHeight="1" thickBot="1" x14ac:dyDescent="0.25">
      <c r="A16" s="33" t="s">
        <v>41</v>
      </c>
      <c r="B16" s="34"/>
      <c r="C16" s="35" t="s">
        <v>42</v>
      </c>
      <c r="D16" s="36">
        <v>10000</v>
      </c>
      <c r="E16" s="37" t="s">
        <v>43</v>
      </c>
      <c r="F16" s="38">
        <f>B16*D16</f>
        <v>0</v>
      </c>
      <c r="G16" s="39"/>
    </row>
    <row r="17" spans="1:1" x14ac:dyDescent="0.2">
      <c r="A17" s="1" t="s">
        <v>44</v>
      </c>
    </row>
    <row r="19" spans="1:1" x14ac:dyDescent="0.2">
      <c r="A19" s="1" t="s">
        <v>45</v>
      </c>
    </row>
  </sheetData>
  <mergeCells count="17">
    <mergeCell ref="A2:G2"/>
    <mergeCell ref="C4:D4"/>
    <mergeCell ref="E4:G4"/>
    <mergeCell ref="A7:A8"/>
    <mergeCell ref="B7:G7"/>
    <mergeCell ref="C8:D8"/>
    <mergeCell ref="E8:G8"/>
    <mergeCell ref="A12:B12"/>
    <mergeCell ref="C12:D12"/>
    <mergeCell ref="E12:G12"/>
    <mergeCell ref="A9:A11"/>
    <mergeCell ref="C9:D9"/>
    <mergeCell ref="E9:G9"/>
    <mergeCell ref="C10:D10"/>
    <mergeCell ref="E10:G10"/>
    <mergeCell ref="C11:D11"/>
    <mergeCell ref="E11:G11"/>
  </mergeCells>
  <phoneticPr fontId="2"/>
  <pageMargins left="0.74803149606299213" right="0.74803149606299213" top="0.98425196850393704" bottom="0.98425196850393704" header="0.51181102362204722" footer="0.51181102362204722"/>
  <pageSetup paperSize="9" scale="95"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9"/>
  <sheetViews>
    <sheetView zoomScale="85" zoomScaleNormal="85" zoomScaleSheetLayoutView="100" workbookViewId="0">
      <selection activeCell="E4" sqref="E4:G4"/>
    </sheetView>
  </sheetViews>
  <sheetFormatPr defaultColWidth="9.09765625" defaultRowHeight="13" x14ac:dyDescent="0.2"/>
  <cols>
    <col min="1" max="1" width="18.296875" style="1" customWidth="1"/>
    <col min="2" max="2" width="13.09765625" style="1" customWidth="1"/>
    <col min="3" max="3" width="4.296875" style="1" customWidth="1"/>
    <col min="4" max="4" width="22" style="1" customWidth="1"/>
    <col min="5" max="5" width="4.09765625" style="1" customWidth="1"/>
    <col min="6" max="6" width="34.3984375" style="1" customWidth="1"/>
    <col min="7" max="7" width="3.296875" style="1" customWidth="1"/>
    <col min="8" max="8" width="1.69921875" style="1" customWidth="1"/>
    <col min="9" max="9" width="32.59765625" style="1" customWidth="1"/>
    <col min="10" max="16384" width="9.09765625" style="1"/>
  </cols>
  <sheetData>
    <row r="1" spans="1:7" x14ac:dyDescent="0.2">
      <c r="A1" s="20" t="s">
        <v>21</v>
      </c>
      <c r="B1" s="21"/>
      <c r="C1" s="21"/>
      <c r="D1" s="21"/>
      <c r="E1" s="21"/>
      <c r="F1" s="22"/>
    </row>
    <row r="2" spans="1:7" ht="14" x14ac:dyDescent="0.2">
      <c r="A2" s="172" t="s">
        <v>22</v>
      </c>
      <c r="B2" s="172"/>
      <c r="C2" s="172"/>
      <c r="D2" s="172"/>
      <c r="E2" s="172"/>
      <c r="F2" s="172"/>
      <c r="G2" s="173"/>
    </row>
    <row r="3" spans="1:7" ht="13.5" thickBot="1" x14ac:dyDescent="0.25">
      <c r="A3" s="23"/>
      <c r="B3" s="22"/>
      <c r="C3" s="22"/>
      <c r="D3" s="22"/>
      <c r="E3" s="22"/>
      <c r="F3" s="24"/>
      <c r="G3" s="22"/>
    </row>
    <row r="4" spans="1:7" ht="27" customHeight="1" thickBot="1" x14ac:dyDescent="0.25">
      <c r="A4" s="25" t="s">
        <v>23</v>
      </c>
      <c r="B4" s="126">
        <v>5</v>
      </c>
      <c r="C4" s="174" t="s">
        <v>146</v>
      </c>
      <c r="D4" s="174"/>
      <c r="E4" s="175"/>
      <c r="F4" s="175"/>
      <c r="G4" s="176"/>
    </row>
    <row r="5" spans="1:7" x14ac:dyDescent="0.2">
      <c r="A5" s="23"/>
      <c r="B5" s="22"/>
      <c r="C5" s="22"/>
      <c r="D5" s="22"/>
      <c r="E5" s="22"/>
      <c r="F5" s="24"/>
      <c r="G5" s="22"/>
    </row>
    <row r="6" spans="1:7" ht="14.5" thickBot="1" x14ac:dyDescent="0.25">
      <c r="A6" s="27" t="s">
        <v>24</v>
      </c>
      <c r="B6" s="28"/>
      <c r="C6" s="28"/>
      <c r="F6" s="29"/>
      <c r="G6" s="29" t="s">
        <v>25</v>
      </c>
    </row>
    <row r="7" spans="1:7" ht="18" customHeight="1" x14ac:dyDescent="0.2">
      <c r="A7" s="177" t="s">
        <v>26</v>
      </c>
      <c r="B7" s="179" t="s">
        <v>27</v>
      </c>
      <c r="C7" s="180"/>
      <c r="D7" s="180"/>
      <c r="E7" s="180"/>
      <c r="F7" s="180"/>
      <c r="G7" s="181"/>
    </row>
    <row r="8" spans="1:7" ht="18" customHeight="1" x14ac:dyDescent="0.2">
      <c r="A8" s="178"/>
      <c r="B8" s="30" t="s">
        <v>28</v>
      </c>
      <c r="C8" s="182" t="s">
        <v>29</v>
      </c>
      <c r="D8" s="183"/>
      <c r="E8" s="184" t="s">
        <v>30</v>
      </c>
      <c r="F8" s="168"/>
      <c r="G8" s="169"/>
    </row>
    <row r="9" spans="1:7" ht="149.25" customHeight="1" x14ac:dyDescent="0.2">
      <c r="A9" s="162" t="s">
        <v>31</v>
      </c>
      <c r="B9" s="31" t="s">
        <v>32</v>
      </c>
      <c r="C9" s="165"/>
      <c r="D9" s="166"/>
      <c r="E9" s="167" t="s">
        <v>33</v>
      </c>
      <c r="F9" s="168"/>
      <c r="G9" s="169"/>
    </row>
    <row r="10" spans="1:7" ht="149.25" customHeight="1" x14ac:dyDescent="0.2">
      <c r="A10" s="163"/>
      <c r="B10" s="31" t="s">
        <v>34</v>
      </c>
      <c r="C10" s="165"/>
      <c r="D10" s="166"/>
      <c r="E10" s="167" t="s">
        <v>35</v>
      </c>
      <c r="F10" s="168"/>
      <c r="G10" s="169"/>
    </row>
    <row r="11" spans="1:7" ht="149.25" customHeight="1" x14ac:dyDescent="0.2">
      <c r="A11" s="164"/>
      <c r="B11" s="31" t="s">
        <v>36</v>
      </c>
      <c r="C11" s="170"/>
      <c r="D11" s="171"/>
      <c r="E11" s="167" t="s">
        <v>170</v>
      </c>
      <c r="F11" s="168"/>
      <c r="G11" s="169"/>
    </row>
    <row r="12" spans="1:7" ht="27" customHeight="1" thickBot="1" x14ac:dyDescent="0.25">
      <c r="A12" s="155" t="s">
        <v>37</v>
      </c>
      <c r="B12" s="156"/>
      <c r="C12" s="157">
        <f>SUM(C9:D11)</f>
        <v>0</v>
      </c>
      <c r="D12" s="158"/>
      <c r="E12" s="159"/>
      <c r="F12" s="160"/>
      <c r="G12" s="161"/>
    </row>
    <row r="13" spans="1:7" x14ac:dyDescent="0.2">
      <c r="A13" s="1" t="s">
        <v>38</v>
      </c>
    </row>
    <row r="15" spans="1:7" ht="18.75" customHeight="1" thickBot="1" x14ac:dyDescent="0.25">
      <c r="A15" s="2" t="s">
        <v>39</v>
      </c>
      <c r="F15" s="32"/>
      <c r="G15" s="29" t="s">
        <v>40</v>
      </c>
    </row>
    <row r="16" spans="1:7" ht="27.75" customHeight="1" thickBot="1" x14ac:dyDescent="0.25">
      <c r="A16" s="33" t="s">
        <v>41</v>
      </c>
      <c r="B16" s="34"/>
      <c r="C16" s="35" t="s">
        <v>42</v>
      </c>
      <c r="D16" s="36">
        <v>10000</v>
      </c>
      <c r="E16" s="37" t="s">
        <v>43</v>
      </c>
      <c r="F16" s="38">
        <f>B16*D16</f>
        <v>0</v>
      </c>
      <c r="G16" s="39"/>
    </row>
    <row r="17" spans="1:1" x14ac:dyDescent="0.2">
      <c r="A17" s="1" t="s">
        <v>44</v>
      </c>
    </row>
    <row r="19" spans="1:1" x14ac:dyDescent="0.2">
      <c r="A19" s="1" t="s">
        <v>45</v>
      </c>
    </row>
  </sheetData>
  <mergeCells count="17">
    <mergeCell ref="A2:G2"/>
    <mergeCell ref="C4:D4"/>
    <mergeCell ref="E4:G4"/>
    <mergeCell ref="A7:A8"/>
    <mergeCell ref="B7:G7"/>
    <mergeCell ref="C8:D8"/>
    <mergeCell ref="E8:G8"/>
    <mergeCell ref="A12:B12"/>
    <mergeCell ref="C12:D12"/>
    <mergeCell ref="E12:G12"/>
    <mergeCell ref="A9:A11"/>
    <mergeCell ref="C9:D9"/>
    <mergeCell ref="E9:G9"/>
    <mergeCell ref="C10:D10"/>
    <mergeCell ref="E10:G10"/>
    <mergeCell ref="C11:D11"/>
    <mergeCell ref="E11:G11"/>
  </mergeCells>
  <phoneticPr fontId="2"/>
  <pageMargins left="0.74803149606299213" right="0.74803149606299213" top="0.98425196850393704" bottom="0.98425196850393704" header="0.51181102362204722" footer="0.51181102362204722"/>
  <pageSetup paperSize="9" scale="95"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26"/>
  <sheetViews>
    <sheetView zoomScale="82" zoomScaleNormal="82" zoomScaleSheetLayoutView="100" workbookViewId="0">
      <selection activeCell="L4" sqref="L4:R4"/>
    </sheetView>
  </sheetViews>
  <sheetFormatPr defaultColWidth="5.09765625" defaultRowHeight="13" x14ac:dyDescent="0.2"/>
  <cols>
    <col min="1" max="2" width="5" style="1" customWidth="1"/>
    <col min="3" max="18" width="5.296875" style="1" customWidth="1"/>
    <col min="19" max="19" width="1.8984375" style="1" customWidth="1"/>
    <col min="20" max="20" width="29.09765625" style="1" customWidth="1"/>
    <col min="21" max="21" width="11.09765625" style="1" bestFit="1" customWidth="1"/>
    <col min="22" max="23" width="19.3984375" style="1" bestFit="1" customWidth="1"/>
    <col min="24" max="25" width="25.69921875" style="1" bestFit="1" customWidth="1"/>
    <col min="26" max="26" width="28.69921875" style="1" bestFit="1" customWidth="1"/>
    <col min="27" max="27" width="25.8984375" style="1" customWidth="1"/>
    <col min="28" max="28" width="24.09765625" style="1" customWidth="1"/>
    <col min="29" max="30" width="30.09765625" style="1" customWidth="1"/>
    <col min="31" max="16384" width="5.09765625" style="1"/>
  </cols>
  <sheetData>
    <row r="1" spans="1:33" ht="14.25" customHeight="1" x14ac:dyDescent="0.2">
      <c r="A1" s="40" t="s">
        <v>46</v>
      </c>
      <c r="B1" s="41"/>
      <c r="C1" s="42"/>
      <c r="D1" s="43"/>
      <c r="E1" s="43"/>
      <c r="F1" s="43"/>
      <c r="G1" s="43"/>
      <c r="H1" s="44"/>
    </row>
    <row r="2" spans="1:33" ht="14.25" customHeight="1" x14ac:dyDescent="0.2">
      <c r="A2" s="230" t="s">
        <v>47</v>
      </c>
      <c r="B2" s="230"/>
      <c r="C2" s="230"/>
      <c r="D2" s="230"/>
      <c r="E2" s="230"/>
      <c r="F2" s="230"/>
      <c r="G2" s="230"/>
      <c r="H2" s="230"/>
      <c r="I2" s="230"/>
      <c r="J2" s="230"/>
      <c r="K2" s="230"/>
      <c r="L2" s="230"/>
      <c r="M2" s="230"/>
      <c r="N2" s="230"/>
      <c r="O2" s="230"/>
      <c r="P2" s="230"/>
      <c r="Q2" s="230"/>
      <c r="R2" s="230"/>
    </row>
    <row r="3" spans="1:33" ht="13.5" thickBot="1" x14ac:dyDescent="0.25">
      <c r="A3" s="28"/>
      <c r="B3" s="28"/>
      <c r="C3" s="45"/>
      <c r="H3" s="29"/>
    </row>
    <row r="4" spans="1:33" ht="41.25" customHeight="1" x14ac:dyDescent="0.2">
      <c r="A4" s="231" t="s">
        <v>48</v>
      </c>
      <c r="B4" s="232"/>
      <c r="C4" s="233">
        <f>IF('別紙１－２ ＜1人目＞'!B4=0,"",'別紙１－２ ＜1人目＞'!B4)</f>
        <v>1</v>
      </c>
      <c r="D4" s="233"/>
      <c r="E4" s="234" t="s">
        <v>166</v>
      </c>
      <c r="F4" s="234"/>
      <c r="G4" s="234"/>
      <c r="H4" s="234"/>
      <c r="I4" s="235"/>
      <c r="J4" s="236"/>
      <c r="K4" s="236"/>
      <c r="L4" s="236" t="str">
        <f>IF('別紙１－２ ＜1人目＞'!E4=0,"",'別紙１－２ ＜1人目＞'!E4)</f>
        <v/>
      </c>
      <c r="M4" s="236"/>
      <c r="N4" s="236"/>
      <c r="O4" s="236"/>
      <c r="P4" s="236"/>
      <c r="Q4" s="236"/>
      <c r="R4" s="237"/>
    </row>
    <row r="5" spans="1:33" s="3" customFormat="1" ht="41.25" customHeight="1" x14ac:dyDescent="0.2">
      <c r="A5" s="214" t="s">
        <v>50</v>
      </c>
      <c r="B5" s="225"/>
      <c r="C5" s="209" t="s">
        <v>51</v>
      </c>
      <c r="D5" s="210"/>
      <c r="E5" s="210"/>
      <c r="F5" s="210"/>
      <c r="G5" s="210"/>
      <c r="H5" s="211"/>
      <c r="I5" s="220"/>
      <c r="J5" s="220"/>
      <c r="K5" s="220"/>
      <c r="L5" s="220"/>
      <c r="M5" s="220"/>
      <c r="N5" s="220"/>
      <c r="O5" s="220"/>
      <c r="P5" s="220"/>
      <c r="Q5" s="220"/>
      <c r="R5" s="221"/>
    </row>
    <row r="6" spans="1:33" s="3" customFormat="1" ht="41.25" customHeight="1" x14ac:dyDescent="0.2">
      <c r="A6" s="216"/>
      <c r="B6" s="226"/>
      <c r="C6" s="209" t="s">
        <v>52</v>
      </c>
      <c r="D6" s="210"/>
      <c r="E6" s="210"/>
      <c r="F6" s="210"/>
      <c r="G6" s="210"/>
      <c r="H6" s="211"/>
      <c r="I6" s="190"/>
      <c r="J6" s="185"/>
      <c r="K6" s="185"/>
      <c r="L6" s="185"/>
      <c r="M6" s="185"/>
      <c r="N6" s="185"/>
      <c r="O6" s="185"/>
      <c r="P6" s="185"/>
      <c r="Q6" s="185"/>
      <c r="R6" s="228"/>
    </row>
    <row r="7" spans="1:33" s="3" customFormat="1" ht="41.25" customHeight="1" x14ac:dyDescent="0.2">
      <c r="A7" s="216"/>
      <c r="B7" s="226"/>
      <c r="C7" s="209" t="s">
        <v>53</v>
      </c>
      <c r="D7" s="210"/>
      <c r="E7" s="210"/>
      <c r="F7" s="210"/>
      <c r="G7" s="210"/>
      <c r="H7" s="211"/>
      <c r="I7" s="46"/>
      <c r="J7" s="47"/>
      <c r="K7" s="47"/>
      <c r="L7" s="47"/>
      <c r="M7" s="47"/>
      <c r="N7" s="47"/>
      <c r="O7" s="47"/>
      <c r="P7" s="47"/>
      <c r="Q7" s="47"/>
      <c r="R7" s="48"/>
    </row>
    <row r="8" spans="1:33" s="3" customFormat="1" ht="41.25" customHeight="1" x14ac:dyDescent="0.2">
      <c r="A8" s="218"/>
      <c r="B8" s="227"/>
      <c r="C8" s="209" t="s">
        <v>54</v>
      </c>
      <c r="D8" s="210"/>
      <c r="E8" s="210"/>
      <c r="F8" s="210"/>
      <c r="G8" s="210"/>
      <c r="H8" s="211"/>
      <c r="I8" s="212"/>
      <c r="J8" s="212"/>
      <c r="K8" s="212"/>
      <c r="L8" s="212"/>
      <c r="M8" s="212"/>
      <c r="N8" s="212"/>
      <c r="O8" s="212"/>
      <c r="P8" s="212"/>
      <c r="Q8" s="212"/>
      <c r="R8" s="213"/>
    </row>
    <row r="9" spans="1:33" s="3" customFormat="1" ht="41.25" customHeight="1" x14ac:dyDescent="0.2">
      <c r="A9" s="214" t="s">
        <v>55</v>
      </c>
      <c r="B9" s="215"/>
      <c r="C9" s="197" t="s">
        <v>56</v>
      </c>
      <c r="D9" s="197"/>
      <c r="E9" s="197"/>
      <c r="F9" s="197"/>
      <c r="G9" s="197"/>
      <c r="H9" s="197"/>
      <c r="I9" s="220"/>
      <c r="J9" s="220"/>
      <c r="K9" s="220"/>
      <c r="L9" s="220"/>
      <c r="M9" s="220"/>
      <c r="N9" s="220"/>
      <c r="O9" s="220"/>
      <c r="P9" s="220"/>
      <c r="Q9" s="220"/>
      <c r="R9" s="221"/>
      <c r="U9" s="49" t="s">
        <v>57</v>
      </c>
      <c r="V9" s="49" t="s">
        <v>58</v>
      </c>
      <c r="W9" s="49" t="s">
        <v>59</v>
      </c>
      <c r="X9" s="49" t="s">
        <v>60</v>
      </c>
      <c r="Y9" s="50" t="s">
        <v>61</v>
      </c>
      <c r="Z9" s="50" t="s">
        <v>62</v>
      </c>
      <c r="AA9" s="50" t="s">
        <v>63</v>
      </c>
      <c r="AB9" s="49" t="s">
        <v>167</v>
      </c>
      <c r="AC9" s="49" t="s">
        <v>163</v>
      </c>
      <c r="AD9" s="49" t="s">
        <v>168</v>
      </c>
      <c r="AE9" s="49" t="s">
        <v>164</v>
      </c>
      <c r="AF9" s="49" t="s">
        <v>175</v>
      </c>
      <c r="AG9" s="50" t="s">
        <v>184</v>
      </c>
    </row>
    <row r="10" spans="1:33" s="3" customFormat="1" ht="41.25" customHeight="1" x14ac:dyDescent="0.2">
      <c r="A10" s="216"/>
      <c r="B10" s="217"/>
      <c r="C10" s="189" t="s">
        <v>64</v>
      </c>
      <c r="D10" s="189"/>
      <c r="E10" s="189"/>
      <c r="F10" s="189"/>
      <c r="G10" s="189"/>
      <c r="H10" s="189"/>
      <c r="I10" s="220"/>
      <c r="J10" s="220"/>
      <c r="K10" s="220"/>
      <c r="L10" s="220"/>
      <c r="M10" s="220"/>
      <c r="N10" s="220"/>
      <c r="O10" s="220"/>
      <c r="P10" s="220"/>
      <c r="Q10" s="220"/>
      <c r="R10" s="221"/>
    </row>
    <row r="11" spans="1:33" s="3" customFormat="1" ht="41.25" customHeight="1" x14ac:dyDescent="0.2">
      <c r="A11" s="216"/>
      <c r="B11" s="217"/>
      <c r="C11" s="205" t="s">
        <v>65</v>
      </c>
      <c r="D11" s="205"/>
      <c r="E11" s="205"/>
      <c r="F11" s="205"/>
      <c r="G11" s="205"/>
      <c r="H11" s="205"/>
      <c r="I11" s="222" t="s">
        <v>147</v>
      </c>
      <c r="J11" s="223"/>
      <c r="K11" s="223"/>
      <c r="L11" s="223"/>
      <c r="M11" s="223"/>
      <c r="N11" s="223"/>
      <c r="O11" s="223"/>
      <c r="P11" s="223"/>
      <c r="Q11" s="223"/>
      <c r="R11" s="224"/>
    </row>
    <row r="12" spans="1:33" s="3" customFormat="1" ht="41.25" customHeight="1" x14ac:dyDescent="0.2">
      <c r="A12" s="216"/>
      <c r="B12" s="217"/>
      <c r="C12" s="229" t="s">
        <v>66</v>
      </c>
      <c r="D12" s="229"/>
      <c r="E12" s="229"/>
      <c r="F12" s="229"/>
      <c r="G12" s="229"/>
      <c r="H12" s="229"/>
      <c r="I12" s="186" t="s">
        <v>179</v>
      </c>
      <c r="J12" s="187"/>
      <c r="K12" s="187"/>
      <c r="L12" s="187"/>
      <c r="M12" s="187"/>
      <c r="N12" s="187"/>
      <c r="O12" s="187"/>
      <c r="P12" s="187"/>
      <c r="Q12" s="187"/>
      <c r="R12" s="188"/>
    </row>
    <row r="13" spans="1:33" s="3" customFormat="1" ht="41.25" customHeight="1" x14ac:dyDescent="0.2">
      <c r="A13" s="218"/>
      <c r="B13" s="219"/>
      <c r="C13" s="189" t="s">
        <v>41</v>
      </c>
      <c r="D13" s="189"/>
      <c r="E13" s="189"/>
      <c r="F13" s="189"/>
      <c r="G13" s="189"/>
      <c r="H13" s="189"/>
      <c r="I13" s="190"/>
      <c r="J13" s="185"/>
      <c r="K13" s="185"/>
      <c r="L13" s="185"/>
      <c r="M13" s="185"/>
      <c r="N13" s="185"/>
      <c r="O13" s="185"/>
      <c r="P13" s="185"/>
      <c r="Q13" s="185"/>
      <c r="R13" s="51" t="s">
        <v>67</v>
      </c>
    </row>
    <row r="14" spans="1:33" s="3" customFormat="1" ht="41.25" customHeight="1" x14ac:dyDescent="0.2">
      <c r="A14" s="191" t="s">
        <v>68</v>
      </c>
      <c r="B14" s="192"/>
      <c r="C14" s="197" t="s">
        <v>69</v>
      </c>
      <c r="D14" s="197"/>
      <c r="E14" s="197"/>
      <c r="F14" s="197"/>
      <c r="G14" s="197"/>
      <c r="H14" s="197"/>
      <c r="I14" s="184"/>
      <c r="J14" s="198"/>
      <c r="K14" s="198"/>
      <c r="L14" s="198"/>
      <c r="M14" s="198"/>
      <c r="N14" s="198"/>
      <c r="O14" s="198"/>
      <c r="P14" s="198"/>
      <c r="Q14" s="198"/>
      <c r="R14" s="199"/>
    </row>
    <row r="15" spans="1:33" s="3" customFormat="1" ht="41.25" customHeight="1" x14ac:dyDescent="0.2">
      <c r="A15" s="191"/>
      <c r="B15" s="192"/>
      <c r="C15" s="197" t="s">
        <v>70</v>
      </c>
      <c r="D15" s="197"/>
      <c r="E15" s="197"/>
      <c r="F15" s="197"/>
      <c r="G15" s="197"/>
      <c r="H15" s="197"/>
      <c r="I15" s="184"/>
      <c r="J15" s="198"/>
      <c r="K15" s="198"/>
      <c r="L15" s="198"/>
      <c r="M15" s="198"/>
      <c r="N15" s="198"/>
      <c r="O15" s="198"/>
      <c r="P15" s="198"/>
      <c r="Q15" s="198"/>
      <c r="R15" s="199"/>
    </row>
    <row r="16" spans="1:33" s="3" customFormat="1" ht="41.25" customHeight="1" x14ac:dyDescent="0.2">
      <c r="A16" s="191"/>
      <c r="B16" s="192"/>
      <c r="C16" s="197" t="s">
        <v>71</v>
      </c>
      <c r="D16" s="197"/>
      <c r="E16" s="197"/>
      <c r="F16" s="197"/>
      <c r="G16" s="197"/>
      <c r="H16" s="197"/>
      <c r="I16" s="184"/>
      <c r="J16" s="198"/>
      <c r="K16" s="198"/>
      <c r="L16" s="198"/>
      <c r="M16" s="198"/>
      <c r="N16" s="198"/>
      <c r="O16" s="198"/>
      <c r="P16" s="198"/>
      <c r="Q16" s="198"/>
      <c r="R16" s="199"/>
    </row>
    <row r="17" spans="1:22" s="3" customFormat="1" ht="41.25" customHeight="1" x14ac:dyDescent="0.2">
      <c r="A17" s="193"/>
      <c r="B17" s="194"/>
      <c r="C17" s="205" t="s">
        <v>72</v>
      </c>
      <c r="D17" s="206"/>
      <c r="E17" s="206"/>
      <c r="F17" s="206"/>
      <c r="G17" s="206"/>
      <c r="H17" s="206"/>
      <c r="I17" s="190"/>
      <c r="J17" s="185"/>
      <c r="K17" s="207" t="s">
        <v>67</v>
      </c>
      <c r="L17" s="208"/>
      <c r="M17" s="185"/>
      <c r="N17" s="185"/>
      <c r="O17" s="52" t="s">
        <v>73</v>
      </c>
      <c r="P17" s="185"/>
      <c r="Q17" s="185"/>
      <c r="R17" s="53" t="s">
        <v>74</v>
      </c>
    </row>
    <row r="18" spans="1:22" s="3" customFormat="1" ht="41.25" customHeight="1" thickBot="1" x14ac:dyDescent="0.25">
      <c r="A18" s="195"/>
      <c r="B18" s="196"/>
      <c r="C18" s="200" t="s">
        <v>75</v>
      </c>
      <c r="D18" s="201"/>
      <c r="E18" s="201"/>
      <c r="F18" s="201"/>
      <c r="G18" s="201"/>
      <c r="H18" s="201"/>
      <c r="I18" s="202"/>
      <c r="J18" s="203"/>
      <c r="K18" s="203"/>
      <c r="L18" s="203"/>
      <c r="M18" s="203"/>
      <c r="N18" s="203"/>
      <c r="O18" s="203"/>
      <c r="P18" s="203"/>
      <c r="Q18" s="203"/>
      <c r="R18" s="204"/>
      <c r="U18" s="49" t="s">
        <v>76</v>
      </c>
      <c r="V18" s="49" t="s">
        <v>77</v>
      </c>
    </row>
    <row r="19" spans="1:22" s="3" customFormat="1" ht="16" customHeight="1" x14ac:dyDescent="0.2">
      <c r="A19" s="3" t="s">
        <v>159</v>
      </c>
    </row>
    <row r="20" spans="1:22" s="3" customFormat="1" ht="16" customHeight="1" x14ac:dyDescent="0.2">
      <c r="A20" s="3" t="s">
        <v>78</v>
      </c>
    </row>
    <row r="21" spans="1:22" s="3" customFormat="1" ht="16" customHeight="1" x14ac:dyDescent="0.2">
      <c r="B21" s="3" t="s">
        <v>79</v>
      </c>
    </row>
    <row r="22" spans="1:22" s="3" customFormat="1" ht="16" customHeight="1" x14ac:dyDescent="0.2">
      <c r="B22" s="3" t="s">
        <v>80</v>
      </c>
    </row>
    <row r="23" spans="1:22" s="3" customFormat="1" ht="11.5" x14ac:dyDescent="0.2"/>
    <row r="24" spans="1:22" s="3" customFormat="1" ht="11.5" x14ac:dyDescent="0.2"/>
    <row r="26" spans="1:22" x14ac:dyDescent="0.2">
      <c r="A26" s="54"/>
      <c r="B26" s="54"/>
      <c r="C26" s="54"/>
      <c r="D26" s="54"/>
    </row>
  </sheetData>
  <mergeCells count="39">
    <mergeCell ref="C12:H12"/>
    <mergeCell ref="A2:R2"/>
    <mergeCell ref="A4:B4"/>
    <mergeCell ref="C4:D4"/>
    <mergeCell ref="E4:H4"/>
    <mergeCell ref="I4:K4"/>
    <mergeCell ref="L4:R4"/>
    <mergeCell ref="M17:N17"/>
    <mergeCell ref="C7:H7"/>
    <mergeCell ref="C8:H8"/>
    <mergeCell ref="I8:R8"/>
    <mergeCell ref="A9:B13"/>
    <mergeCell ref="C9:H9"/>
    <mergeCell ref="I9:R9"/>
    <mergeCell ref="C10:H10"/>
    <mergeCell ref="I10:R10"/>
    <mergeCell ref="C11:H11"/>
    <mergeCell ref="I11:R11"/>
    <mergeCell ref="A5:B8"/>
    <mergeCell ref="C5:H5"/>
    <mergeCell ref="I5:R5"/>
    <mergeCell ref="C6:H6"/>
    <mergeCell ref="I6:R6"/>
    <mergeCell ref="P17:Q17"/>
    <mergeCell ref="I12:R12"/>
    <mergeCell ref="C13:H13"/>
    <mergeCell ref="I13:Q13"/>
    <mergeCell ref="A14:B18"/>
    <mergeCell ref="C14:H14"/>
    <mergeCell ref="I14:R14"/>
    <mergeCell ref="C15:H15"/>
    <mergeCell ref="I15:R15"/>
    <mergeCell ref="C16:H16"/>
    <mergeCell ref="C18:H18"/>
    <mergeCell ref="I18:R18"/>
    <mergeCell ref="I16:R16"/>
    <mergeCell ref="C17:H17"/>
    <mergeCell ref="I17:J17"/>
    <mergeCell ref="K17:L17"/>
  </mergeCells>
  <phoneticPr fontId="2"/>
  <dataValidations count="2">
    <dataValidation type="list" allowBlank="1" showInputMessage="1" showErrorMessage="1" sqref="I18:R18" xr:uid="{00000000-0002-0000-0600-000000000000}">
      <formula1>$U$18:$V$18</formula1>
    </dataValidation>
    <dataValidation type="list" allowBlank="1" showInputMessage="1" showErrorMessage="1" sqref="I9:R9" xr:uid="{00000000-0002-0000-0600-000001000000}">
      <formula1>$U$9:$AI$9</formula1>
    </dataValidation>
  </dataValidations>
  <pageMargins left="0.78740157480314965" right="0.59055118110236227" top="0.78740157480314965" bottom="0.19685039370078741" header="0.51181102362204722" footer="0.1181102362204724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26"/>
  <sheetViews>
    <sheetView zoomScale="82" zoomScaleNormal="82" zoomScaleSheetLayoutView="100" workbookViewId="0">
      <selection activeCell="W13" sqref="W13"/>
    </sheetView>
  </sheetViews>
  <sheetFormatPr defaultColWidth="5.09765625" defaultRowHeight="13" x14ac:dyDescent="0.2"/>
  <cols>
    <col min="1" max="2" width="5" style="1" customWidth="1"/>
    <col min="3" max="18" width="5.296875" style="1" customWidth="1"/>
    <col min="19" max="19" width="1.8984375" style="1" customWidth="1"/>
    <col min="20" max="20" width="29.09765625" style="1" customWidth="1"/>
    <col min="21" max="21" width="11.09765625" style="1" bestFit="1" customWidth="1"/>
    <col min="22" max="23" width="19.3984375" style="1" bestFit="1" customWidth="1"/>
    <col min="24" max="25" width="25.69921875" style="1" bestFit="1" customWidth="1"/>
    <col min="26" max="26" width="28.69921875" style="1" bestFit="1" customWidth="1"/>
    <col min="27" max="27" width="25.8984375" style="1" customWidth="1"/>
    <col min="28" max="28" width="24.09765625" style="1" customWidth="1"/>
    <col min="29" max="30" width="30.09765625" style="1" customWidth="1"/>
    <col min="31" max="16384" width="5.09765625" style="1"/>
  </cols>
  <sheetData>
    <row r="1" spans="1:33" ht="14.25" customHeight="1" x14ac:dyDescent="0.2">
      <c r="A1" s="40" t="s">
        <v>46</v>
      </c>
      <c r="B1" s="41"/>
      <c r="C1" s="42"/>
      <c r="D1" s="43"/>
      <c r="E1" s="43"/>
      <c r="F1" s="43"/>
      <c r="G1" s="43"/>
      <c r="H1" s="44"/>
    </row>
    <row r="2" spans="1:33" ht="14.25" customHeight="1" x14ac:dyDescent="0.2">
      <c r="A2" s="230" t="s">
        <v>47</v>
      </c>
      <c r="B2" s="230"/>
      <c r="C2" s="230"/>
      <c r="D2" s="230"/>
      <c r="E2" s="230"/>
      <c r="F2" s="230"/>
      <c r="G2" s="230"/>
      <c r="H2" s="230"/>
      <c r="I2" s="230"/>
      <c r="J2" s="230"/>
      <c r="K2" s="230"/>
      <c r="L2" s="230"/>
      <c r="M2" s="230"/>
      <c r="N2" s="230"/>
      <c r="O2" s="230"/>
      <c r="P2" s="230"/>
      <c r="Q2" s="230"/>
      <c r="R2" s="230"/>
    </row>
    <row r="3" spans="1:33" ht="13.5" thickBot="1" x14ac:dyDescent="0.25">
      <c r="A3" s="28"/>
      <c r="B3" s="28"/>
      <c r="C3" s="45"/>
      <c r="H3" s="29"/>
    </row>
    <row r="4" spans="1:33" ht="41.25" customHeight="1" x14ac:dyDescent="0.2">
      <c r="A4" s="231" t="s">
        <v>48</v>
      </c>
      <c r="B4" s="232"/>
      <c r="C4" s="233">
        <v>2</v>
      </c>
      <c r="D4" s="233"/>
      <c r="E4" s="234" t="s">
        <v>166</v>
      </c>
      <c r="F4" s="234"/>
      <c r="G4" s="234"/>
      <c r="H4" s="234"/>
      <c r="I4" s="235"/>
      <c r="J4" s="236"/>
      <c r="K4" s="236"/>
      <c r="L4" s="236" t="str">
        <f>IF('別紙１－２ ＜2人目＞'!E4=0,"",'別紙１－２ ＜2人目＞'!E4)</f>
        <v/>
      </c>
      <c r="M4" s="236"/>
      <c r="N4" s="236"/>
      <c r="O4" s="236"/>
      <c r="P4" s="236"/>
      <c r="Q4" s="236"/>
      <c r="R4" s="237"/>
    </row>
    <row r="5" spans="1:33" s="3" customFormat="1" ht="41.25" customHeight="1" x14ac:dyDescent="0.2">
      <c r="A5" s="214" t="s">
        <v>50</v>
      </c>
      <c r="B5" s="225"/>
      <c r="C5" s="209" t="s">
        <v>51</v>
      </c>
      <c r="D5" s="210"/>
      <c r="E5" s="210"/>
      <c r="F5" s="210"/>
      <c r="G5" s="210"/>
      <c r="H5" s="211"/>
      <c r="I5" s="220"/>
      <c r="J5" s="220"/>
      <c r="K5" s="220"/>
      <c r="L5" s="220"/>
      <c r="M5" s="220"/>
      <c r="N5" s="220"/>
      <c r="O5" s="220"/>
      <c r="P5" s="220"/>
      <c r="Q5" s="220"/>
      <c r="R5" s="221"/>
    </row>
    <row r="6" spans="1:33" s="3" customFormat="1" ht="41.25" customHeight="1" x14ac:dyDescent="0.2">
      <c r="A6" s="216"/>
      <c r="B6" s="226"/>
      <c r="C6" s="209" t="s">
        <v>52</v>
      </c>
      <c r="D6" s="210"/>
      <c r="E6" s="210"/>
      <c r="F6" s="210"/>
      <c r="G6" s="210"/>
      <c r="H6" s="211"/>
      <c r="I6" s="190"/>
      <c r="J6" s="185"/>
      <c r="K6" s="185"/>
      <c r="L6" s="185"/>
      <c r="M6" s="185"/>
      <c r="N6" s="185"/>
      <c r="O6" s="185"/>
      <c r="P6" s="185"/>
      <c r="Q6" s="185"/>
      <c r="R6" s="228"/>
    </row>
    <row r="7" spans="1:33" s="3" customFormat="1" ht="41.25" customHeight="1" x14ac:dyDescent="0.2">
      <c r="A7" s="216"/>
      <c r="B7" s="226"/>
      <c r="C7" s="209" t="s">
        <v>53</v>
      </c>
      <c r="D7" s="210"/>
      <c r="E7" s="210"/>
      <c r="F7" s="210"/>
      <c r="G7" s="210"/>
      <c r="H7" s="211"/>
      <c r="I7" s="46"/>
      <c r="J7" s="47"/>
      <c r="K7" s="47"/>
      <c r="L7" s="47"/>
      <c r="M7" s="47"/>
      <c r="N7" s="47"/>
      <c r="O7" s="47"/>
      <c r="P7" s="47"/>
      <c r="Q7" s="47"/>
      <c r="R7" s="48"/>
    </row>
    <row r="8" spans="1:33" s="3" customFormat="1" ht="41.25" customHeight="1" x14ac:dyDescent="0.2">
      <c r="A8" s="218"/>
      <c r="B8" s="227"/>
      <c r="C8" s="209" t="s">
        <v>54</v>
      </c>
      <c r="D8" s="210"/>
      <c r="E8" s="210"/>
      <c r="F8" s="210"/>
      <c r="G8" s="210"/>
      <c r="H8" s="211"/>
      <c r="I8" s="212"/>
      <c r="J8" s="212"/>
      <c r="K8" s="212"/>
      <c r="L8" s="212"/>
      <c r="M8" s="212"/>
      <c r="N8" s="212"/>
      <c r="O8" s="212"/>
      <c r="P8" s="212"/>
      <c r="Q8" s="212"/>
      <c r="R8" s="213"/>
    </row>
    <row r="9" spans="1:33" s="3" customFormat="1" ht="41.25" customHeight="1" x14ac:dyDescent="0.2">
      <c r="A9" s="214" t="s">
        <v>55</v>
      </c>
      <c r="B9" s="215"/>
      <c r="C9" s="197" t="s">
        <v>56</v>
      </c>
      <c r="D9" s="197"/>
      <c r="E9" s="197"/>
      <c r="F9" s="197"/>
      <c r="G9" s="197"/>
      <c r="H9" s="197"/>
      <c r="I9" s="220"/>
      <c r="J9" s="220"/>
      <c r="K9" s="220"/>
      <c r="L9" s="220"/>
      <c r="M9" s="220"/>
      <c r="N9" s="220"/>
      <c r="O9" s="220"/>
      <c r="P9" s="220"/>
      <c r="Q9" s="220"/>
      <c r="R9" s="221"/>
      <c r="U9" s="49" t="s">
        <v>57</v>
      </c>
      <c r="V9" s="49" t="s">
        <v>58</v>
      </c>
      <c r="W9" s="49" t="s">
        <v>59</v>
      </c>
      <c r="X9" s="49" t="s">
        <v>60</v>
      </c>
      <c r="Y9" s="50" t="s">
        <v>61</v>
      </c>
      <c r="Z9" s="50" t="s">
        <v>62</v>
      </c>
      <c r="AA9" s="50" t="s">
        <v>63</v>
      </c>
      <c r="AB9" s="49" t="s">
        <v>167</v>
      </c>
      <c r="AC9" s="49" t="s">
        <v>163</v>
      </c>
      <c r="AD9" s="49" t="s">
        <v>168</v>
      </c>
      <c r="AE9" s="49" t="s">
        <v>164</v>
      </c>
      <c r="AF9" s="49" t="s">
        <v>176</v>
      </c>
      <c r="AG9" s="302" t="s">
        <v>183</v>
      </c>
    </row>
    <row r="10" spans="1:33" s="3" customFormat="1" ht="41.25" customHeight="1" x14ac:dyDescent="0.2">
      <c r="A10" s="216"/>
      <c r="B10" s="217"/>
      <c r="C10" s="189" t="s">
        <v>64</v>
      </c>
      <c r="D10" s="189"/>
      <c r="E10" s="189"/>
      <c r="F10" s="189"/>
      <c r="G10" s="189"/>
      <c r="H10" s="189"/>
      <c r="I10" s="220"/>
      <c r="J10" s="220"/>
      <c r="K10" s="220"/>
      <c r="L10" s="220"/>
      <c r="M10" s="220"/>
      <c r="N10" s="220"/>
      <c r="O10" s="220"/>
      <c r="P10" s="220"/>
      <c r="Q10" s="220"/>
      <c r="R10" s="221"/>
    </row>
    <row r="11" spans="1:33" s="3" customFormat="1" ht="41.25" customHeight="1" x14ac:dyDescent="0.2">
      <c r="A11" s="216"/>
      <c r="B11" s="217"/>
      <c r="C11" s="205" t="s">
        <v>65</v>
      </c>
      <c r="D11" s="205"/>
      <c r="E11" s="205"/>
      <c r="F11" s="205"/>
      <c r="G11" s="205"/>
      <c r="H11" s="205"/>
      <c r="I11" s="222" t="s">
        <v>147</v>
      </c>
      <c r="J11" s="223"/>
      <c r="K11" s="223"/>
      <c r="L11" s="223"/>
      <c r="M11" s="223"/>
      <c r="N11" s="223"/>
      <c r="O11" s="223"/>
      <c r="P11" s="223"/>
      <c r="Q11" s="223"/>
      <c r="R11" s="224"/>
    </row>
    <row r="12" spans="1:33" s="3" customFormat="1" ht="41.25" customHeight="1" x14ac:dyDescent="0.2">
      <c r="A12" s="216"/>
      <c r="B12" s="217"/>
      <c r="C12" s="229" t="s">
        <v>66</v>
      </c>
      <c r="D12" s="229"/>
      <c r="E12" s="229"/>
      <c r="F12" s="229"/>
      <c r="G12" s="229"/>
      <c r="H12" s="229"/>
      <c r="I12" s="186" t="s">
        <v>165</v>
      </c>
      <c r="J12" s="187"/>
      <c r="K12" s="187"/>
      <c r="L12" s="187"/>
      <c r="M12" s="187"/>
      <c r="N12" s="187"/>
      <c r="O12" s="187"/>
      <c r="P12" s="187"/>
      <c r="Q12" s="187"/>
      <c r="R12" s="188"/>
    </row>
    <row r="13" spans="1:33" s="3" customFormat="1" ht="41.25" customHeight="1" x14ac:dyDescent="0.2">
      <c r="A13" s="218"/>
      <c r="B13" s="219"/>
      <c r="C13" s="189" t="s">
        <v>41</v>
      </c>
      <c r="D13" s="189"/>
      <c r="E13" s="189"/>
      <c r="F13" s="189"/>
      <c r="G13" s="189"/>
      <c r="H13" s="189"/>
      <c r="I13" s="190"/>
      <c r="J13" s="185"/>
      <c r="K13" s="185"/>
      <c r="L13" s="185"/>
      <c r="M13" s="185"/>
      <c r="N13" s="185"/>
      <c r="O13" s="185"/>
      <c r="P13" s="185"/>
      <c r="Q13" s="185"/>
      <c r="R13" s="51" t="s">
        <v>67</v>
      </c>
    </row>
    <row r="14" spans="1:33" s="3" customFormat="1" ht="41.25" customHeight="1" x14ac:dyDescent="0.2">
      <c r="A14" s="191" t="s">
        <v>68</v>
      </c>
      <c r="B14" s="192"/>
      <c r="C14" s="197" t="s">
        <v>69</v>
      </c>
      <c r="D14" s="197"/>
      <c r="E14" s="197"/>
      <c r="F14" s="197"/>
      <c r="G14" s="197"/>
      <c r="H14" s="197"/>
      <c r="I14" s="184"/>
      <c r="J14" s="198"/>
      <c r="K14" s="198"/>
      <c r="L14" s="198"/>
      <c r="M14" s="198"/>
      <c r="N14" s="198"/>
      <c r="O14" s="198"/>
      <c r="P14" s="198"/>
      <c r="Q14" s="198"/>
      <c r="R14" s="199"/>
    </row>
    <row r="15" spans="1:33" s="3" customFormat="1" ht="41.25" customHeight="1" x14ac:dyDescent="0.2">
      <c r="A15" s="191"/>
      <c r="B15" s="192"/>
      <c r="C15" s="197" t="s">
        <v>70</v>
      </c>
      <c r="D15" s="197"/>
      <c r="E15" s="197"/>
      <c r="F15" s="197"/>
      <c r="G15" s="197"/>
      <c r="H15" s="197"/>
      <c r="I15" s="184"/>
      <c r="J15" s="198"/>
      <c r="K15" s="198"/>
      <c r="L15" s="198"/>
      <c r="M15" s="198"/>
      <c r="N15" s="198"/>
      <c r="O15" s="198"/>
      <c r="P15" s="198"/>
      <c r="Q15" s="198"/>
      <c r="R15" s="199"/>
    </row>
    <row r="16" spans="1:33" s="3" customFormat="1" ht="41.25" customHeight="1" x14ac:dyDescent="0.2">
      <c r="A16" s="191"/>
      <c r="B16" s="192"/>
      <c r="C16" s="197" t="s">
        <v>71</v>
      </c>
      <c r="D16" s="197"/>
      <c r="E16" s="197"/>
      <c r="F16" s="197"/>
      <c r="G16" s="197"/>
      <c r="H16" s="197"/>
      <c r="I16" s="184"/>
      <c r="J16" s="198"/>
      <c r="K16" s="198"/>
      <c r="L16" s="198"/>
      <c r="M16" s="198"/>
      <c r="N16" s="198"/>
      <c r="O16" s="198"/>
      <c r="P16" s="198"/>
      <c r="Q16" s="198"/>
      <c r="R16" s="199"/>
    </row>
    <row r="17" spans="1:22" s="3" customFormat="1" ht="41.25" customHeight="1" x14ac:dyDescent="0.2">
      <c r="A17" s="193"/>
      <c r="B17" s="194"/>
      <c r="C17" s="205" t="s">
        <v>72</v>
      </c>
      <c r="D17" s="206"/>
      <c r="E17" s="206"/>
      <c r="F17" s="206"/>
      <c r="G17" s="206"/>
      <c r="H17" s="206"/>
      <c r="I17" s="190"/>
      <c r="J17" s="185"/>
      <c r="K17" s="207" t="s">
        <v>67</v>
      </c>
      <c r="L17" s="208"/>
      <c r="M17" s="185"/>
      <c r="N17" s="185"/>
      <c r="O17" s="144" t="s">
        <v>73</v>
      </c>
      <c r="P17" s="185"/>
      <c r="Q17" s="185"/>
      <c r="R17" s="145" t="s">
        <v>74</v>
      </c>
    </row>
    <row r="18" spans="1:22" s="3" customFormat="1" ht="41.25" customHeight="1" thickBot="1" x14ac:dyDescent="0.25">
      <c r="A18" s="195"/>
      <c r="B18" s="196"/>
      <c r="C18" s="200" t="s">
        <v>75</v>
      </c>
      <c r="D18" s="201"/>
      <c r="E18" s="201"/>
      <c r="F18" s="201"/>
      <c r="G18" s="201"/>
      <c r="H18" s="201"/>
      <c r="I18" s="202"/>
      <c r="J18" s="203"/>
      <c r="K18" s="203"/>
      <c r="L18" s="203"/>
      <c r="M18" s="203"/>
      <c r="N18" s="203"/>
      <c r="O18" s="203"/>
      <c r="P18" s="203"/>
      <c r="Q18" s="203"/>
      <c r="R18" s="204"/>
      <c r="U18" s="49" t="s">
        <v>76</v>
      </c>
      <c r="V18" s="49" t="s">
        <v>77</v>
      </c>
    </row>
    <row r="19" spans="1:22" s="3" customFormat="1" ht="16" customHeight="1" x14ac:dyDescent="0.2">
      <c r="A19" s="3" t="s">
        <v>159</v>
      </c>
    </row>
    <row r="20" spans="1:22" s="3" customFormat="1" ht="16" customHeight="1" x14ac:dyDescent="0.2">
      <c r="A20" s="3" t="s">
        <v>78</v>
      </c>
    </row>
    <row r="21" spans="1:22" s="3" customFormat="1" ht="16" customHeight="1" x14ac:dyDescent="0.2">
      <c r="B21" s="3" t="s">
        <v>79</v>
      </c>
    </row>
    <row r="22" spans="1:22" s="3" customFormat="1" ht="16" customHeight="1" x14ac:dyDescent="0.2">
      <c r="B22" s="3" t="s">
        <v>80</v>
      </c>
    </row>
    <row r="23" spans="1:22" s="3" customFormat="1" ht="11.5" x14ac:dyDescent="0.2"/>
    <row r="24" spans="1:22" s="3" customFormat="1" ht="11.5" x14ac:dyDescent="0.2"/>
    <row r="26" spans="1:22" x14ac:dyDescent="0.2">
      <c r="A26" s="54"/>
      <c r="B26" s="54"/>
      <c r="C26" s="54"/>
      <c r="D26" s="54"/>
    </row>
  </sheetData>
  <mergeCells count="39">
    <mergeCell ref="C12:H12"/>
    <mergeCell ref="A2:R2"/>
    <mergeCell ref="A4:B4"/>
    <mergeCell ref="C4:D4"/>
    <mergeCell ref="E4:H4"/>
    <mergeCell ref="I4:K4"/>
    <mergeCell ref="L4:R4"/>
    <mergeCell ref="M17:N17"/>
    <mergeCell ref="C7:H7"/>
    <mergeCell ref="C8:H8"/>
    <mergeCell ref="I8:R8"/>
    <mergeCell ref="A9:B13"/>
    <mergeCell ref="C9:H9"/>
    <mergeCell ref="I9:R9"/>
    <mergeCell ref="C10:H10"/>
    <mergeCell ref="I10:R10"/>
    <mergeCell ref="C11:H11"/>
    <mergeCell ref="I11:R11"/>
    <mergeCell ref="A5:B8"/>
    <mergeCell ref="C5:H5"/>
    <mergeCell ref="I5:R5"/>
    <mergeCell ref="C6:H6"/>
    <mergeCell ref="I6:R6"/>
    <mergeCell ref="P17:Q17"/>
    <mergeCell ref="I12:R12"/>
    <mergeCell ref="C13:H13"/>
    <mergeCell ref="I13:Q13"/>
    <mergeCell ref="A14:B18"/>
    <mergeCell ref="C14:H14"/>
    <mergeCell ref="I14:R14"/>
    <mergeCell ref="C15:H15"/>
    <mergeCell ref="I15:R15"/>
    <mergeCell ref="C16:H16"/>
    <mergeCell ref="C18:H18"/>
    <mergeCell ref="I18:R18"/>
    <mergeCell ref="I16:R16"/>
    <mergeCell ref="C17:H17"/>
    <mergeCell ref="I17:J17"/>
    <mergeCell ref="K17:L17"/>
  </mergeCells>
  <phoneticPr fontId="2"/>
  <dataValidations count="2">
    <dataValidation type="list" allowBlank="1" showInputMessage="1" showErrorMessage="1" sqref="I9:R9" xr:uid="{24BA9A0F-9E1E-49FA-863C-8A9EE0947DF8}">
      <formula1>$U$9:$AI$9</formula1>
    </dataValidation>
    <dataValidation type="list" allowBlank="1" showInputMessage="1" showErrorMessage="1" sqref="I18:R18" xr:uid="{0437A42E-EFB1-4170-A7E7-078F108A94CB}">
      <formula1>$U$18:$V$18</formula1>
    </dataValidation>
  </dataValidations>
  <pageMargins left="0.78740157480314965" right="0.59055118110236227" top="0.78740157480314965" bottom="0.19685039370078741" header="0.51181102362204722" footer="0.1181102362204724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26"/>
  <sheetViews>
    <sheetView zoomScale="82" zoomScaleNormal="82" zoomScaleSheetLayoutView="100" workbookViewId="0">
      <selection activeCell="AG9" sqref="AG9"/>
    </sheetView>
  </sheetViews>
  <sheetFormatPr defaultColWidth="5.09765625" defaultRowHeight="13" x14ac:dyDescent="0.2"/>
  <cols>
    <col min="1" max="2" width="5" style="1" customWidth="1"/>
    <col min="3" max="18" width="5.296875" style="1" customWidth="1"/>
    <col min="19" max="19" width="1.8984375" style="1" customWidth="1"/>
    <col min="20" max="20" width="29.09765625" style="1" customWidth="1"/>
    <col min="21" max="21" width="11.09765625" style="1" bestFit="1" customWidth="1"/>
    <col min="22" max="23" width="19.3984375" style="1" bestFit="1" customWidth="1"/>
    <col min="24" max="25" width="25.69921875" style="1" bestFit="1" customWidth="1"/>
    <col min="26" max="26" width="28.69921875" style="1" bestFit="1" customWidth="1"/>
    <col min="27" max="27" width="25.8984375" style="1" customWidth="1"/>
    <col min="28" max="28" width="24.09765625" style="1" customWidth="1"/>
    <col min="29" max="30" width="30.09765625" style="1" customWidth="1"/>
    <col min="31" max="16384" width="5.09765625" style="1"/>
  </cols>
  <sheetData>
    <row r="1" spans="1:33" ht="14.25" customHeight="1" x14ac:dyDescent="0.2">
      <c r="A1" s="40" t="s">
        <v>46</v>
      </c>
      <c r="B1" s="41"/>
      <c r="C1" s="42"/>
      <c r="D1" s="43"/>
      <c r="E1" s="43"/>
      <c r="F1" s="43"/>
      <c r="G1" s="43"/>
      <c r="H1" s="44"/>
    </row>
    <row r="2" spans="1:33" ht="14.25" customHeight="1" x14ac:dyDescent="0.2">
      <c r="A2" s="230" t="s">
        <v>47</v>
      </c>
      <c r="B2" s="230"/>
      <c r="C2" s="230"/>
      <c r="D2" s="230"/>
      <c r="E2" s="230"/>
      <c r="F2" s="230"/>
      <c r="G2" s="230"/>
      <c r="H2" s="230"/>
      <c r="I2" s="230"/>
      <c r="J2" s="230"/>
      <c r="K2" s="230"/>
      <c r="L2" s="230"/>
      <c r="M2" s="230"/>
      <c r="N2" s="230"/>
      <c r="O2" s="230"/>
      <c r="P2" s="230"/>
      <c r="Q2" s="230"/>
      <c r="R2" s="230"/>
    </row>
    <row r="3" spans="1:33" ht="13.5" thickBot="1" x14ac:dyDescent="0.25">
      <c r="A3" s="28"/>
      <c r="B3" s="28"/>
      <c r="C3" s="45"/>
      <c r="H3" s="29"/>
    </row>
    <row r="4" spans="1:33" ht="41.25" customHeight="1" x14ac:dyDescent="0.2">
      <c r="A4" s="231" t="s">
        <v>48</v>
      </c>
      <c r="B4" s="232"/>
      <c r="C4" s="233">
        <v>3</v>
      </c>
      <c r="D4" s="233"/>
      <c r="E4" s="234" t="s">
        <v>166</v>
      </c>
      <c r="F4" s="234"/>
      <c r="G4" s="234"/>
      <c r="H4" s="234"/>
      <c r="I4" s="235"/>
      <c r="J4" s="236"/>
      <c r="K4" s="236"/>
      <c r="L4" s="236" t="str">
        <f>IF('別紙１－２ ＜3人目＞'!E4=0,"",'別紙１－２ ＜3人目＞'!E4)</f>
        <v/>
      </c>
      <c r="M4" s="236"/>
      <c r="N4" s="236"/>
      <c r="O4" s="236"/>
      <c r="P4" s="236"/>
      <c r="Q4" s="236"/>
      <c r="R4" s="237"/>
    </row>
    <row r="5" spans="1:33" s="3" customFormat="1" ht="41.25" customHeight="1" x14ac:dyDescent="0.2">
      <c r="A5" s="214" t="s">
        <v>50</v>
      </c>
      <c r="B5" s="225"/>
      <c r="C5" s="209" t="s">
        <v>51</v>
      </c>
      <c r="D5" s="210"/>
      <c r="E5" s="210"/>
      <c r="F5" s="210"/>
      <c r="G5" s="210"/>
      <c r="H5" s="211"/>
      <c r="I5" s="220"/>
      <c r="J5" s="220"/>
      <c r="K5" s="220"/>
      <c r="L5" s="220"/>
      <c r="M5" s="220"/>
      <c r="N5" s="220"/>
      <c r="O5" s="220"/>
      <c r="P5" s="220"/>
      <c r="Q5" s="220"/>
      <c r="R5" s="221"/>
    </row>
    <row r="6" spans="1:33" s="3" customFormat="1" ht="41.25" customHeight="1" x14ac:dyDescent="0.2">
      <c r="A6" s="216"/>
      <c r="B6" s="226"/>
      <c r="C6" s="209" t="s">
        <v>52</v>
      </c>
      <c r="D6" s="210"/>
      <c r="E6" s="210"/>
      <c r="F6" s="210"/>
      <c r="G6" s="210"/>
      <c r="H6" s="211"/>
      <c r="I6" s="190"/>
      <c r="J6" s="185"/>
      <c r="K6" s="185"/>
      <c r="L6" s="185"/>
      <c r="M6" s="185"/>
      <c r="N6" s="185"/>
      <c r="O6" s="185"/>
      <c r="P6" s="185"/>
      <c r="Q6" s="185"/>
      <c r="R6" s="228"/>
    </row>
    <row r="7" spans="1:33" s="3" customFormat="1" ht="41.25" customHeight="1" x14ac:dyDescent="0.2">
      <c r="A7" s="216"/>
      <c r="B7" s="226"/>
      <c r="C7" s="209" t="s">
        <v>53</v>
      </c>
      <c r="D7" s="210"/>
      <c r="E7" s="210"/>
      <c r="F7" s="210"/>
      <c r="G7" s="210"/>
      <c r="H7" s="211"/>
      <c r="I7" s="46"/>
      <c r="J7" s="47"/>
      <c r="K7" s="47"/>
      <c r="L7" s="47"/>
      <c r="M7" s="47"/>
      <c r="N7" s="47"/>
      <c r="O7" s="47"/>
      <c r="P7" s="47"/>
      <c r="Q7" s="47"/>
      <c r="R7" s="48"/>
    </row>
    <row r="8" spans="1:33" s="3" customFormat="1" ht="41.25" customHeight="1" x14ac:dyDescent="0.2">
      <c r="A8" s="218"/>
      <c r="B8" s="227"/>
      <c r="C8" s="209" t="s">
        <v>54</v>
      </c>
      <c r="D8" s="210"/>
      <c r="E8" s="210"/>
      <c r="F8" s="210"/>
      <c r="G8" s="210"/>
      <c r="H8" s="211"/>
      <c r="I8" s="212"/>
      <c r="J8" s="212"/>
      <c r="K8" s="212"/>
      <c r="L8" s="212"/>
      <c r="M8" s="212"/>
      <c r="N8" s="212"/>
      <c r="O8" s="212"/>
      <c r="P8" s="212"/>
      <c r="Q8" s="212"/>
      <c r="R8" s="213"/>
    </row>
    <row r="9" spans="1:33" s="3" customFormat="1" ht="41.25" customHeight="1" x14ac:dyDescent="0.2">
      <c r="A9" s="214" t="s">
        <v>55</v>
      </c>
      <c r="B9" s="215"/>
      <c r="C9" s="197" t="s">
        <v>56</v>
      </c>
      <c r="D9" s="197"/>
      <c r="E9" s="197"/>
      <c r="F9" s="197"/>
      <c r="G9" s="197"/>
      <c r="H9" s="197"/>
      <c r="I9" s="220"/>
      <c r="J9" s="220"/>
      <c r="K9" s="220"/>
      <c r="L9" s="220"/>
      <c r="M9" s="220"/>
      <c r="N9" s="220"/>
      <c r="O9" s="220"/>
      <c r="P9" s="220"/>
      <c r="Q9" s="220"/>
      <c r="R9" s="221"/>
      <c r="U9" s="49" t="s">
        <v>57</v>
      </c>
      <c r="V9" s="49" t="s">
        <v>58</v>
      </c>
      <c r="W9" s="49" t="s">
        <v>59</v>
      </c>
      <c r="X9" s="49" t="s">
        <v>60</v>
      </c>
      <c r="Y9" s="50" t="s">
        <v>61</v>
      </c>
      <c r="Z9" s="50" t="s">
        <v>62</v>
      </c>
      <c r="AA9" s="50" t="s">
        <v>63</v>
      </c>
      <c r="AB9" s="49" t="s">
        <v>167</v>
      </c>
      <c r="AC9" s="49" t="s">
        <v>163</v>
      </c>
      <c r="AD9" s="49" t="s">
        <v>168</v>
      </c>
      <c r="AE9" s="49" t="s">
        <v>164</v>
      </c>
      <c r="AF9" s="49" t="s">
        <v>174</v>
      </c>
      <c r="AG9" s="302" t="s">
        <v>183</v>
      </c>
    </row>
    <row r="10" spans="1:33" s="3" customFormat="1" ht="41.25" customHeight="1" x14ac:dyDescent="0.2">
      <c r="A10" s="216"/>
      <c r="B10" s="217"/>
      <c r="C10" s="189" t="s">
        <v>64</v>
      </c>
      <c r="D10" s="189"/>
      <c r="E10" s="189"/>
      <c r="F10" s="189"/>
      <c r="G10" s="189"/>
      <c r="H10" s="189"/>
      <c r="I10" s="220"/>
      <c r="J10" s="220"/>
      <c r="K10" s="220"/>
      <c r="L10" s="220"/>
      <c r="M10" s="220"/>
      <c r="N10" s="220"/>
      <c r="O10" s="220"/>
      <c r="P10" s="220"/>
      <c r="Q10" s="220"/>
      <c r="R10" s="221"/>
    </row>
    <row r="11" spans="1:33" s="3" customFormat="1" ht="41.25" customHeight="1" x14ac:dyDescent="0.2">
      <c r="A11" s="216"/>
      <c r="B11" s="217"/>
      <c r="C11" s="205" t="s">
        <v>65</v>
      </c>
      <c r="D11" s="205"/>
      <c r="E11" s="205"/>
      <c r="F11" s="205"/>
      <c r="G11" s="205"/>
      <c r="H11" s="205"/>
      <c r="I11" s="222" t="s">
        <v>147</v>
      </c>
      <c r="J11" s="223"/>
      <c r="K11" s="223"/>
      <c r="L11" s="223"/>
      <c r="M11" s="223"/>
      <c r="N11" s="223"/>
      <c r="O11" s="223"/>
      <c r="P11" s="223"/>
      <c r="Q11" s="223"/>
      <c r="R11" s="224"/>
    </row>
    <row r="12" spans="1:33" s="3" customFormat="1" ht="41.25" customHeight="1" x14ac:dyDescent="0.2">
      <c r="A12" s="216"/>
      <c r="B12" s="217"/>
      <c r="C12" s="229" t="s">
        <v>66</v>
      </c>
      <c r="D12" s="229"/>
      <c r="E12" s="229"/>
      <c r="F12" s="229"/>
      <c r="G12" s="229"/>
      <c r="H12" s="229"/>
      <c r="I12" s="186" t="s">
        <v>165</v>
      </c>
      <c r="J12" s="187"/>
      <c r="K12" s="187"/>
      <c r="L12" s="187"/>
      <c r="M12" s="187"/>
      <c r="N12" s="187"/>
      <c r="O12" s="187"/>
      <c r="P12" s="187"/>
      <c r="Q12" s="187"/>
      <c r="R12" s="188"/>
    </row>
    <row r="13" spans="1:33" s="3" customFormat="1" ht="41.25" customHeight="1" x14ac:dyDescent="0.2">
      <c r="A13" s="218"/>
      <c r="B13" s="219"/>
      <c r="C13" s="189" t="s">
        <v>41</v>
      </c>
      <c r="D13" s="189"/>
      <c r="E13" s="189"/>
      <c r="F13" s="189"/>
      <c r="G13" s="189"/>
      <c r="H13" s="189"/>
      <c r="I13" s="190"/>
      <c r="J13" s="185"/>
      <c r="K13" s="185"/>
      <c r="L13" s="185"/>
      <c r="M13" s="185"/>
      <c r="N13" s="185"/>
      <c r="O13" s="185"/>
      <c r="P13" s="185"/>
      <c r="Q13" s="185"/>
      <c r="R13" s="51" t="s">
        <v>67</v>
      </c>
    </row>
    <row r="14" spans="1:33" s="3" customFormat="1" ht="41.25" customHeight="1" x14ac:dyDescent="0.2">
      <c r="A14" s="191" t="s">
        <v>68</v>
      </c>
      <c r="B14" s="192"/>
      <c r="C14" s="197" t="s">
        <v>69</v>
      </c>
      <c r="D14" s="197"/>
      <c r="E14" s="197"/>
      <c r="F14" s="197"/>
      <c r="G14" s="197"/>
      <c r="H14" s="197"/>
      <c r="I14" s="184"/>
      <c r="J14" s="198"/>
      <c r="K14" s="198"/>
      <c r="L14" s="198"/>
      <c r="M14" s="198"/>
      <c r="N14" s="198"/>
      <c r="O14" s="198"/>
      <c r="P14" s="198"/>
      <c r="Q14" s="198"/>
      <c r="R14" s="199"/>
    </row>
    <row r="15" spans="1:33" s="3" customFormat="1" ht="41.25" customHeight="1" x14ac:dyDescent="0.2">
      <c r="A15" s="191"/>
      <c r="B15" s="192"/>
      <c r="C15" s="197" t="s">
        <v>70</v>
      </c>
      <c r="D15" s="197"/>
      <c r="E15" s="197"/>
      <c r="F15" s="197"/>
      <c r="G15" s="197"/>
      <c r="H15" s="197"/>
      <c r="I15" s="184"/>
      <c r="J15" s="198"/>
      <c r="K15" s="198"/>
      <c r="L15" s="198"/>
      <c r="M15" s="198"/>
      <c r="N15" s="198"/>
      <c r="O15" s="198"/>
      <c r="P15" s="198"/>
      <c r="Q15" s="198"/>
      <c r="R15" s="199"/>
    </row>
    <row r="16" spans="1:33" s="3" customFormat="1" ht="41.25" customHeight="1" x14ac:dyDescent="0.2">
      <c r="A16" s="191"/>
      <c r="B16" s="192"/>
      <c r="C16" s="197" t="s">
        <v>71</v>
      </c>
      <c r="D16" s="197"/>
      <c r="E16" s="197"/>
      <c r="F16" s="197"/>
      <c r="G16" s="197"/>
      <c r="H16" s="197"/>
      <c r="I16" s="184"/>
      <c r="J16" s="198"/>
      <c r="K16" s="198"/>
      <c r="L16" s="198"/>
      <c r="M16" s="198"/>
      <c r="N16" s="198"/>
      <c r="O16" s="198"/>
      <c r="P16" s="198"/>
      <c r="Q16" s="198"/>
      <c r="R16" s="199"/>
    </row>
    <row r="17" spans="1:22" s="3" customFormat="1" ht="41.25" customHeight="1" x14ac:dyDescent="0.2">
      <c r="A17" s="193"/>
      <c r="B17" s="194"/>
      <c r="C17" s="205" t="s">
        <v>72</v>
      </c>
      <c r="D17" s="206"/>
      <c r="E17" s="206"/>
      <c r="F17" s="206"/>
      <c r="G17" s="206"/>
      <c r="H17" s="206"/>
      <c r="I17" s="190"/>
      <c r="J17" s="185"/>
      <c r="K17" s="207" t="s">
        <v>67</v>
      </c>
      <c r="L17" s="208"/>
      <c r="M17" s="185"/>
      <c r="N17" s="185"/>
      <c r="O17" s="144" t="s">
        <v>73</v>
      </c>
      <c r="P17" s="185"/>
      <c r="Q17" s="185"/>
      <c r="R17" s="145" t="s">
        <v>74</v>
      </c>
    </row>
    <row r="18" spans="1:22" s="3" customFormat="1" ht="41.25" customHeight="1" thickBot="1" x14ac:dyDescent="0.25">
      <c r="A18" s="195"/>
      <c r="B18" s="196"/>
      <c r="C18" s="200" t="s">
        <v>75</v>
      </c>
      <c r="D18" s="201"/>
      <c r="E18" s="201"/>
      <c r="F18" s="201"/>
      <c r="G18" s="201"/>
      <c r="H18" s="201"/>
      <c r="I18" s="202"/>
      <c r="J18" s="203"/>
      <c r="K18" s="203"/>
      <c r="L18" s="203"/>
      <c r="M18" s="203"/>
      <c r="N18" s="203"/>
      <c r="O18" s="203"/>
      <c r="P18" s="203"/>
      <c r="Q18" s="203"/>
      <c r="R18" s="204"/>
      <c r="U18" s="49" t="s">
        <v>76</v>
      </c>
      <c r="V18" s="49" t="s">
        <v>77</v>
      </c>
    </row>
    <row r="19" spans="1:22" s="3" customFormat="1" ht="16" customHeight="1" x14ac:dyDescent="0.2">
      <c r="A19" s="3" t="s">
        <v>159</v>
      </c>
    </row>
    <row r="20" spans="1:22" s="3" customFormat="1" ht="16" customHeight="1" x14ac:dyDescent="0.2">
      <c r="A20" s="3" t="s">
        <v>78</v>
      </c>
    </row>
    <row r="21" spans="1:22" s="3" customFormat="1" ht="16" customHeight="1" x14ac:dyDescent="0.2">
      <c r="B21" s="3" t="s">
        <v>79</v>
      </c>
    </row>
    <row r="22" spans="1:22" s="3" customFormat="1" ht="16" customHeight="1" x14ac:dyDescent="0.2">
      <c r="B22" s="3" t="s">
        <v>80</v>
      </c>
    </row>
    <row r="23" spans="1:22" s="3" customFormat="1" ht="11.5" x14ac:dyDescent="0.2"/>
    <row r="24" spans="1:22" s="3" customFormat="1" ht="11.5" x14ac:dyDescent="0.2"/>
    <row r="26" spans="1:22" x14ac:dyDescent="0.2">
      <c r="A26" s="54"/>
      <c r="B26" s="54"/>
      <c r="C26" s="54"/>
      <c r="D26" s="54"/>
    </row>
  </sheetData>
  <mergeCells count="39">
    <mergeCell ref="C12:H12"/>
    <mergeCell ref="A2:R2"/>
    <mergeCell ref="A4:B4"/>
    <mergeCell ref="C4:D4"/>
    <mergeCell ref="E4:H4"/>
    <mergeCell ref="I4:K4"/>
    <mergeCell ref="L4:R4"/>
    <mergeCell ref="M17:N17"/>
    <mergeCell ref="C7:H7"/>
    <mergeCell ref="C8:H8"/>
    <mergeCell ref="I8:R8"/>
    <mergeCell ref="A9:B13"/>
    <mergeCell ref="C9:H9"/>
    <mergeCell ref="I9:R9"/>
    <mergeCell ref="C10:H10"/>
    <mergeCell ref="I10:R10"/>
    <mergeCell ref="C11:H11"/>
    <mergeCell ref="I11:R11"/>
    <mergeCell ref="A5:B8"/>
    <mergeCell ref="C5:H5"/>
    <mergeCell ref="I5:R5"/>
    <mergeCell ref="C6:H6"/>
    <mergeCell ref="I6:R6"/>
    <mergeCell ref="P17:Q17"/>
    <mergeCell ref="I12:R12"/>
    <mergeCell ref="C13:H13"/>
    <mergeCell ref="I13:Q13"/>
    <mergeCell ref="A14:B18"/>
    <mergeCell ref="C14:H14"/>
    <mergeCell ref="I14:R14"/>
    <mergeCell ref="C15:H15"/>
    <mergeCell ref="I15:R15"/>
    <mergeCell ref="C16:H16"/>
    <mergeCell ref="C18:H18"/>
    <mergeCell ref="I18:R18"/>
    <mergeCell ref="I16:R16"/>
    <mergeCell ref="C17:H17"/>
    <mergeCell ref="I17:J17"/>
    <mergeCell ref="K17:L17"/>
  </mergeCells>
  <phoneticPr fontId="2"/>
  <dataValidations count="2">
    <dataValidation type="list" allowBlank="1" showInputMessage="1" showErrorMessage="1" sqref="I18:R18" xr:uid="{9BA02AB3-C903-4BA8-B0ED-4C52921FE2BF}">
      <formula1>$U$18:$V$18</formula1>
    </dataValidation>
    <dataValidation type="list" allowBlank="1" showInputMessage="1" showErrorMessage="1" sqref="I9:R9" xr:uid="{66F29688-2B13-49F2-86EA-13CBAC6088C7}">
      <formula1>$U$9:$AI$9</formula1>
    </dataValidation>
  </dataValidations>
  <pageMargins left="0.78740157480314965" right="0.59055118110236227" top="0.78740157480314965" bottom="0.19685039370078741" header="0.51181102362204722" footer="0.118110236220472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25</vt:i4>
      </vt:variant>
    </vt:vector>
  </HeadingPairs>
  <TitlesOfParts>
    <vt:vector size="55" baseType="lpstr">
      <vt:lpstr>別紙１－１</vt:lpstr>
      <vt:lpstr>別紙１－２ ＜1人目＞</vt:lpstr>
      <vt:lpstr>別紙１－２ ＜2人目＞</vt:lpstr>
      <vt:lpstr>別紙１－２ ＜3人目＞</vt:lpstr>
      <vt:lpstr>別紙１－２ ＜4人目＞</vt:lpstr>
      <vt:lpstr>別紙１－２ ＜5人目＞</vt:lpstr>
      <vt:lpstr>別紙２ ＜1人目＞</vt:lpstr>
      <vt:lpstr>別紙２ ＜2人目＞</vt:lpstr>
      <vt:lpstr>別紙２ ＜3人目＞</vt:lpstr>
      <vt:lpstr>別紙２ ＜4人目＞</vt:lpstr>
      <vt:lpstr>別紙２ ＜5人目＞</vt:lpstr>
      <vt:lpstr>別紙３</vt:lpstr>
      <vt:lpstr>別紙５</vt:lpstr>
      <vt:lpstr>別紙６－１</vt:lpstr>
      <vt:lpstr>別紙６－２＜1人目＞</vt:lpstr>
      <vt:lpstr>別紙６－２＜2人目＞</vt:lpstr>
      <vt:lpstr>別紙６－２＜3人目＞</vt:lpstr>
      <vt:lpstr>別紙６－２＜4人目＞</vt:lpstr>
      <vt:lpstr>別紙６－２＜5人目＞</vt:lpstr>
      <vt:lpstr>別紙６－３＜1人目＞</vt:lpstr>
      <vt:lpstr>別紙６－３＜2人目＞ </vt:lpstr>
      <vt:lpstr>別紙６－３＜3人目＞</vt:lpstr>
      <vt:lpstr>別紙６－３＜4人目＞</vt:lpstr>
      <vt:lpstr>別紙６－３＜5人目＞</vt:lpstr>
      <vt:lpstr>別紙７＜1人目＞</vt:lpstr>
      <vt:lpstr>別紙７＜2人目＞</vt:lpstr>
      <vt:lpstr>別紙７＜3人目＞</vt:lpstr>
      <vt:lpstr>別紙７＜4人目＞</vt:lpstr>
      <vt:lpstr>別紙７＜5人目＞</vt:lpstr>
      <vt:lpstr>別紙８</vt:lpstr>
      <vt:lpstr>'別紙１－１'!Print_Area</vt:lpstr>
      <vt:lpstr>'別紙１－２ ＜1人目＞'!Print_Area</vt:lpstr>
      <vt:lpstr>'別紙１－２ ＜2人目＞'!Print_Area</vt:lpstr>
      <vt:lpstr>'別紙１－２ ＜3人目＞'!Print_Area</vt:lpstr>
      <vt:lpstr>'別紙１－２ ＜4人目＞'!Print_Area</vt:lpstr>
      <vt:lpstr>'別紙１－２ ＜5人目＞'!Print_Area</vt:lpstr>
      <vt:lpstr>'別紙２ ＜1人目＞'!Print_Area</vt:lpstr>
      <vt:lpstr>'別紙２ ＜2人目＞'!Print_Area</vt:lpstr>
      <vt:lpstr>'別紙２ ＜3人目＞'!Print_Area</vt:lpstr>
      <vt:lpstr>'別紙２ ＜4人目＞'!Print_Area</vt:lpstr>
      <vt:lpstr>'別紙２ ＜5人目＞'!Print_Area</vt:lpstr>
      <vt:lpstr>別紙３!Print_Area</vt:lpstr>
      <vt:lpstr>別紙５!Print_Area</vt:lpstr>
      <vt:lpstr>'別紙６－１'!Print_Area</vt:lpstr>
      <vt:lpstr>'別紙６－３＜1人目＞'!Print_Area</vt:lpstr>
      <vt:lpstr>'別紙６－３＜2人目＞ '!Print_Area</vt:lpstr>
      <vt:lpstr>'別紙６－３＜3人目＞'!Print_Area</vt:lpstr>
      <vt:lpstr>'別紙６－３＜4人目＞'!Print_Area</vt:lpstr>
      <vt:lpstr>'別紙６－３＜5人目＞'!Print_Area</vt:lpstr>
      <vt:lpstr>'別紙７＜1人目＞'!Print_Area</vt:lpstr>
      <vt:lpstr>'別紙７＜2人目＞'!Print_Area</vt:lpstr>
      <vt:lpstr>'別紙７＜3人目＞'!Print_Area</vt:lpstr>
      <vt:lpstr>'別紙７＜4人目＞'!Print_Area</vt:lpstr>
      <vt:lpstr>'別紙７＜5人目＞'!Print_Area</vt:lpstr>
      <vt:lpstr>別紙８!Print_Area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2023-04-17T00:27:57Z</cp:lastPrinted>
  <dcterms:created xsi:type="dcterms:W3CDTF">2020-04-06T09:54:48Z</dcterms:created>
  <dcterms:modified xsi:type="dcterms:W3CDTF">2023-08-03T06:29:59Z</dcterms:modified>
</cp:coreProperties>
</file>