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w304510$\調査統計\R4統計調査\15滋賀の教育統計\第1章_県単独調査\R5掲載用_1章\R5更新済み\（作業中）５　特別支援学校卒業後の進路状況\"/>
    </mc:Choice>
  </mc:AlternateContent>
  <bookViews>
    <workbookView xWindow="-15" yWindow="3105" windowWidth="11970" windowHeight="3165"/>
  </bookViews>
  <sheets>
    <sheet name="R4.3" sheetId="1" r:id="rId1"/>
  </sheets>
  <definedNames>
    <definedName name="_xlnm.Print_Area" localSheetId="0">'R4.3'!$A$1:$BC$29</definedName>
    <definedName name="_xlnm.Print_Area">'R4.3'!$B$4:$BC$10</definedName>
    <definedName name="_xlnm.Print_Titles">'R4.3'!$4:$10</definedName>
  </definedNames>
  <calcPr calcId="152511"/>
</workbook>
</file>

<file path=xl/calcChain.xml><?xml version="1.0" encoding="utf-8"?>
<calcChain xmlns="http://schemas.openxmlformats.org/spreadsheetml/2006/main">
  <c r="BA28" i="1" l="1"/>
  <c r="AX28" i="1"/>
  <c r="AU28" i="1"/>
  <c r="AR28" i="1"/>
  <c r="AO28" i="1"/>
  <c r="AL28" i="1"/>
  <c r="AI28" i="1"/>
  <c r="AF28" i="1"/>
  <c r="AC28" i="1"/>
  <c r="AB28" i="1"/>
  <c r="AA28" i="1"/>
  <c r="Z28" i="1" s="1"/>
  <c r="W28" i="1"/>
  <c r="T28" i="1"/>
  <c r="Q28" i="1"/>
  <c r="N28" i="1"/>
  <c r="E28" i="1" s="1"/>
  <c r="K28" i="1"/>
  <c r="J28" i="1"/>
  <c r="G28" i="1" s="1"/>
  <c r="D28" i="1" s="1"/>
  <c r="I28" i="1"/>
  <c r="H28" i="1" s="1"/>
  <c r="F28" i="1"/>
  <c r="C28" i="1" s="1"/>
  <c r="B28" i="1" l="1"/>
  <c r="BA27" i="1"/>
  <c r="AX27" i="1"/>
  <c r="AU27" i="1"/>
  <c r="AR27" i="1"/>
  <c r="AO27" i="1"/>
  <c r="AL27" i="1"/>
  <c r="AI27" i="1"/>
  <c r="AF27" i="1"/>
  <c r="AC27" i="1"/>
  <c r="AB27" i="1"/>
  <c r="AA27" i="1"/>
  <c r="Z27" i="1" s="1"/>
  <c r="W27" i="1"/>
  <c r="T27" i="1"/>
  <c r="E27" i="1" s="1"/>
  <c r="Q27" i="1"/>
  <c r="N27" i="1"/>
  <c r="K27" i="1"/>
  <c r="J27" i="1"/>
  <c r="I27" i="1"/>
  <c r="F27" i="1" s="1"/>
  <c r="C27" i="1" s="1"/>
  <c r="H27" i="1"/>
  <c r="G27" i="1"/>
  <c r="D27" i="1" s="1"/>
  <c r="B27" i="1" l="1"/>
  <c r="I29" i="1"/>
  <c r="F29" i="1" s="1"/>
  <c r="C29" i="1" s="1"/>
  <c r="J29" i="1"/>
  <c r="G29" i="1" s="1"/>
  <c r="D29" i="1" s="1"/>
  <c r="K29" i="1"/>
  <c r="N29" i="1"/>
  <c r="Q29" i="1"/>
  <c r="T29" i="1"/>
  <c r="W29" i="1"/>
  <c r="AA29" i="1"/>
  <c r="AB29" i="1"/>
  <c r="Z29" i="1" s="1"/>
  <c r="AC29" i="1"/>
  <c r="AF29" i="1"/>
  <c r="AI29" i="1"/>
  <c r="AL29" i="1"/>
  <c r="AO29" i="1"/>
  <c r="AR29" i="1"/>
  <c r="AU29" i="1"/>
  <c r="AX29" i="1"/>
  <c r="BA29" i="1"/>
  <c r="E29" i="1" l="1"/>
  <c r="B29" i="1"/>
  <c r="H29" i="1"/>
  <c r="BA26" i="1"/>
  <c r="AX26" i="1"/>
  <c r="AU26" i="1"/>
  <c r="AR26" i="1"/>
  <c r="AO26" i="1"/>
  <c r="AL26" i="1"/>
  <c r="AI26" i="1"/>
  <c r="AF26" i="1"/>
  <c r="AC26" i="1"/>
  <c r="AB26" i="1"/>
  <c r="AA26" i="1"/>
  <c r="Z26" i="1" s="1"/>
  <c r="W26" i="1"/>
  <c r="T26" i="1"/>
  <c r="Q26" i="1"/>
  <c r="N26" i="1"/>
  <c r="K26" i="1"/>
  <c r="J26" i="1"/>
  <c r="G26" i="1" s="1"/>
  <c r="I26" i="1"/>
  <c r="F26" i="1" s="1"/>
  <c r="C26" i="1" s="1"/>
  <c r="D26" i="1" l="1"/>
  <c r="B26" i="1" s="1"/>
  <c r="H26" i="1"/>
  <c r="E26" i="1"/>
  <c r="J25" i="1"/>
  <c r="I25" i="1"/>
  <c r="F25" i="1" s="1"/>
  <c r="BA25" i="1"/>
  <c r="AX25" i="1"/>
  <c r="AU25" i="1"/>
  <c r="AR25" i="1"/>
  <c r="AO25" i="1"/>
  <c r="AL25" i="1"/>
  <c r="AI25" i="1"/>
  <c r="AF25" i="1"/>
  <c r="AC25" i="1"/>
  <c r="AB25" i="1"/>
  <c r="AA25" i="1"/>
  <c r="W25" i="1"/>
  <c r="T25" i="1"/>
  <c r="Q25" i="1"/>
  <c r="N25" i="1"/>
  <c r="K25" i="1"/>
  <c r="H25" i="1" l="1"/>
  <c r="Z25" i="1"/>
  <c r="C25" i="1"/>
  <c r="E25" i="1"/>
  <c r="G25" i="1"/>
  <c r="D25" i="1" s="1"/>
  <c r="B25" i="1" s="1"/>
  <c r="BA24" i="1"/>
  <c r="AX24" i="1"/>
  <c r="AU24" i="1"/>
  <c r="AR24" i="1"/>
  <c r="AO24" i="1"/>
  <c r="AL24" i="1"/>
  <c r="AI24" i="1"/>
  <c r="AF24" i="1"/>
  <c r="AC24" i="1"/>
  <c r="AB24" i="1"/>
  <c r="AA24" i="1"/>
  <c r="C24" i="1" s="1"/>
  <c r="W24" i="1"/>
  <c r="T24" i="1"/>
  <c r="Q24" i="1"/>
  <c r="N24" i="1"/>
  <c r="K24" i="1"/>
  <c r="H24" i="1"/>
  <c r="Z24" i="1" l="1"/>
  <c r="D24" i="1"/>
  <c r="B24" i="1" s="1"/>
  <c r="E24" i="1"/>
  <c r="J23" i="1"/>
  <c r="I23" i="1"/>
  <c r="BA23" i="1"/>
  <c r="AX23" i="1"/>
  <c r="AU23" i="1"/>
  <c r="AR23" i="1"/>
  <c r="AO23" i="1"/>
  <c r="AL23" i="1"/>
  <c r="AI23" i="1"/>
  <c r="AF23" i="1"/>
  <c r="AC23" i="1"/>
  <c r="AB23" i="1"/>
  <c r="AA23" i="1"/>
  <c r="C23" i="1" s="1"/>
  <c r="W23" i="1"/>
  <c r="T23" i="1"/>
  <c r="Q23" i="1"/>
  <c r="N23" i="1"/>
  <c r="K23" i="1"/>
  <c r="BA21" i="1"/>
  <c r="AX21" i="1"/>
  <c r="AU21" i="1"/>
  <c r="AR21" i="1"/>
  <c r="AO21" i="1"/>
  <c r="AL21" i="1"/>
  <c r="AI21" i="1"/>
  <c r="AF21" i="1"/>
  <c r="AC21" i="1"/>
  <c r="AB21" i="1"/>
  <c r="AA21" i="1"/>
  <c r="W21" i="1"/>
  <c r="T21" i="1"/>
  <c r="Q21" i="1"/>
  <c r="N21" i="1"/>
  <c r="K21" i="1"/>
  <c r="J21" i="1"/>
  <c r="H21" i="1" s="1"/>
  <c r="I21" i="1"/>
  <c r="G21" i="1"/>
  <c r="F21" i="1"/>
  <c r="BA20" i="1"/>
  <c r="AX20" i="1"/>
  <c r="AU20" i="1"/>
  <c r="AR20" i="1"/>
  <c r="AO20" i="1"/>
  <c r="AL20" i="1"/>
  <c r="AI20" i="1"/>
  <c r="AF20" i="1"/>
  <c r="AC20" i="1"/>
  <c r="AB20" i="1"/>
  <c r="AA20" i="1"/>
  <c r="Z20" i="1" s="1"/>
  <c r="W20" i="1"/>
  <c r="T20" i="1"/>
  <c r="Q20" i="1"/>
  <c r="N20" i="1"/>
  <c r="K20" i="1"/>
  <c r="J20" i="1"/>
  <c r="I20" i="1"/>
  <c r="G20" i="1"/>
  <c r="D20" i="1" s="1"/>
  <c r="F20" i="1"/>
  <c r="G22" i="1"/>
  <c r="F22" i="1"/>
  <c r="E19" i="1"/>
  <c r="AA19" i="1"/>
  <c r="AB19" i="1"/>
  <c r="D19" i="1" s="1"/>
  <c r="AI19" i="1"/>
  <c r="AL19" i="1"/>
  <c r="AO19" i="1"/>
  <c r="AR19" i="1"/>
  <c r="BA19" i="1"/>
  <c r="AX19" i="1"/>
  <c r="AU19" i="1"/>
  <c r="AF19" i="1"/>
  <c r="AC19" i="1"/>
  <c r="W19" i="1"/>
  <c r="T19" i="1"/>
  <c r="Q19" i="1"/>
  <c r="N19" i="1"/>
  <c r="K19" i="1"/>
  <c r="J19" i="1"/>
  <c r="I19" i="1"/>
  <c r="E18" i="1"/>
  <c r="AA18" i="1"/>
  <c r="C18" i="1" s="1"/>
  <c r="AB18" i="1"/>
  <c r="AI18" i="1"/>
  <c r="AL18" i="1"/>
  <c r="AO18" i="1"/>
  <c r="AR18" i="1"/>
  <c r="BA18" i="1"/>
  <c r="AX18" i="1"/>
  <c r="AU18" i="1"/>
  <c r="AF18" i="1"/>
  <c r="AC18" i="1"/>
  <c r="W18" i="1"/>
  <c r="T18" i="1"/>
  <c r="Q18" i="1"/>
  <c r="N18" i="1"/>
  <c r="K18" i="1"/>
  <c r="J18" i="1"/>
  <c r="I18" i="1"/>
  <c r="I22" i="1"/>
  <c r="J22" i="1"/>
  <c r="I17" i="1"/>
  <c r="J17" i="1"/>
  <c r="K22" i="1"/>
  <c r="N22" i="1"/>
  <c r="Q22" i="1"/>
  <c r="T22" i="1"/>
  <c r="W22" i="1"/>
  <c r="AA22" i="1"/>
  <c r="Z22" i="1"/>
  <c r="AB22" i="1"/>
  <c r="AC22" i="1"/>
  <c r="AF22" i="1"/>
  <c r="AI22" i="1"/>
  <c r="AL22" i="1"/>
  <c r="AO22" i="1"/>
  <c r="AR22" i="1"/>
  <c r="AU22" i="1"/>
  <c r="AX22" i="1"/>
  <c r="BA22" i="1"/>
  <c r="B16" i="1"/>
  <c r="E16" i="1"/>
  <c r="AA16" i="1"/>
  <c r="AB16" i="1"/>
  <c r="AI16" i="1"/>
  <c r="AL16" i="1"/>
  <c r="AO16" i="1"/>
  <c r="AR16" i="1"/>
  <c r="BA16" i="1"/>
  <c r="AX16" i="1"/>
  <c r="AU16" i="1"/>
  <c r="AF16" i="1"/>
  <c r="AC16" i="1"/>
  <c r="W16" i="1"/>
  <c r="T16" i="1"/>
  <c r="Q16" i="1"/>
  <c r="N16" i="1"/>
  <c r="K16" i="1"/>
  <c r="J16" i="1"/>
  <c r="I16" i="1"/>
  <c r="B15" i="1"/>
  <c r="E15" i="1"/>
  <c r="AA15" i="1"/>
  <c r="AB15" i="1"/>
  <c r="AI15" i="1"/>
  <c r="AL15" i="1"/>
  <c r="AO15" i="1"/>
  <c r="AR15" i="1"/>
  <c r="BA15" i="1"/>
  <c r="AX15" i="1"/>
  <c r="AU15" i="1"/>
  <c r="AF15" i="1"/>
  <c r="AC15" i="1"/>
  <c r="W15" i="1"/>
  <c r="T15" i="1"/>
  <c r="Q15" i="1"/>
  <c r="N15" i="1"/>
  <c r="K15" i="1"/>
  <c r="J15" i="1"/>
  <c r="I15" i="1"/>
  <c r="B14" i="1"/>
  <c r="E14" i="1"/>
  <c r="AA14" i="1"/>
  <c r="AB14" i="1"/>
  <c r="AI14" i="1"/>
  <c r="AL14" i="1"/>
  <c r="AO14" i="1"/>
  <c r="AR14" i="1"/>
  <c r="BA14" i="1"/>
  <c r="AX14" i="1"/>
  <c r="AU14" i="1"/>
  <c r="AF14" i="1"/>
  <c r="AC14" i="1"/>
  <c r="W14" i="1"/>
  <c r="T14" i="1"/>
  <c r="Q14" i="1"/>
  <c r="N14" i="1"/>
  <c r="K14" i="1"/>
  <c r="J14" i="1"/>
  <c r="I14" i="1"/>
  <c r="B13" i="1"/>
  <c r="E13" i="1"/>
  <c r="AA13" i="1"/>
  <c r="AB13" i="1"/>
  <c r="AI13" i="1"/>
  <c r="AL13" i="1"/>
  <c r="AO13" i="1"/>
  <c r="AR13" i="1"/>
  <c r="BA13" i="1"/>
  <c r="AX13" i="1"/>
  <c r="AU13" i="1"/>
  <c r="AF13" i="1"/>
  <c r="AC13" i="1"/>
  <c r="W13" i="1"/>
  <c r="T13" i="1"/>
  <c r="Q13" i="1"/>
  <c r="N13" i="1"/>
  <c r="K13" i="1"/>
  <c r="J13" i="1"/>
  <c r="I13" i="1"/>
  <c r="B12" i="1"/>
  <c r="J12" i="1"/>
  <c r="G12" i="1" s="1"/>
  <c r="E12" i="1" s="1"/>
  <c r="AA12" i="1"/>
  <c r="AB12" i="1"/>
  <c r="AI12" i="1"/>
  <c r="AL12" i="1"/>
  <c r="AO12" i="1"/>
  <c r="AR12" i="1"/>
  <c r="BA12" i="1"/>
  <c r="AX12" i="1"/>
  <c r="AU12" i="1"/>
  <c r="AF12" i="1"/>
  <c r="AC12" i="1"/>
  <c r="W12" i="1"/>
  <c r="T12" i="1"/>
  <c r="Q12" i="1"/>
  <c r="N12" i="1"/>
  <c r="K12" i="1"/>
  <c r="I12" i="1"/>
  <c r="E17" i="1"/>
  <c r="AO17" i="1"/>
  <c r="AA17" i="1"/>
  <c r="C17" i="1" s="1"/>
  <c r="AB17" i="1"/>
  <c r="AI17" i="1"/>
  <c r="AL17" i="1"/>
  <c r="AR17" i="1"/>
  <c r="BA17" i="1"/>
  <c r="AX17" i="1"/>
  <c r="AU17" i="1"/>
  <c r="AF17" i="1"/>
  <c r="AC17" i="1"/>
  <c r="W17" i="1"/>
  <c r="T17" i="1"/>
  <c r="Q17" i="1"/>
  <c r="N17" i="1"/>
  <c r="K17" i="1"/>
  <c r="H16" i="1" l="1"/>
  <c r="Z16" i="1"/>
  <c r="H12" i="1"/>
  <c r="H17" i="1"/>
  <c r="H18" i="1"/>
  <c r="Z15" i="1"/>
  <c r="H20" i="1"/>
  <c r="Z21" i="1"/>
  <c r="E20" i="1"/>
  <c r="C21" i="1"/>
  <c r="Z12" i="1"/>
  <c r="Z13" i="1"/>
  <c r="H14" i="1"/>
  <c r="Z14" i="1"/>
  <c r="C20" i="1"/>
  <c r="B20" i="1" s="1"/>
  <c r="D21" i="1"/>
  <c r="B21" i="1" s="1"/>
  <c r="Z23" i="1"/>
  <c r="D23" i="1"/>
  <c r="B23" i="1" s="1"/>
  <c r="Z18" i="1"/>
  <c r="D18" i="1"/>
  <c r="B18" i="1" s="1"/>
  <c r="C22" i="1"/>
  <c r="Z17" i="1"/>
  <c r="D17" i="1"/>
  <c r="B17" i="1" s="1"/>
  <c r="H19" i="1"/>
  <c r="Z19" i="1"/>
  <c r="C19" i="1"/>
  <c r="B19" i="1" s="1"/>
  <c r="D22" i="1"/>
  <c r="H23" i="1"/>
  <c r="E21" i="1"/>
  <c r="H13" i="1"/>
  <c r="E22" i="1"/>
  <c r="H22" i="1"/>
  <c r="E23" i="1"/>
  <c r="H15" i="1"/>
  <c r="B22" i="1" l="1"/>
</calcChain>
</file>

<file path=xl/sharedStrings.xml><?xml version="1.0" encoding="utf-8"?>
<sst xmlns="http://schemas.openxmlformats.org/spreadsheetml/2006/main" count="126" uniqueCount="68">
  <si>
    <t>（単位：人）</t>
  </si>
  <si>
    <t>Ａ　　　高　 等 　学 　校 　等 　進 　学 　者</t>
  </si>
  <si>
    <t xml:space="preserve"> Ｂ </t>
  </si>
  <si>
    <r>
      <t>Ｃ　</t>
    </r>
    <r>
      <rPr>
        <sz val="9"/>
        <rFont val="ＭＳ Ｐ明朝"/>
        <family val="1"/>
        <charset val="128"/>
      </rPr>
      <t>専修学校（一般課程）等入学者</t>
    </r>
  </si>
  <si>
    <t>Ｄ</t>
  </si>
  <si>
    <t>Ｅ</t>
  </si>
  <si>
    <t>Ｆ</t>
  </si>
  <si>
    <t>Ｇ</t>
  </si>
  <si>
    <t>Ａのうち</t>
  </si>
  <si>
    <t>Ｂのうち</t>
  </si>
  <si>
    <t>卒業者</t>
  </si>
  <si>
    <t>合　計</t>
  </si>
  <si>
    <t>高　等　学　校</t>
  </si>
  <si>
    <t>専修学校</t>
  </si>
  <si>
    <t>各　種</t>
  </si>
  <si>
    <t>就職者</t>
  </si>
  <si>
    <t>左記以外</t>
  </si>
  <si>
    <t>死亡・</t>
  </si>
  <si>
    <t>ち就職者</t>
  </si>
  <si>
    <t>総　数</t>
  </si>
  <si>
    <t>計</t>
  </si>
  <si>
    <t>全日制</t>
  </si>
  <si>
    <t>定時制</t>
  </si>
  <si>
    <t>通信制</t>
  </si>
  <si>
    <t>(高等課程)</t>
  </si>
  <si>
    <t>(一般課程）</t>
  </si>
  <si>
    <t>学　校</t>
  </si>
  <si>
    <t>（Ａ，Ｂ，Ｃ，</t>
  </si>
  <si>
    <t>の者</t>
  </si>
  <si>
    <t>不詳等</t>
  </si>
  <si>
    <t>（再掲）</t>
  </si>
  <si>
    <t>卒　業</t>
  </si>
  <si>
    <t>（Ａ～Ｇ）</t>
  </si>
  <si>
    <t>学　　校</t>
  </si>
  <si>
    <t>進 学 者</t>
  </si>
  <si>
    <t>入学者</t>
  </si>
  <si>
    <t xml:space="preserve">  Ｄを除く）</t>
  </si>
  <si>
    <t>年　月</t>
  </si>
  <si>
    <t>男</t>
  </si>
  <si>
    <t>女</t>
  </si>
  <si>
    <t>公共職業能力</t>
    <rPh sb="4" eb="6">
      <t>ノウリョク</t>
    </rPh>
    <phoneticPr fontId="13"/>
  </si>
  <si>
    <t>開発施設等</t>
    <rPh sb="0" eb="2">
      <t>カイハツ</t>
    </rPh>
    <phoneticPr fontId="13"/>
  </si>
  <si>
    <t>平成14.３</t>
  </si>
  <si>
    <t>Ｃ,Ｄのう</t>
    <phoneticPr fontId="13"/>
  </si>
  <si>
    <t>特　　別</t>
    <rPh sb="0" eb="1">
      <t>トク</t>
    </rPh>
    <rPh sb="3" eb="4">
      <t>ベツ</t>
    </rPh>
    <phoneticPr fontId="13"/>
  </si>
  <si>
    <t>支　　援</t>
    <rPh sb="0" eb="1">
      <t>ササ</t>
    </rPh>
    <rPh sb="3" eb="4">
      <t>エン</t>
    </rPh>
    <phoneticPr fontId="13"/>
  </si>
  <si>
    <t>　（１）　特別支援学校中学部卒業者の進路状況</t>
    <rPh sb="5" eb="7">
      <t>トクベツ</t>
    </rPh>
    <rPh sb="7" eb="9">
      <t>シエン</t>
    </rPh>
    <phoneticPr fontId="13"/>
  </si>
  <si>
    <t>平成15.3</t>
  </si>
  <si>
    <t>平成16.3</t>
  </si>
  <si>
    <t>平成17.3</t>
  </si>
  <si>
    <t>平成18.3</t>
  </si>
  <si>
    <t>平成19.3</t>
  </si>
  <si>
    <t>平成20.3</t>
  </si>
  <si>
    <t>平成21.3</t>
  </si>
  <si>
    <t>平成22.3</t>
  </si>
  <si>
    <t>平成23.3</t>
  </si>
  <si>
    <t>平成24.3</t>
  </si>
  <si>
    <t>平成25.3</t>
    <phoneticPr fontId="13"/>
  </si>
  <si>
    <t>平成26.3</t>
    <phoneticPr fontId="13"/>
  </si>
  <si>
    <t>平成27.3</t>
    <phoneticPr fontId="13"/>
  </si>
  <si>
    <t>平成28.3</t>
    <phoneticPr fontId="13"/>
  </si>
  <si>
    <t>平成29.3</t>
    <phoneticPr fontId="13"/>
  </si>
  <si>
    <t>平成30.3</t>
    <phoneticPr fontId="13"/>
  </si>
  <si>
    <t>平成31.3</t>
    <phoneticPr fontId="13"/>
  </si>
  <si>
    <t>５　特別支援学校卒業後の進路状況（毎年５月１日現在）</t>
    <rPh sb="2" eb="4">
      <t>トクベツ</t>
    </rPh>
    <rPh sb="4" eb="6">
      <t>シエン</t>
    </rPh>
    <rPh sb="6" eb="8">
      <t>ガッコウ</t>
    </rPh>
    <rPh sb="10" eb="11">
      <t>ゴ</t>
    </rPh>
    <phoneticPr fontId="13"/>
  </si>
  <si>
    <t>令和 2.3</t>
    <rPh sb="0" eb="2">
      <t>レイワ</t>
    </rPh>
    <phoneticPr fontId="13"/>
  </si>
  <si>
    <t>令和 3.3</t>
    <rPh sb="0" eb="2">
      <t>レイワ</t>
    </rPh>
    <phoneticPr fontId="13"/>
  </si>
  <si>
    <t>令和 4.3</t>
    <rPh sb="0" eb="2">
      <t>レイワ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</si>
</sst>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#,##0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8.5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Border="1" applyAlignment="1" applyProtection="1">
      <alignment horizontal="centerContinuous"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Continuous"/>
    </xf>
    <xf numFmtId="0" fontId="4" fillId="0" borderId="0" xfId="0" applyFont="1" applyBorder="1" applyProtection="1"/>
    <xf numFmtId="0" fontId="5" fillId="0" borderId="0" xfId="0" applyFont="1" applyBorder="1" applyProtection="1"/>
    <xf numFmtId="0" fontId="3" fillId="0" borderId="0" xfId="0" applyFont="1" applyBorder="1" applyProtection="1"/>
    <xf numFmtId="176" fontId="3" fillId="0" borderId="0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Continuous" vertical="center"/>
    </xf>
    <xf numFmtId="0" fontId="2" fillId="0" borderId="2" xfId="0" applyFont="1" applyBorder="1" applyAlignment="1" applyProtection="1">
      <alignment horizontal="centerContinuous" vertical="center"/>
    </xf>
    <xf numFmtId="176" fontId="7" fillId="0" borderId="0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9" fillId="0" borderId="0" xfId="0" applyFont="1" applyBorder="1" applyProtection="1"/>
    <xf numFmtId="0" fontId="2" fillId="0" borderId="0" xfId="0" applyFont="1" applyBorder="1" applyAlignment="1" applyProtection="1">
      <alignment horizontal="centerContinuous" vertical="center"/>
    </xf>
    <xf numFmtId="0" fontId="2" fillId="0" borderId="3" xfId="0" applyFont="1" applyBorder="1" applyAlignment="1" applyProtection="1">
      <alignment horizontal="centerContinuous" vertical="center"/>
    </xf>
    <xf numFmtId="0" fontId="4" fillId="0" borderId="0" xfId="0" applyFont="1" applyBorder="1" applyProtection="1">
      <protection locked="0"/>
    </xf>
    <xf numFmtId="0" fontId="2" fillId="0" borderId="3" xfId="0" applyFont="1" applyBorder="1" applyAlignment="1" applyProtection="1">
      <alignment vertical="center"/>
    </xf>
    <xf numFmtId="0" fontId="1" fillId="0" borderId="0" xfId="0" applyFont="1" applyBorder="1" applyProtection="1"/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Continuous" vertical="center"/>
    </xf>
    <xf numFmtId="0" fontId="2" fillId="0" borderId="6" xfId="0" applyFont="1" applyBorder="1" applyAlignment="1" applyProtection="1">
      <alignment horizontal="centerContinuous" vertical="center"/>
    </xf>
    <xf numFmtId="0" fontId="2" fillId="0" borderId="7" xfId="0" applyFont="1" applyBorder="1" applyAlignment="1" applyProtection="1">
      <alignment horizontal="centerContinuous" vertical="center"/>
    </xf>
    <xf numFmtId="0" fontId="10" fillId="0" borderId="8" xfId="0" applyFont="1" applyBorder="1" applyAlignment="1" applyProtection="1">
      <alignment horizontal="centerContinuous" vertical="center" wrapText="1"/>
    </xf>
    <xf numFmtId="0" fontId="2" fillId="0" borderId="9" xfId="0" applyFont="1" applyBorder="1" applyAlignment="1" applyProtection="1">
      <alignment horizontal="centerContinuous" vertical="center"/>
    </xf>
    <xf numFmtId="0" fontId="2" fillId="0" borderId="10" xfId="0" applyFont="1" applyBorder="1" applyAlignment="1" applyProtection="1">
      <alignment horizontal="centerContinuous" vertical="center"/>
    </xf>
    <xf numFmtId="0" fontId="8" fillId="0" borderId="1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Continuous" vertical="center"/>
    </xf>
    <xf numFmtId="0" fontId="3" fillId="0" borderId="3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Continuous" vertical="center"/>
    </xf>
    <xf numFmtId="0" fontId="3" fillId="0" borderId="2" xfId="0" applyFont="1" applyBorder="1" applyAlignment="1" applyProtection="1">
      <alignment horizontal="centerContinuous" vertical="center"/>
    </xf>
    <xf numFmtId="0" fontId="3" fillId="0" borderId="12" xfId="0" applyFont="1" applyBorder="1" applyAlignment="1" applyProtection="1">
      <alignment horizontal="centerContinuous" vertical="center"/>
    </xf>
    <xf numFmtId="0" fontId="3" fillId="0" borderId="13" xfId="0" applyFont="1" applyBorder="1" applyAlignment="1" applyProtection="1">
      <alignment horizontal="centerContinuous" vertical="center"/>
    </xf>
    <xf numFmtId="0" fontId="8" fillId="0" borderId="0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10" xfId="0" applyFont="1" applyBorder="1" applyAlignment="1" applyProtection="1">
      <alignment horizontal="centerContinuous" vertical="center"/>
    </xf>
    <xf numFmtId="0" fontId="3" fillId="0" borderId="0" xfId="0" applyFont="1" applyProtection="1"/>
    <xf numFmtId="176" fontId="3" fillId="0" borderId="0" xfId="0" applyNumberFormat="1" applyFont="1" applyBorder="1" applyAlignment="1" applyProtection="1">
      <alignment vertical="center"/>
      <protection locked="0"/>
    </xf>
    <xf numFmtId="176" fontId="3" fillId="0" borderId="10" xfId="0" applyNumberFormat="1" applyFont="1" applyBorder="1" applyAlignment="1" applyProtection="1">
      <alignment vertical="center"/>
      <protection locked="0"/>
    </xf>
    <xf numFmtId="0" fontId="4" fillId="0" borderId="1" xfId="0" applyFont="1" applyBorder="1" applyProtection="1"/>
    <xf numFmtId="0" fontId="4" fillId="0" borderId="2" xfId="0" applyFont="1" applyBorder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centerContinuous" vertical="center"/>
    </xf>
    <xf numFmtId="0" fontId="12" fillId="0" borderId="0" xfId="0" applyFont="1" applyBorder="1" applyAlignment="1" applyProtection="1">
      <alignment horizontal="centerContinuous" vertical="center"/>
    </xf>
    <xf numFmtId="0" fontId="12" fillId="0" borderId="3" xfId="0" applyFont="1" applyBorder="1" applyAlignment="1" applyProtection="1">
      <alignment horizontal="centerContinuous" vertical="center"/>
    </xf>
    <xf numFmtId="0" fontId="3" fillId="0" borderId="18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Continuous" vertical="center"/>
    </xf>
    <xf numFmtId="0" fontId="14" fillId="0" borderId="1" xfId="0" applyFont="1" applyBorder="1" applyAlignment="1" applyProtection="1">
      <alignment horizontal="centerContinuous" vertical="center"/>
    </xf>
    <xf numFmtId="176" fontId="7" fillId="0" borderId="19" xfId="0" applyNumberFormat="1" applyFont="1" applyBorder="1" applyAlignment="1" applyProtection="1">
      <alignment vertical="center"/>
    </xf>
    <xf numFmtId="0" fontId="9" fillId="0" borderId="0" xfId="0" applyFont="1" applyFill="1" applyBorder="1" applyProtection="1"/>
    <xf numFmtId="0" fontId="4" fillId="0" borderId="0" xfId="0" applyFont="1" applyFill="1" applyBorder="1" applyProtection="1"/>
    <xf numFmtId="0" fontId="0" fillId="0" borderId="0" xfId="0" applyFill="1" applyProtection="1"/>
    <xf numFmtId="0" fontId="5" fillId="0" borderId="0" xfId="0" applyFont="1" applyFill="1" applyBorder="1" applyProtection="1"/>
    <xf numFmtId="0" fontId="10" fillId="0" borderId="5" xfId="0" applyFont="1" applyBorder="1" applyAlignment="1" applyProtection="1">
      <alignment horizontal="centerContinuous" vertical="center" wrapText="1"/>
    </xf>
    <xf numFmtId="0" fontId="11" fillId="0" borderId="0" xfId="0" applyFont="1" applyFill="1" applyBorder="1" applyAlignment="1" applyProtection="1">
      <alignment vertical="center"/>
    </xf>
    <xf numFmtId="0" fontId="10" fillId="0" borderId="8" xfId="0" applyFont="1" applyFill="1" applyBorder="1" applyAlignment="1" applyProtection="1">
      <alignment horizontal="centerContinuous" vertical="center" wrapText="1"/>
    </xf>
    <xf numFmtId="176" fontId="7" fillId="0" borderId="19" xfId="0" applyNumberFormat="1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vertical="center"/>
    </xf>
    <xf numFmtId="176" fontId="3" fillId="0" borderId="10" xfId="0" applyNumberFormat="1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Continuous" vertical="center" wrapText="1"/>
    </xf>
    <xf numFmtId="0" fontId="3" fillId="0" borderId="0" xfId="0" applyFont="1" applyFill="1" applyBorder="1" applyAlignment="1" applyProtection="1">
      <alignment vertical="center"/>
    </xf>
    <xf numFmtId="176" fontId="6" fillId="0" borderId="20" xfId="0" applyNumberFormat="1" applyFont="1" applyFill="1" applyBorder="1" applyAlignment="1" applyProtection="1">
      <alignment vertical="center"/>
    </xf>
    <xf numFmtId="176" fontId="6" fillId="0" borderId="21" xfId="0" applyNumberFormat="1" applyFont="1" applyFill="1" applyBorder="1" applyAlignment="1" applyProtection="1">
      <alignment vertical="center"/>
    </xf>
    <xf numFmtId="0" fontId="10" fillId="0" borderId="22" xfId="0" applyFont="1" applyFill="1" applyBorder="1" applyAlignment="1" applyProtection="1">
      <alignment horizontal="centerContinuous" vertical="center" wrapText="1"/>
    </xf>
    <xf numFmtId="176" fontId="0" fillId="0" borderId="21" xfId="0" applyNumberFormat="1" applyFont="1" applyFill="1" applyBorder="1" applyAlignment="1" applyProtection="1">
      <alignment vertical="center" shrinkToFit="1"/>
      <protection locked="0"/>
    </xf>
    <xf numFmtId="176" fontId="0" fillId="0" borderId="17" xfId="0" applyNumberFormat="1" applyFont="1" applyFill="1" applyBorder="1" applyAlignment="1" applyProtection="1">
      <alignment vertical="center" shrinkToFit="1"/>
      <protection locked="0"/>
    </xf>
    <xf numFmtId="176" fontId="0" fillId="0" borderId="21" xfId="0" applyNumberFormat="1" applyFont="1" applyFill="1" applyBorder="1" applyAlignment="1" applyProtection="1">
      <alignment vertical="center"/>
      <protection locked="0"/>
    </xf>
    <xf numFmtId="176" fontId="0" fillId="0" borderId="17" xfId="0" applyNumberFormat="1" applyFont="1" applyFill="1" applyBorder="1" applyAlignment="1" applyProtection="1">
      <alignment vertical="center"/>
      <protection locked="0"/>
    </xf>
    <xf numFmtId="176" fontId="0" fillId="0" borderId="21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 shrinkToFit="1"/>
    </xf>
    <xf numFmtId="176" fontId="3" fillId="0" borderId="0" xfId="0" applyNumberFormat="1" applyFont="1" applyFill="1" applyBorder="1" applyAlignment="1" applyProtection="1">
      <alignment vertical="center" shrinkToFit="1"/>
      <protection locked="0"/>
    </xf>
    <xf numFmtId="176" fontId="3" fillId="0" borderId="10" xfId="0" applyNumberFormat="1" applyFont="1" applyFill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horizontal="centerContinuous" vertical="center" shrinkToFit="1"/>
    </xf>
    <xf numFmtId="176" fontId="16" fillId="0" borderId="21" xfId="0" applyNumberFormat="1" applyFont="1" applyFill="1" applyBorder="1" applyAlignment="1" applyProtection="1">
      <alignment vertical="center"/>
      <protection locked="0"/>
    </xf>
    <xf numFmtId="176" fontId="16" fillId="0" borderId="21" xfId="0" applyNumberFormat="1" applyFont="1" applyFill="1" applyBorder="1" applyAlignment="1" applyProtection="1">
      <alignment vertical="center"/>
    </xf>
    <xf numFmtId="176" fontId="16" fillId="0" borderId="21" xfId="0" applyNumberFormat="1" applyFont="1" applyFill="1" applyBorder="1" applyAlignment="1" applyProtection="1">
      <alignment vertical="center" shrinkToFit="1"/>
    </xf>
    <xf numFmtId="176" fontId="16" fillId="0" borderId="20" xfId="0" applyNumberFormat="1" applyFont="1" applyFill="1" applyBorder="1" applyAlignment="1" applyProtection="1">
      <alignment vertical="center"/>
    </xf>
    <xf numFmtId="176" fontId="17" fillId="0" borderId="0" xfId="0" applyNumberFormat="1" applyFont="1" applyFill="1" applyBorder="1" applyAlignment="1" applyProtection="1">
      <alignment vertical="center"/>
      <protection locked="0"/>
    </xf>
    <xf numFmtId="176" fontId="17" fillId="0" borderId="0" xfId="0" applyNumberFormat="1" applyFont="1" applyFill="1" applyBorder="1" applyAlignment="1" applyProtection="1">
      <alignment vertical="center"/>
    </xf>
    <xf numFmtId="176" fontId="17" fillId="0" borderId="0" xfId="0" applyNumberFormat="1" applyFont="1" applyFill="1" applyBorder="1" applyAlignment="1" applyProtection="1">
      <alignment vertical="center" shrinkToFit="1"/>
    </xf>
    <xf numFmtId="176" fontId="17" fillId="0" borderId="19" xfId="0" applyNumberFormat="1" applyFont="1" applyFill="1" applyBorder="1" applyAlignment="1" applyProtection="1">
      <alignment vertical="center"/>
    </xf>
    <xf numFmtId="0" fontId="15" fillId="0" borderId="11" xfId="0" applyFont="1" applyFill="1" applyBorder="1" applyAlignment="1" applyProtection="1">
      <alignment horizontal="centerContinuous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9"/>
  <sheetViews>
    <sheetView showGridLines="0" showZeros="0" tabSelected="1" view="pageBreakPreview" zoomScaleNormal="100" zoomScaleSheetLayoutView="100" workbookViewId="0">
      <selection activeCell="BE21" sqref="BE21"/>
    </sheetView>
  </sheetViews>
  <sheetFormatPr defaultColWidth="9" defaultRowHeight="13.5"/>
  <cols>
    <col min="1" max="1" width="6.5" style="4" customWidth="1"/>
    <col min="2" max="2" width="4" style="4" customWidth="1"/>
    <col min="3" max="3" width="4.125" style="17" customWidth="1"/>
    <col min="4" max="4" width="2.75" style="17" customWidth="1"/>
    <col min="5" max="5" width="3.75" style="4" customWidth="1"/>
    <col min="6" max="6" width="3.875" style="4" customWidth="1"/>
    <col min="7" max="11" width="2.75" style="4" customWidth="1"/>
    <col min="12" max="13" width="2.75" style="17" customWidth="1"/>
    <col min="14" max="14" width="2.75" style="4" customWidth="1"/>
    <col min="15" max="16" width="2.75" style="17" customWidth="1"/>
    <col min="17" max="17" width="2.75" style="4" customWidth="1"/>
    <col min="18" max="19" width="2.75" style="17" customWidth="1"/>
    <col min="20" max="20" width="3.875" style="4" customWidth="1"/>
    <col min="21" max="21" width="3.875" style="17" customWidth="1"/>
    <col min="22" max="22" width="2.75" style="17" customWidth="1"/>
    <col min="23" max="23" width="2.75" style="4" customWidth="1"/>
    <col min="24" max="25" width="2.75" style="17" customWidth="1"/>
    <col min="26" max="29" width="2.75" style="4" customWidth="1"/>
    <col min="30" max="31" width="2.75" style="17" customWidth="1"/>
    <col min="32" max="32" width="2.75" style="4" customWidth="1"/>
    <col min="33" max="34" width="2.75" style="17" customWidth="1"/>
    <col min="35" max="35" width="2.75" style="4" customWidth="1"/>
    <col min="36" max="37" width="2.75" style="17" customWidth="1"/>
    <col min="38" max="38" width="2.75" style="4" customWidth="1"/>
    <col min="39" max="40" width="2.75" style="17" customWidth="1"/>
    <col min="41" max="41" width="2.75" style="4" customWidth="1"/>
    <col min="42" max="43" width="2.75" style="17" customWidth="1"/>
    <col min="44" max="44" width="2.75" style="4" customWidth="1"/>
    <col min="45" max="46" width="2.75" style="17" customWidth="1"/>
    <col min="47" max="47" width="2.375" style="4" customWidth="1"/>
    <col min="48" max="49" width="2.375" style="17" customWidth="1"/>
    <col min="50" max="50" width="2.375" style="4" customWidth="1"/>
    <col min="51" max="52" width="2.375" style="17" customWidth="1"/>
    <col min="53" max="53" width="2.375" style="4" customWidth="1"/>
    <col min="54" max="54" width="2.375" style="17" customWidth="1"/>
    <col min="55" max="55" width="2.5" style="17" customWidth="1"/>
    <col min="56" max="16384" width="9" style="5"/>
  </cols>
  <sheetData>
    <row r="1" spans="1:55" s="67" customFormat="1" ht="17.25">
      <c r="A1" s="64" t="s">
        <v>64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6"/>
    </row>
    <row r="2" spans="1:55" ht="24.75" customHeight="1">
      <c r="A2" s="14" t="s">
        <v>46</v>
      </c>
      <c r="C2" s="4"/>
      <c r="D2" s="4"/>
      <c r="L2" s="4"/>
      <c r="M2" s="4"/>
      <c r="O2" s="4"/>
      <c r="P2" s="4"/>
      <c r="R2" s="4"/>
      <c r="S2" s="4"/>
      <c r="U2" s="4"/>
      <c r="V2" s="4"/>
      <c r="X2" s="4"/>
      <c r="Y2" s="4"/>
      <c r="AD2" s="4"/>
      <c r="AE2" s="4"/>
      <c r="AG2" s="4"/>
      <c r="AH2" s="4"/>
      <c r="AJ2" s="4"/>
      <c r="AK2" s="4"/>
      <c r="AM2" s="4"/>
      <c r="AN2" s="4"/>
      <c r="AP2" s="4"/>
      <c r="AQ2" s="4"/>
      <c r="AS2" s="4"/>
      <c r="AT2" s="4"/>
      <c r="AV2" s="4"/>
      <c r="AW2" s="4"/>
      <c r="AY2" s="4"/>
      <c r="AZ2" s="6" t="s">
        <v>0</v>
      </c>
      <c r="BA2" s="6"/>
      <c r="BB2" s="6"/>
      <c r="BC2" s="49"/>
    </row>
    <row r="3" spans="1:55" ht="6" customHeight="1">
      <c r="A3" s="19"/>
      <c r="B3" s="3"/>
      <c r="C3" s="3"/>
      <c r="D3" s="4"/>
      <c r="L3" s="4"/>
      <c r="M3" s="4"/>
      <c r="O3" s="4"/>
      <c r="P3" s="4"/>
      <c r="R3" s="4"/>
      <c r="S3" s="4"/>
      <c r="U3" s="4"/>
      <c r="V3" s="4"/>
      <c r="X3" s="4"/>
      <c r="Y3" s="4"/>
      <c r="AD3" s="4"/>
      <c r="AE3" s="4"/>
      <c r="AG3" s="4"/>
      <c r="AH3" s="4"/>
      <c r="AJ3" s="4"/>
      <c r="AK3" s="4"/>
      <c r="AM3" s="4"/>
      <c r="AN3" s="4"/>
      <c r="AP3" s="4"/>
      <c r="AQ3" s="4"/>
      <c r="AS3" s="4"/>
      <c r="AT3" s="4"/>
      <c r="AV3" s="4"/>
      <c r="AW3" s="4"/>
      <c r="AY3" s="4"/>
      <c r="AZ3" s="4"/>
      <c r="BB3" s="4"/>
      <c r="BC3" s="4"/>
    </row>
    <row r="4" spans="1:55" s="2" customFormat="1" ht="21.75" customHeight="1">
      <c r="A4" s="20"/>
      <c r="B4" s="31"/>
      <c r="C4" s="31"/>
      <c r="D4" s="32"/>
      <c r="E4" s="40" t="s">
        <v>1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1"/>
      <c r="W4" s="31" t="s">
        <v>2</v>
      </c>
      <c r="X4" s="31"/>
      <c r="Y4" s="32"/>
      <c r="Z4" s="55" t="s">
        <v>3</v>
      </c>
      <c r="AA4" s="55"/>
      <c r="AB4" s="55"/>
      <c r="AC4" s="55"/>
      <c r="AD4" s="55"/>
      <c r="AE4" s="55"/>
      <c r="AF4" s="55"/>
      <c r="AG4" s="55"/>
      <c r="AH4" s="56"/>
      <c r="AI4" s="31" t="s">
        <v>4</v>
      </c>
      <c r="AJ4" s="31"/>
      <c r="AK4" s="32"/>
      <c r="AL4" s="31" t="s">
        <v>5</v>
      </c>
      <c r="AM4" s="31"/>
      <c r="AN4" s="32"/>
      <c r="AO4" s="31" t="s">
        <v>6</v>
      </c>
      <c r="AP4" s="31"/>
      <c r="AQ4" s="32"/>
      <c r="AR4" s="31" t="s">
        <v>7</v>
      </c>
      <c r="AS4" s="31"/>
      <c r="AT4" s="33"/>
      <c r="AU4" s="23" t="s">
        <v>8</v>
      </c>
      <c r="AV4" s="23"/>
      <c r="AW4" s="24"/>
      <c r="AX4" s="23" t="s">
        <v>9</v>
      </c>
      <c r="AY4" s="23"/>
      <c r="AZ4" s="24"/>
      <c r="BA4" s="23" t="s">
        <v>43</v>
      </c>
      <c r="BB4" s="23"/>
      <c r="BC4" s="26"/>
    </row>
    <row r="5" spans="1:55" s="2" customFormat="1" ht="21.75" customHeight="1">
      <c r="A5" s="21"/>
      <c r="B5" s="1" t="s">
        <v>10</v>
      </c>
      <c r="C5" s="1"/>
      <c r="D5" s="34"/>
      <c r="E5" s="1" t="s">
        <v>11</v>
      </c>
      <c r="F5" s="1"/>
      <c r="G5" s="34"/>
      <c r="H5" s="38" t="s">
        <v>12</v>
      </c>
      <c r="I5" s="38"/>
      <c r="J5" s="38"/>
      <c r="K5" s="38"/>
      <c r="L5" s="38"/>
      <c r="M5" s="38"/>
      <c r="N5" s="38"/>
      <c r="O5" s="38"/>
      <c r="P5" s="38"/>
      <c r="Q5" s="38"/>
      <c r="R5" s="38"/>
      <c r="S5" s="39"/>
      <c r="T5" s="1" t="s">
        <v>44</v>
      </c>
      <c r="U5" s="1"/>
      <c r="V5" s="34"/>
      <c r="W5" s="15" t="s">
        <v>13</v>
      </c>
      <c r="X5" s="1"/>
      <c r="Y5" s="34"/>
      <c r="AB5" s="35"/>
      <c r="AC5" s="13" t="s">
        <v>13</v>
      </c>
      <c r="AE5" s="35"/>
      <c r="AF5" s="1" t="s">
        <v>14</v>
      </c>
      <c r="AG5" s="1"/>
      <c r="AH5" s="34"/>
      <c r="AI5" s="61" t="s">
        <v>40</v>
      </c>
      <c r="AJ5" s="58"/>
      <c r="AK5" s="59"/>
      <c r="AL5" s="1" t="s">
        <v>15</v>
      </c>
      <c r="AM5" s="1"/>
      <c r="AN5" s="34"/>
      <c r="AO5" s="1" t="s">
        <v>16</v>
      </c>
      <c r="AP5" s="1"/>
      <c r="AQ5" s="34"/>
      <c r="AR5" s="1" t="s">
        <v>17</v>
      </c>
      <c r="AS5" s="1"/>
      <c r="AT5" s="48"/>
      <c r="AU5" s="15" t="s">
        <v>15</v>
      </c>
      <c r="AV5" s="15"/>
      <c r="AW5" s="16"/>
      <c r="AX5" s="15" t="s">
        <v>15</v>
      </c>
      <c r="AY5" s="15"/>
      <c r="AZ5" s="16"/>
      <c r="BA5" s="89" t="s">
        <v>18</v>
      </c>
      <c r="BB5" s="15"/>
      <c r="BC5" s="27"/>
    </row>
    <row r="6" spans="1:55" s="2" customFormat="1" ht="21.75" customHeight="1">
      <c r="A6" s="29"/>
      <c r="B6" s="1" t="s">
        <v>19</v>
      </c>
      <c r="C6" s="1"/>
      <c r="D6" s="34"/>
      <c r="G6" s="35"/>
      <c r="I6" s="2" t="s">
        <v>20</v>
      </c>
      <c r="J6" s="35"/>
      <c r="K6" s="1" t="s">
        <v>21</v>
      </c>
      <c r="L6" s="1"/>
      <c r="M6" s="34"/>
      <c r="N6" s="1" t="s">
        <v>22</v>
      </c>
      <c r="O6" s="1"/>
      <c r="P6" s="34"/>
      <c r="Q6" s="1" t="s">
        <v>23</v>
      </c>
      <c r="R6" s="1"/>
      <c r="S6" s="34"/>
      <c r="T6" s="1" t="s">
        <v>45</v>
      </c>
      <c r="U6" s="1"/>
      <c r="V6" s="34"/>
      <c r="W6" s="22" t="s">
        <v>24</v>
      </c>
      <c r="X6" s="22"/>
      <c r="Y6" s="47"/>
      <c r="AA6" s="2" t="s">
        <v>20</v>
      </c>
      <c r="AB6" s="35"/>
      <c r="AC6" s="42" t="s">
        <v>25</v>
      </c>
      <c r="AD6" s="13"/>
      <c r="AE6" s="18"/>
      <c r="AF6" s="1" t="s">
        <v>26</v>
      </c>
      <c r="AG6" s="1"/>
      <c r="AH6" s="34"/>
      <c r="AI6" s="61" t="s">
        <v>41</v>
      </c>
      <c r="AJ6" s="58"/>
      <c r="AK6" s="59"/>
      <c r="AL6" s="42" t="s">
        <v>27</v>
      </c>
      <c r="AN6" s="35"/>
      <c r="AO6" s="1" t="s">
        <v>28</v>
      </c>
      <c r="AP6" s="1"/>
      <c r="AQ6" s="34"/>
      <c r="AR6" s="1" t="s">
        <v>29</v>
      </c>
      <c r="AS6" s="1"/>
      <c r="AT6" s="48"/>
      <c r="AU6" s="15" t="s">
        <v>30</v>
      </c>
      <c r="AV6" s="15"/>
      <c r="AW6" s="16"/>
      <c r="AX6" s="15" t="s">
        <v>30</v>
      </c>
      <c r="AY6" s="15"/>
      <c r="AZ6" s="16"/>
      <c r="BA6" s="15" t="s">
        <v>30</v>
      </c>
      <c r="BB6" s="15"/>
      <c r="BC6" s="27"/>
    </row>
    <row r="7" spans="1:55" s="2" customFormat="1" ht="21.75" customHeight="1">
      <c r="A7" s="29" t="s">
        <v>31</v>
      </c>
      <c r="B7" s="52"/>
      <c r="C7" s="54" t="s">
        <v>32</v>
      </c>
      <c r="D7" s="53"/>
      <c r="E7" s="36"/>
      <c r="F7" s="36"/>
      <c r="G7" s="37"/>
      <c r="H7" s="36"/>
      <c r="I7" s="36"/>
      <c r="J7" s="37"/>
      <c r="K7" s="38"/>
      <c r="L7" s="38"/>
      <c r="M7" s="39"/>
      <c r="N7" s="38"/>
      <c r="O7" s="38"/>
      <c r="P7" s="39"/>
      <c r="Q7" s="38"/>
      <c r="R7" s="38"/>
      <c r="S7" s="39"/>
      <c r="T7" s="38" t="s">
        <v>33</v>
      </c>
      <c r="U7" s="38"/>
      <c r="V7" s="39"/>
      <c r="W7" s="8" t="s">
        <v>34</v>
      </c>
      <c r="X7" s="38"/>
      <c r="Y7" s="39"/>
      <c r="Z7" s="36"/>
      <c r="AA7" s="36"/>
      <c r="AB7" s="37"/>
      <c r="AC7" s="8"/>
      <c r="AD7" s="8"/>
      <c r="AE7" s="9"/>
      <c r="AF7" s="36"/>
      <c r="AG7" s="36"/>
      <c r="AH7" s="37"/>
      <c r="AI7" s="62" t="s">
        <v>35</v>
      </c>
      <c r="AJ7" s="38"/>
      <c r="AK7" s="39"/>
      <c r="AL7" s="28" t="s">
        <v>36</v>
      </c>
      <c r="AM7" s="36"/>
      <c r="AN7" s="37"/>
      <c r="AO7" s="36"/>
      <c r="AP7" s="36"/>
      <c r="AQ7" s="37"/>
      <c r="AR7" s="38"/>
      <c r="AS7" s="38"/>
      <c r="AT7" s="57"/>
      <c r="AU7" s="11"/>
      <c r="AV7" s="11"/>
      <c r="AW7" s="12"/>
      <c r="AX7" s="11"/>
      <c r="AY7" s="11"/>
      <c r="AZ7" s="12"/>
      <c r="BA7" s="11"/>
      <c r="BB7" s="11"/>
      <c r="BC7" s="43"/>
    </row>
    <row r="8" spans="1:55" s="2" customFormat="1" ht="21.75" customHeight="1">
      <c r="A8" s="30" t="s">
        <v>37</v>
      </c>
      <c r="B8" s="44" t="s">
        <v>20</v>
      </c>
      <c r="C8" s="44" t="s">
        <v>38</v>
      </c>
      <c r="D8" s="44" t="s">
        <v>39</v>
      </c>
      <c r="E8" s="44" t="s">
        <v>20</v>
      </c>
      <c r="F8" s="44" t="s">
        <v>38</v>
      </c>
      <c r="G8" s="44" t="s">
        <v>39</v>
      </c>
      <c r="H8" s="44" t="s">
        <v>20</v>
      </c>
      <c r="I8" s="44" t="s">
        <v>38</v>
      </c>
      <c r="J8" s="60" t="s">
        <v>39</v>
      </c>
      <c r="K8" s="44" t="s">
        <v>20</v>
      </c>
      <c r="L8" s="44" t="s">
        <v>38</v>
      </c>
      <c r="M8" s="44" t="s">
        <v>39</v>
      </c>
      <c r="N8" s="44" t="s">
        <v>20</v>
      </c>
      <c r="O8" s="44" t="s">
        <v>38</v>
      </c>
      <c r="P8" s="44" t="s">
        <v>39</v>
      </c>
      <c r="Q8" s="44" t="s">
        <v>20</v>
      </c>
      <c r="R8" s="44" t="s">
        <v>38</v>
      </c>
      <c r="S8" s="44" t="s">
        <v>39</v>
      </c>
      <c r="T8" s="44" t="s">
        <v>20</v>
      </c>
      <c r="U8" s="44" t="s">
        <v>38</v>
      </c>
      <c r="V8" s="44" t="s">
        <v>39</v>
      </c>
      <c r="W8" s="44" t="s">
        <v>20</v>
      </c>
      <c r="X8" s="44" t="s">
        <v>38</v>
      </c>
      <c r="Y8" s="44" t="s">
        <v>39</v>
      </c>
      <c r="Z8" s="44" t="s">
        <v>20</v>
      </c>
      <c r="AA8" s="44" t="s">
        <v>38</v>
      </c>
      <c r="AB8" s="44" t="s">
        <v>39</v>
      </c>
      <c r="AC8" s="44" t="s">
        <v>20</v>
      </c>
      <c r="AD8" s="44" t="s">
        <v>38</v>
      </c>
      <c r="AE8" s="44" t="s">
        <v>39</v>
      </c>
      <c r="AF8" s="45" t="s">
        <v>20</v>
      </c>
      <c r="AG8" s="44" t="s">
        <v>38</v>
      </c>
      <c r="AH8" s="44" t="s">
        <v>39</v>
      </c>
      <c r="AI8" s="44" t="s">
        <v>20</v>
      </c>
      <c r="AJ8" s="44" t="s">
        <v>38</v>
      </c>
      <c r="AK8" s="44" t="s">
        <v>39</v>
      </c>
      <c r="AL8" s="44" t="s">
        <v>20</v>
      </c>
      <c r="AM8" s="44" t="s">
        <v>38</v>
      </c>
      <c r="AN8" s="44" t="s">
        <v>39</v>
      </c>
      <c r="AO8" s="44" t="s">
        <v>20</v>
      </c>
      <c r="AP8" s="44" t="s">
        <v>38</v>
      </c>
      <c r="AQ8" s="44" t="s">
        <v>39</v>
      </c>
      <c r="AR8" s="44" t="s">
        <v>20</v>
      </c>
      <c r="AS8" s="44" t="s">
        <v>38</v>
      </c>
      <c r="AT8" s="46" t="s">
        <v>39</v>
      </c>
      <c r="AU8" s="44" t="s">
        <v>20</v>
      </c>
      <c r="AV8" s="44" t="s">
        <v>38</v>
      </c>
      <c r="AW8" s="44" t="s">
        <v>39</v>
      </c>
      <c r="AX8" s="44" t="s">
        <v>20</v>
      </c>
      <c r="AY8" s="44" t="s">
        <v>38</v>
      </c>
      <c r="AZ8" s="44" t="s">
        <v>39</v>
      </c>
      <c r="BA8" s="44" t="s">
        <v>20</v>
      </c>
      <c r="BB8" s="44" t="s">
        <v>38</v>
      </c>
      <c r="BC8" s="46" t="s">
        <v>39</v>
      </c>
    </row>
    <row r="9" spans="1:55" s="2" customFormat="1" ht="42.75" hidden="1" customHeight="1">
      <c r="A9" s="25" t="s">
        <v>42</v>
      </c>
      <c r="B9" s="10">
        <v>76</v>
      </c>
      <c r="C9" s="50">
        <v>45</v>
      </c>
      <c r="D9" s="50">
        <v>31</v>
      </c>
      <c r="E9" s="10">
        <v>76</v>
      </c>
      <c r="F9" s="7">
        <v>45</v>
      </c>
      <c r="G9" s="7">
        <v>31</v>
      </c>
      <c r="H9" s="10">
        <v>0</v>
      </c>
      <c r="I9" s="7">
        <v>0</v>
      </c>
      <c r="J9" s="7">
        <v>0</v>
      </c>
      <c r="K9" s="10">
        <v>0</v>
      </c>
      <c r="L9" s="50"/>
      <c r="M9" s="50"/>
      <c r="N9" s="10">
        <v>0</v>
      </c>
      <c r="O9" s="50"/>
      <c r="P9" s="50"/>
      <c r="Q9" s="10">
        <v>0</v>
      </c>
      <c r="R9" s="50"/>
      <c r="S9" s="50"/>
      <c r="T9" s="10">
        <v>76</v>
      </c>
      <c r="U9" s="50">
        <v>45</v>
      </c>
      <c r="V9" s="50">
        <v>31</v>
      </c>
      <c r="W9" s="10">
        <v>0</v>
      </c>
      <c r="X9" s="50"/>
      <c r="Y9" s="50"/>
      <c r="Z9" s="10">
        <v>0</v>
      </c>
      <c r="AA9" s="7">
        <v>0</v>
      </c>
      <c r="AB9" s="7">
        <v>0</v>
      </c>
      <c r="AC9" s="10">
        <v>0</v>
      </c>
      <c r="AD9" s="50"/>
      <c r="AE9" s="50"/>
      <c r="AF9" s="10">
        <v>0</v>
      </c>
      <c r="AG9" s="50"/>
      <c r="AH9" s="50"/>
      <c r="AI9" s="10">
        <v>0</v>
      </c>
      <c r="AJ9" s="50"/>
      <c r="AK9" s="50"/>
      <c r="AL9" s="10">
        <v>0</v>
      </c>
      <c r="AM9" s="50"/>
      <c r="AN9" s="50"/>
      <c r="AO9" s="10">
        <v>0</v>
      </c>
      <c r="AP9" s="50"/>
      <c r="AQ9" s="50"/>
      <c r="AR9" s="10">
        <v>0</v>
      </c>
      <c r="AS9" s="50"/>
      <c r="AT9" s="51"/>
      <c r="AU9" s="10">
        <v>0</v>
      </c>
      <c r="AV9" s="50"/>
      <c r="AW9" s="50"/>
      <c r="AX9" s="10">
        <v>0</v>
      </c>
      <c r="AY9" s="50"/>
      <c r="AZ9" s="50"/>
      <c r="BA9" s="10">
        <v>0</v>
      </c>
      <c r="BB9" s="50"/>
      <c r="BC9" s="51"/>
    </row>
    <row r="10" spans="1:55" s="2" customFormat="1" ht="42.75" hidden="1" customHeight="1">
      <c r="A10" s="25" t="s">
        <v>47</v>
      </c>
      <c r="B10" s="10">
        <v>87</v>
      </c>
      <c r="C10" s="50">
        <v>48</v>
      </c>
      <c r="D10" s="50">
        <v>39</v>
      </c>
      <c r="E10" s="10">
        <v>85</v>
      </c>
      <c r="F10" s="7">
        <v>46</v>
      </c>
      <c r="G10" s="7">
        <v>39</v>
      </c>
      <c r="H10" s="10">
        <v>3</v>
      </c>
      <c r="I10" s="7">
        <v>2</v>
      </c>
      <c r="J10" s="7">
        <v>1</v>
      </c>
      <c r="K10" s="10">
        <v>2</v>
      </c>
      <c r="L10" s="50">
        <v>2</v>
      </c>
      <c r="M10" s="50"/>
      <c r="N10" s="10">
        <v>0</v>
      </c>
      <c r="O10" s="50"/>
      <c r="P10" s="50"/>
      <c r="Q10" s="10">
        <v>1</v>
      </c>
      <c r="R10" s="50"/>
      <c r="S10" s="50">
        <v>1</v>
      </c>
      <c r="T10" s="10">
        <v>82</v>
      </c>
      <c r="U10" s="50">
        <v>44</v>
      </c>
      <c r="V10" s="50">
        <v>38</v>
      </c>
      <c r="W10" s="10">
        <v>0</v>
      </c>
      <c r="X10" s="50"/>
      <c r="Y10" s="50"/>
      <c r="Z10" s="10">
        <v>0</v>
      </c>
      <c r="AA10" s="7">
        <v>0</v>
      </c>
      <c r="AB10" s="7">
        <v>0</v>
      </c>
      <c r="AC10" s="10">
        <v>0</v>
      </c>
      <c r="AD10" s="50"/>
      <c r="AE10" s="50"/>
      <c r="AF10" s="10">
        <v>0</v>
      </c>
      <c r="AG10" s="50"/>
      <c r="AH10" s="50"/>
      <c r="AI10" s="10">
        <v>0</v>
      </c>
      <c r="AJ10" s="50"/>
      <c r="AK10" s="50"/>
      <c r="AL10" s="10">
        <v>0</v>
      </c>
      <c r="AM10" s="50"/>
      <c r="AN10" s="50"/>
      <c r="AO10" s="10">
        <v>2</v>
      </c>
      <c r="AP10" s="50">
        <v>2</v>
      </c>
      <c r="AQ10" s="50"/>
      <c r="AR10" s="10">
        <v>0</v>
      </c>
      <c r="AS10" s="50"/>
      <c r="AT10" s="51"/>
      <c r="AU10" s="63">
        <v>0</v>
      </c>
      <c r="AV10" s="50"/>
      <c r="AW10" s="50"/>
      <c r="AX10" s="10">
        <v>0</v>
      </c>
      <c r="AY10" s="50"/>
      <c r="AZ10" s="50"/>
      <c r="BA10" s="10">
        <v>0</v>
      </c>
      <c r="BB10" s="50"/>
      <c r="BC10" s="51"/>
    </row>
    <row r="11" spans="1:55" s="2" customFormat="1" ht="42.75" hidden="1" customHeight="1">
      <c r="A11" s="25" t="s">
        <v>48</v>
      </c>
      <c r="B11" s="63">
        <v>101</v>
      </c>
      <c r="C11" s="50">
        <v>63</v>
      </c>
      <c r="D11" s="50">
        <v>38</v>
      </c>
      <c r="E11" s="10">
        <v>99</v>
      </c>
      <c r="F11" s="7">
        <v>63</v>
      </c>
      <c r="G11" s="7">
        <v>36</v>
      </c>
      <c r="H11" s="10">
        <v>3</v>
      </c>
      <c r="I11" s="7">
        <v>2</v>
      </c>
      <c r="J11" s="7">
        <v>1</v>
      </c>
      <c r="K11" s="10">
        <v>3</v>
      </c>
      <c r="L11" s="50">
        <v>2</v>
      </c>
      <c r="M11" s="50">
        <v>1</v>
      </c>
      <c r="N11" s="10">
        <v>0</v>
      </c>
      <c r="O11" s="50">
        <v>0</v>
      </c>
      <c r="P11" s="50">
        <v>0</v>
      </c>
      <c r="Q11" s="10">
        <v>0</v>
      </c>
      <c r="R11" s="50"/>
      <c r="S11" s="50">
        <v>0</v>
      </c>
      <c r="T11" s="10">
        <v>96</v>
      </c>
      <c r="U11" s="50">
        <v>61</v>
      </c>
      <c r="V11" s="50">
        <v>35</v>
      </c>
      <c r="W11" s="10">
        <v>0</v>
      </c>
      <c r="X11" s="50"/>
      <c r="Y11" s="50"/>
      <c r="Z11" s="10">
        <v>0</v>
      </c>
      <c r="AA11" s="7">
        <v>0</v>
      </c>
      <c r="AB11" s="7">
        <v>0</v>
      </c>
      <c r="AC11" s="10">
        <v>0</v>
      </c>
      <c r="AD11" s="50"/>
      <c r="AE11" s="50"/>
      <c r="AF11" s="10">
        <v>0</v>
      </c>
      <c r="AG11" s="50"/>
      <c r="AH11" s="50"/>
      <c r="AI11" s="10">
        <v>0</v>
      </c>
      <c r="AJ11" s="50"/>
      <c r="AK11" s="50"/>
      <c r="AL11" s="10">
        <v>0</v>
      </c>
      <c r="AM11" s="50"/>
      <c r="AN11" s="50"/>
      <c r="AO11" s="10">
        <v>2</v>
      </c>
      <c r="AP11" s="50">
        <v>0</v>
      </c>
      <c r="AQ11" s="50">
        <v>2</v>
      </c>
      <c r="AR11" s="10">
        <v>0</v>
      </c>
      <c r="AS11" s="50"/>
      <c r="AT11" s="51"/>
      <c r="AU11" s="63">
        <v>0</v>
      </c>
      <c r="AV11" s="50"/>
      <c r="AW11" s="50"/>
      <c r="AX11" s="10">
        <v>0</v>
      </c>
      <c r="AY11" s="50"/>
      <c r="AZ11" s="50"/>
      <c r="BA11" s="10">
        <v>0</v>
      </c>
      <c r="BB11" s="50"/>
      <c r="BC11" s="51"/>
    </row>
    <row r="12" spans="1:55" s="2" customFormat="1" ht="42.75" hidden="1" customHeight="1">
      <c r="A12" s="68" t="s">
        <v>49</v>
      </c>
      <c r="B12" s="10">
        <f t="shared" ref="B12:B17" si="0">SUM(C12:D12)</f>
        <v>86</v>
      </c>
      <c r="C12" s="50">
        <v>56</v>
      </c>
      <c r="D12" s="50">
        <v>30</v>
      </c>
      <c r="E12" s="10">
        <f t="shared" ref="E12:E17" si="1">SUM(F12:G12)</f>
        <v>86</v>
      </c>
      <c r="F12" s="7">
        <v>56</v>
      </c>
      <c r="G12" s="7">
        <f>J12+V12</f>
        <v>30</v>
      </c>
      <c r="H12" s="10">
        <f t="shared" ref="H12:H17" si="2">SUM(I12:J12)</f>
        <v>5</v>
      </c>
      <c r="I12" s="7">
        <f t="shared" ref="I12:J17" si="3">L12+O12+R12</f>
        <v>3</v>
      </c>
      <c r="J12" s="7">
        <f t="shared" si="3"/>
        <v>2</v>
      </c>
      <c r="K12" s="10">
        <f t="shared" ref="K12:K17" si="4">SUM(L12:M12)</f>
        <v>4</v>
      </c>
      <c r="L12" s="50">
        <v>3</v>
      </c>
      <c r="M12" s="50">
        <v>1</v>
      </c>
      <c r="N12" s="10">
        <f t="shared" ref="N12:N17" si="5">SUM(O12:P12)</f>
        <v>0</v>
      </c>
      <c r="O12" s="50">
        <v>0</v>
      </c>
      <c r="P12" s="50">
        <v>0</v>
      </c>
      <c r="Q12" s="10">
        <f t="shared" ref="Q12:Q17" si="6">SUM(R12:S12)</f>
        <v>1</v>
      </c>
      <c r="R12" s="50"/>
      <c r="S12" s="50">
        <v>1</v>
      </c>
      <c r="T12" s="10">
        <f t="shared" ref="T12:T17" si="7">SUM(U12:V12)</f>
        <v>81</v>
      </c>
      <c r="U12" s="50">
        <v>53</v>
      </c>
      <c r="V12" s="50">
        <v>28</v>
      </c>
      <c r="W12" s="10">
        <f t="shared" ref="W12:W17" si="8">SUM(X12:Y12)</f>
        <v>0</v>
      </c>
      <c r="X12" s="50"/>
      <c r="Y12" s="50"/>
      <c r="Z12" s="10">
        <f t="shared" ref="Z12:Z17" si="9">SUM(AA12:AB12)</f>
        <v>0</v>
      </c>
      <c r="AA12" s="7">
        <f t="shared" ref="AA12:AB17" si="10">AD12+AG12</f>
        <v>0</v>
      </c>
      <c r="AB12" s="7">
        <f t="shared" si="10"/>
        <v>0</v>
      </c>
      <c r="AC12" s="10">
        <f t="shared" ref="AC12:AC17" si="11">SUM(AD12:AE12)</f>
        <v>0</v>
      </c>
      <c r="AD12" s="50"/>
      <c r="AE12" s="50"/>
      <c r="AF12" s="10">
        <f t="shared" ref="AF12:AF17" si="12">SUM(AG12:AH12)</f>
        <v>0</v>
      </c>
      <c r="AG12" s="50"/>
      <c r="AH12" s="50"/>
      <c r="AI12" s="10">
        <f t="shared" ref="AI12:AI17" si="13">SUM(AJ12:AK12)</f>
        <v>0</v>
      </c>
      <c r="AJ12" s="50"/>
      <c r="AK12" s="50"/>
      <c r="AL12" s="10">
        <f t="shared" ref="AL12:AL17" si="14">SUM(AM12:AN12)</f>
        <v>0</v>
      </c>
      <c r="AM12" s="50"/>
      <c r="AN12" s="50"/>
      <c r="AO12" s="10">
        <f t="shared" ref="AO12:AO17" si="15">SUM(AP12:AQ12)</f>
        <v>0</v>
      </c>
      <c r="AP12" s="50">
        <v>0</v>
      </c>
      <c r="AQ12" s="50"/>
      <c r="AR12" s="10">
        <f t="shared" ref="AR12:AR17" si="16">SUM(AS12:AT12)</f>
        <v>0</v>
      </c>
      <c r="AS12" s="50"/>
      <c r="AT12" s="51"/>
      <c r="AU12" s="63">
        <f t="shared" ref="AU12:AU17" si="17">SUM(AV12:AW12)</f>
        <v>0</v>
      </c>
      <c r="AV12" s="50"/>
      <c r="AW12" s="50"/>
      <c r="AX12" s="10">
        <f t="shared" ref="AX12:AX17" si="18">SUM(AY12:AZ12)</f>
        <v>0</v>
      </c>
      <c r="AY12" s="50"/>
      <c r="AZ12" s="50"/>
      <c r="BA12" s="10">
        <f t="shared" ref="BA12:BA17" si="19">SUM(BB12:BC12)</f>
        <v>0</v>
      </c>
      <c r="BB12" s="50"/>
      <c r="BC12" s="51"/>
    </row>
    <row r="13" spans="1:55" s="2" customFormat="1" ht="42.75" hidden="1" customHeight="1">
      <c r="A13" s="25" t="s">
        <v>50</v>
      </c>
      <c r="B13" s="10">
        <f t="shared" si="0"/>
        <v>94</v>
      </c>
      <c r="C13" s="50">
        <v>65</v>
      </c>
      <c r="D13" s="50">
        <v>29</v>
      </c>
      <c r="E13" s="10">
        <f t="shared" si="1"/>
        <v>93</v>
      </c>
      <c r="F13" s="7">
        <v>65</v>
      </c>
      <c r="G13" s="7">
        <v>28</v>
      </c>
      <c r="H13" s="10">
        <f t="shared" si="2"/>
        <v>3</v>
      </c>
      <c r="I13" s="7">
        <f t="shared" si="3"/>
        <v>2</v>
      </c>
      <c r="J13" s="7">
        <f t="shared" si="3"/>
        <v>1</v>
      </c>
      <c r="K13" s="10">
        <f t="shared" si="4"/>
        <v>3</v>
      </c>
      <c r="L13" s="50">
        <v>2</v>
      </c>
      <c r="M13" s="50">
        <v>1</v>
      </c>
      <c r="N13" s="10">
        <f t="shared" si="5"/>
        <v>0</v>
      </c>
      <c r="O13" s="50"/>
      <c r="P13" s="50"/>
      <c r="Q13" s="10">
        <f t="shared" si="6"/>
        <v>0</v>
      </c>
      <c r="R13" s="50"/>
      <c r="S13" s="50"/>
      <c r="T13" s="10">
        <f t="shared" si="7"/>
        <v>90</v>
      </c>
      <c r="U13" s="50">
        <v>63</v>
      </c>
      <c r="V13" s="50">
        <v>27</v>
      </c>
      <c r="W13" s="10">
        <f t="shared" si="8"/>
        <v>0</v>
      </c>
      <c r="X13" s="50"/>
      <c r="Y13" s="50"/>
      <c r="Z13" s="10">
        <f t="shared" si="9"/>
        <v>0</v>
      </c>
      <c r="AA13" s="7">
        <f t="shared" si="10"/>
        <v>0</v>
      </c>
      <c r="AB13" s="7">
        <f t="shared" si="10"/>
        <v>0</v>
      </c>
      <c r="AC13" s="10">
        <f t="shared" si="11"/>
        <v>0</v>
      </c>
      <c r="AD13" s="50"/>
      <c r="AE13" s="50"/>
      <c r="AF13" s="10">
        <f t="shared" si="12"/>
        <v>0</v>
      </c>
      <c r="AG13" s="50"/>
      <c r="AH13" s="50"/>
      <c r="AI13" s="10">
        <f t="shared" si="13"/>
        <v>0</v>
      </c>
      <c r="AJ13" s="50"/>
      <c r="AK13" s="50"/>
      <c r="AL13" s="10">
        <f t="shared" si="14"/>
        <v>0</v>
      </c>
      <c r="AM13" s="50"/>
      <c r="AN13" s="50"/>
      <c r="AO13" s="10">
        <f t="shared" si="15"/>
        <v>0</v>
      </c>
      <c r="AP13" s="50"/>
      <c r="AQ13" s="50"/>
      <c r="AR13" s="10">
        <f t="shared" si="16"/>
        <v>1</v>
      </c>
      <c r="AS13" s="50"/>
      <c r="AT13" s="51">
        <v>1</v>
      </c>
      <c r="AU13" s="63">
        <f t="shared" si="17"/>
        <v>0</v>
      </c>
      <c r="AV13" s="50"/>
      <c r="AW13" s="50"/>
      <c r="AX13" s="10">
        <f t="shared" si="18"/>
        <v>0</v>
      </c>
      <c r="AY13" s="50"/>
      <c r="AZ13" s="50"/>
      <c r="BA13" s="10">
        <f t="shared" si="19"/>
        <v>0</v>
      </c>
      <c r="BB13" s="50"/>
      <c r="BC13" s="51"/>
    </row>
    <row r="14" spans="1:55" s="2" customFormat="1" ht="42.75" hidden="1" customHeight="1">
      <c r="A14" s="25" t="s">
        <v>51</v>
      </c>
      <c r="B14" s="10">
        <f t="shared" si="0"/>
        <v>106</v>
      </c>
      <c r="C14" s="50">
        <v>72</v>
      </c>
      <c r="D14" s="50">
        <v>34</v>
      </c>
      <c r="E14" s="10">
        <f t="shared" si="1"/>
        <v>104</v>
      </c>
      <c r="F14" s="7">
        <v>70</v>
      </c>
      <c r="G14" s="7">
        <v>34</v>
      </c>
      <c r="H14" s="10">
        <f t="shared" si="2"/>
        <v>3</v>
      </c>
      <c r="I14" s="7">
        <f t="shared" si="3"/>
        <v>1</v>
      </c>
      <c r="J14" s="7">
        <f t="shared" si="3"/>
        <v>2</v>
      </c>
      <c r="K14" s="10">
        <f t="shared" si="4"/>
        <v>2</v>
      </c>
      <c r="L14" s="50">
        <v>1</v>
      </c>
      <c r="M14" s="50">
        <v>1</v>
      </c>
      <c r="N14" s="10">
        <f t="shared" si="5"/>
        <v>1</v>
      </c>
      <c r="O14" s="50"/>
      <c r="P14" s="50">
        <v>1</v>
      </c>
      <c r="Q14" s="10">
        <f t="shared" si="6"/>
        <v>0</v>
      </c>
      <c r="R14" s="50"/>
      <c r="S14" s="50"/>
      <c r="T14" s="10">
        <f t="shared" si="7"/>
        <v>101</v>
      </c>
      <c r="U14" s="50">
        <v>69</v>
      </c>
      <c r="V14" s="50">
        <v>32</v>
      </c>
      <c r="W14" s="10">
        <f t="shared" si="8"/>
        <v>0</v>
      </c>
      <c r="X14" s="50"/>
      <c r="Y14" s="50"/>
      <c r="Z14" s="10">
        <f t="shared" si="9"/>
        <v>0</v>
      </c>
      <c r="AA14" s="7">
        <f t="shared" si="10"/>
        <v>0</v>
      </c>
      <c r="AB14" s="7">
        <f t="shared" si="10"/>
        <v>0</v>
      </c>
      <c r="AC14" s="10">
        <f t="shared" si="11"/>
        <v>0</v>
      </c>
      <c r="AD14" s="50"/>
      <c r="AE14" s="50"/>
      <c r="AF14" s="10">
        <f t="shared" si="12"/>
        <v>0</v>
      </c>
      <c r="AG14" s="50"/>
      <c r="AH14" s="50"/>
      <c r="AI14" s="10">
        <f t="shared" si="13"/>
        <v>0</v>
      </c>
      <c r="AJ14" s="50"/>
      <c r="AK14" s="50"/>
      <c r="AL14" s="10">
        <f t="shared" si="14"/>
        <v>0</v>
      </c>
      <c r="AM14" s="50"/>
      <c r="AN14" s="50"/>
      <c r="AO14" s="10">
        <f t="shared" si="15"/>
        <v>2</v>
      </c>
      <c r="AP14" s="50">
        <v>2</v>
      </c>
      <c r="AQ14" s="50"/>
      <c r="AR14" s="10">
        <f t="shared" si="16"/>
        <v>0</v>
      </c>
      <c r="AS14" s="50"/>
      <c r="AT14" s="51"/>
      <c r="AU14" s="63">
        <f t="shared" si="17"/>
        <v>0</v>
      </c>
      <c r="AV14" s="50"/>
      <c r="AW14" s="50"/>
      <c r="AX14" s="10">
        <f t="shared" si="18"/>
        <v>0</v>
      </c>
      <c r="AY14" s="50"/>
      <c r="AZ14" s="50"/>
      <c r="BA14" s="10">
        <f t="shared" si="19"/>
        <v>0</v>
      </c>
      <c r="BB14" s="50"/>
      <c r="BC14" s="51"/>
    </row>
    <row r="15" spans="1:55" s="2" customFormat="1" ht="42.75" hidden="1" customHeight="1">
      <c r="A15" s="25" t="s">
        <v>52</v>
      </c>
      <c r="B15" s="10">
        <f t="shared" si="0"/>
        <v>120</v>
      </c>
      <c r="C15" s="50">
        <v>73</v>
      </c>
      <c r="D15" s="50">
        <v>47</v>
      </c>
      <c r="E15" s="10">
        <f t="shared" si="1"/>
        <v>117</v>
      </c>
      <c r="F15" s="7">
        <v>72</v>
      </c>
      <c r="G15" s="7">
        <v>45</v>
      </c>
      <c r="H15" s="10">
        <f t="shared" si="2"/>
        <v>3</v>
      </c>
      <c r="I15" s="7">
        <f t="shared" si="3"/>
        <v>0</v>
      </c>
      <c r="J15" s="7">
        <f t="shared" si="3"/>
        <v>3</v>
      </c>
      <c r="K15" s="10">
        <f t="shared" si="4"/>
        <v>3</v>
      </c>
      <c r="L15" s="50"/>
      <c r="M15" s="50">
        <v>3</v>
      </c>
      <c r="N15" s="10">
        <f t="shared" si="5"/>
        <v>0</v>
      </c>
      <c r="O15" s="50"/>
      <c r="P15" s="50"/>
      <c r="Q15" s="10">
        <f t="shared" si="6"/>
        <v>0</v>
      </c>
      <c r="R15" s="50"/>
      <c r="S15" s="50"/>
      <c r="T15" s="10">
        <f t="shared" si="7"/>
        <v>114</v>
      </c>
      <c r="U15" s="50">
        <v>72</v>
      </c>
      <c r="V15" s="50">
        <v>42</v>
      </c>
      <c r="W15" s="10">
        <f t="shared" si="8"/>
        <v>0</v>
      </c>
      <c r="X15" s="50"/>
      <c r="Y15" s="50"/>
      <c r="Z15" s="10">
        <f t="shared" si="9"/>
        <v>0</v>
      </c>
      <c r="AA15" s="7">
        <f t="shared" si="10"/>
        <v>0</v>
      </c>
      <c r="AB15" s="7">
        <f t="shared" si="10"/>
        <v>0</v>
      </c>
      <c r="AC15" s="10">
        <f t="shared" si="11"/>
        <v>0</v>
      </c>
      <c r="AD15" s="50"/>
      <c r="AE15" s="50"/>
      <c r="AF15" s="10">
        <f t="shared" si="12"/>
        <v>0</v>
      </c>
      <c r="AG15" s="50"/>
      <c r="AH15" s="50"/>
      <c r="AI15" s="10">
        <f t="shared" si="13"/>
        <v>0</v>
      </c>
      <c r="AJ15" s="50"/>
      <c r="AK15" s="50"/>
      <c r="AL15" s="10">
        <f t="shared" si="14"/>
        <v>0</v>
      </c>
      <c r="AM15" s="50"/>
      <c r="AN15" s="50"/>
      <c r="AO15" s="10">
        <f t="shared" si="15"/>
        <v>3</v>
      </c>
      <c r="AP15" s="50">
        <v>1</v>
      </c>
      <c r="AQ15" s="50">
        <v>2</v>
      </c>
      <c r="AR15" s="10">
        <f t="shared" si="16"/>
        <v>0</v>
      </c>
      <c r="AS15" s="50"/>
      <c r="AT15" s="51"/>
      <c r="AU15" s="63">
        <f t="shared" si="17"/>
        <v>0</v>
      </c>
      <c r="AV15" s="50"/>
      <c r="AW15" s="50"/>
      <c r="AX15" s="10">
        <f t="shared" si="18"/>
        <v>0</v>
      </c>
      <c r="AY15" s="50"/>
      <c r="AZ15" s="50"/>
      <c r="BA15" s="10">
        <f t="shared" si="19"/>
        <v>0</v>
      </c>
      <c r="BB15" s="50"/>
      <c r="BC15" s="51"/>
    </row>
    <row r="16" spans="1:55" s="2" customFormat="1" ht="42.75" hidden="1" customHeight="1">
      <c r="A16" s="25" t="s">
        <v>53</v>
      </c>
      <c r="B16" s="10">
        <f t="shared" si="0"/>
        <v>119</v>
      </c>
      <c r="C16" s="50">
        <v>73</v>
      </c>
      <c r="D16" s="50">
        <v>46</v>
      </c>
      <c r="E16" s="10">
        <f t="shared" si="1"/>
        <v>118</v>
      </c>
      <c r="F16" s="7">
        <v>72</v>
      </c>
      <c r="G16" s="7">
        <v>46</v>
      </c>
      <c r="H16" s="10">
        <f t="shared" si="2"/>
        <v>1</v>
      </c>
      <c r="I16" s="7">
        <f>L16+O16+R16</f>
        <v>0</v>
      </c>
      <c r="J16" s="7">
        <f>M16+P16+S16</f>
        <v>1</v>
      </c>
      <c r="K16" s="10">
        <f t="shared" si="4"/>
        <v>1</v>
      </c>
      <c r="L16" s="50"/>
      <c r="M16" s="50">
        <v>1</v>
      </c>
      <c r="N16" s="10">
        <f t="shared" si="5"/>
        <v>0</v>
      </c>
      <c r="O16" s="50"/>
      <c r="P16" s="50"/>
      <c r="Q16" s="10">
        <f t="shared" si="6"/>
        <v>0</v>
      </c>
      <c r="R16" s="50"/>
      <c r="S16" s="50"/>
      <c r="T16" s="10">
        <f t="shared" si="7"/>
        <v>116</v>
      </c>
      <c r="U16" s="50">
        <v>72</v>
      </c>
      <c r="V16" s="50">
        <v>44</v>
      </c>
      <c r="W16" s="10">
        <f t="shared" si="8"/>
        <v>0</v>
      </c>
      <c r="X16" s="50"/>
      <c r="Y16" s="50"/>
      <c r="Z16" s="10">
        <f t="shared" si="9"/>
        <v>0</v>
      </c>
      <c r="AA16" s="7">
        <f>AD16+AG16</f>
        <v>0</v>
      </c>
      <c r="AB16" s="7">
        <f>AE16+AH16</f>
        <v>0</v>
      </c>
      <c r="AC16" s="10">
        <f t="shared" si="11"/>
        <v>0</v>
      </c>
      <c r="AD16" s="50"/>
      <c r="AE16" s="50"/>
      <c r="AF16" s="10">
        <f t="shared" si="12"/>
        <v>0</v>
      </c>
      <c r="AG16" s="50"/>
      <c r="AH16" s="50"/>
      <c r="AI16" s="10">
        <f t="shared" si="13"/>
        <v>0</v>
      </c>
      <c r="AJ16" s="50"/>
      <c r="AK16" s="50"/>
      <c r="AL16" s="10">
        <f t="shared" si="14"/>
        <v>0</v>
      </c>
      <c r="AM16" s="50"/>
      <c r="AN16" s="50"/>
      <c r="AO16" s="10">
        <f t="shared" si="15"/>
        <v>1</v>
      </c>
      <c r="AP16" s="50">
        <v>1</v>
      </c>
      <c r="AQ16" s="50">
        <v>0</v>
      </c>
      <c r="AR16" s="10">
        <f t="shared" si="16"/>
        <v>0</v>
      </c>
      <c r="AS16" s="50"/>
      <c r="AT16" s="51"/>
      <c r="AU16" s="63">
        <f t="shared" si="17"/>
        <v>0</v>
      </c>
      <c r="AV16" s="50"/>
      <c r="AW16" s="50"/>
      <c r="AX16" s="10">
        <f t="shared" si="18"/>
        <v>0</v>
      </c>
      <c r="AY16" s="50"/>
      <c r="AZ16" s="50"/>
      <c r="BA16" s="10">
        <f t="shared" si="19"/>
        <v>0</v>
      </c>
      <c r="BB16" s="50"/>
      <c r="BC16" s="51"/>
    </row>
    <row r="17" spans="1:55" s="69" customFormat="1" ht="42.75" hidden="1" customHeight="1">
      <c r="A17" s="70" t="s">
        <v>54</v>
      </c>
      <c r="B17" s="71">
        <f t="shared" si="0"/>
        <v>139</v>
      </c>
      <c r="C17" s="94">
        <f t="shared" ref="C17:C24" si="20">F17+X17+AA17+AJ17+AM17+AP17+AS17</f>
        <v>93</v>
      </c>
      <c r="D17" s="94">
        <f t="shared" ref="D17:D24" si="21">G17+Y17+AB17+AK17+AN17+AQ17+AT17</f>
        <v>46</v>
      </c>
      <c r="E17" s="73">
        <f t="shared" si="1"/>
        <v>139</v>
      </c>
      <c r="F17" s="74">
        <v>93</v>
      </c>
      <c r="G17" s="74">
        <v>46</v>
      </c>
      <c r="H17" s="73">
        <f t="shared" si="2"/>
        <v>2</v>
      </c>
      <c r="I17" s="74">
        <f t="shared" si="3"/>
        <v>1</v>
      </c>
      <c r="J17" s="74">
        <f t="shared" si="3"/>
        <v>1</v>
      </c>
      <c r="K17" s="73">
        <f t="shared" si="4"/>
        <v>2</v>
      </c>
      <c r="L17" s="72">
        <v>1</v>
      </c>
      <c r="M17" s="72">
        <v>1</v>
      </c>
      <c r="N17" s="73">
        <f t="shared" si="5"/>
        <v>0</v>
      </c>
      <c r="O17" s="72"/>
      <c r="P17" s="72"/>
      <c r="Q17" s="73">
        <f t="shared" si="6"/>
        <v>0</v>
      </c>
      <c r="R17" s="72"/>
      <c r="S17" s="72"/>
      <c r="T17" s="73">
        <f t="shared" si="7"/>
        <v>137</v>
      </c>
      <c r="U17" s="72">
        <v>92</v>
      </c>
      <c r="V17" s="72">
        <v>45</v>
      </c>
      <c r="W17" s="73">
        <f t="shared" si="8"/>
        <v>0</v>
      </c>
      <c r="X17" s="72"/>
      <c r="Y17" s="72"/>
      <c r="Z17" s="73">
        <f t="shared" si="9"/>
        <v>0</v>
      </c>
      <c r="AA17" s="74">
        <f t="shared" si="10"/>
        <v>0</v>
      </c>
      <c r="AB17" s="74">
        <f t="shared" si="10"/>
        <v>0</v>
      </c>
      <c r="AC17" s="73">
        <f t="shared" si="11"/>
        <v>0</v>
      </c>
      <c r="AD17" s="72"/>
      <c r="AE17" s="72"/>
      <c r="AF17" s="73">
        <f t="shared" si="12"/>
        <v>0</v>
      </c>
      <c r="AG17" s="72"/>
      <c r="AH17" s="72"/>
      <c r="AI17" s="73">
        <f t="shared" si="13"/>
        <v>0</v>
      </c>
      <c r="AJ17" s="72"/>
      <c r="AK17" s="72"/>
      <c r="AL17" s="73">
        <f t="shared" si="14"/>
        <v>0</v>
      </c>
      <c r="AM17" s="72"/>
      <c r="AN17" s="72"/>
      <c r="AO17" s="73">
        <f t="shared" si="15"/>
        <v>0</v>
      </c>
      <c r="AP17" s="72"/>
      <c r="AQ17" s="72"/>
      <c r="AR17" s="73">
        <f t="shared" si="16"/>
        <v>0</v>
      </c>
      <c r="AS17" s="72"/>
      <c r="AT17" s="75"/>
      <c r="AU17" s="71">
        <f t="shared" si="17"/>
        <v>0</v>
      </c>
      <c r="AV17" s="72"/>
      <c r="AW17" s="72"/>
      <c r="AX17" s="73">
        <f t="shared" si="18"/>
        <v>0</v>
      </c>
      <c r="AY17" s="72"/>
      <c r="AZ17" s="72"/>
      <c r="BA17" s="73">
        <f t="shared" si="19"/>
        <v>0</v>
      </c>
      <c r="BB17" s="72"/>
      <c r="BC17" s="75"/>
    </row>
    <row r="18" spans="1:55" s="77" customFormat="1" ht="42.75" hidden="1" customHeight="1">
      <c r="A18" s="76" t="s">
        <v>55</v>
      </c>
      <c r="B18" s="71">
        <f t="shared" ref="B18:B23" si="22">SUM(C18:D18)</f>
        <v>133</v>
      </c>
      <c r="C18" s="94">
        <f t="shared" si="20"/>
        <v>79</v>
      </c>
      <c r="D18" s="94">
        <f t="shared" si="21"/>
        <v>54</v>
      </c>
      <c r="E18" s="73">
        <f>SUM(F18:G18)</f>
        <v>133</v>
      </c>
      <c r="F18" s="74">
        <v>79</v>
      </c>
      <c r="G18" s="74">
        <v>54</v>
      </c>
      <c r="H18" s="73">
        <f t="shared" ref="H18:H23" si="23">SUM(I18:J18)</f>
        <v>2</v>
      </c>
      <c r="I18" s="74">
        <f t="shared" ref="I18:J23" si="24">L18+O18+R18</f>
        <v>1</v>
      </c>
      <c r="J18" s="74">
        <f t="shared" si="24"/>
        <v>1</v>
      </c>
      <c r="K18" s="73">
        <f t="shared" ref="K18:K23" si="25">SUM(L18:M18)</f>
        <v>2</v>
      </c>
      <c r="L18" s="72">
        <v>1</v>
      </c>
      <c r="M18" s="72">
        <v>1</v>
      </c>
      <c r="N18" s="73">
        <f t="shared" ref="N18:N23" si="26">SUM(O18:P18)</f>
        <v>0</v>
      </c>
      <c r="O18" s="72"/>
      <c r="P18" s="72"/>
      <c r="Q18" s="73">
        <f t="shared" ref="Q18:Q23" si="27">SUM(R18:S18)</f>
        <v>0</v>
      </c>
      <c r="R18" s="72"/>
      <c r="S18" s="72"/>
      <c r="T18" s="73">
        <f t="shared" ref="T18:T23" si="28">SUM(U18:V18)</f>
        <v>131</v>
      </c>
      <c r="U18" s="72">
        <v>78</v>
      </c>
      <c r="V18" s="72">
        <v>53</v>
      </c>
      <c r="W18" s="73">
        <f t="shared" ref="W18:W23" si="29">SUM(X18:Y18)</f>
        <v>0</v>
      </c>
      <c r="X18" s="72"/>
      <c r="Y18" s="72"/>
      <c r="Z18" s="73">
        <f t="shared" ref="Z18:Z23" si="30">SUM(AA18:AB18)</f>
        <v>0</v>
      </c>
      <c r="AA18" s="74">
        <f t="shared" ref="AA18:AB22" si="31">AD18+AG18</f>
        <v>0</v>
      </c>
      <c r="AB18" s="74">
        <f t="shared" si="31"/>
        <v>0</v>
      </c>
      <c r="AC18" s="73">
        <f t="shared" ref="AC18:AC23" si="32">SUM(AD18:AE18)</f>
        <v>0</v>
      </c>
      <c r="AD18" s="72"/>
      <c r="AE18" s="72"/>
      <c r="AF18" s="73">
        <f t="shared" ref="AF18:AF23" si="33">SUM(AG18:AH18)</f>
        <v>0</v>
      </c>
      <c r="AG18" s="72"/>
      <c r="AH18" s="72"/>
      <c r="AI18" s="73">
        <f t="shared" ref="AI18:AI23" si="34">SUM(AJ18:AK18)</f>
        <v>0</v>
      </c>
      <c r="AJ18" s="72"/>
      <c r="AK18" s="72"/>
      <c r="AL18" s="73">
        <f t="shared" ref="AL18:AL23" si="35">SUM(AM18:AN18)</f>
        <v>0</v>
      </c>
      <c r="AM18" s="72"/>
      <c r="AN18" s="72"/>
      <c r="AO18" s="73">
        <f t="shared" ref="AO18:AO23" si="36">SUM(AP18:AQ18)</f>
        <v>0</v>
      </c>
      <c r="AP18" s="72"/>
      <c r="AQ18" s="72"/>
      <c r="AR18" s="73">
        <f t="shared" ref="AR18:AR23" si="37">SUM(AS18:AT18)</f>
        <v>0</v>
      </c>
      <c r="AS18" s="72"/>
      <c r="AT18" s="75"/>
      <c r="AU18" s="71">
        <f t="shared" ref="AU18:AU23" si="38">SUM(AV18:AW18)</f>
        <v>0</v>
      </c>
      <c r="AV18" s="72"/>
      <c r="AW18" s="72"/>
      <c r="AX18" s="73">
        <f t="shared" ref="AX18:AX23" si="39">SUM(AY18:AZ18)</f>
        <v>0</v>
      </c>
      <c r="AY18" s="72"/>
      <c r="AZ18" s="72"/>
      <c r="BA18" s="73">
        <f t="shared" ref="BA18:BA23" si="40">SUM(BB18:BC18)</f>
        <v>0</v>
      </c>
      <c r="BB18" s="72"/>
      <c r="BC18" s="75"/>
    </row>
    <row r="19" spans="1:55" s="77" customFormat="1" ht="42.75" hidden="1" customHeight="1">
      <c r="A19" s="80" t="s">
        <v>56</v>
      </c>
      <c r="B19" s="71">
        <f t="shared" si="22"/>
        <v>142</v>
      </c>
      <c r="C19" s="94">
        <f t="shared" si="20"/>
        <v>81</v>
      </c>
      <c r="D19" s="94">
        <f t="shared" si="21"/>
        <v>61</v>
      </c>
      <c r="E19" s="73">
        <f>SUM(F19:G19)</f>
        <v>141</v>
      </c>
      <c r="F19" s="74">
        <v>80</v>
      </c>
      <c r="G19" s="74">
        <v>61</v>
      </c>
      <c r="H19" s="73">
        <f t="shared" si="23"/>
        <v>3</v>
      </c>
      <c r="I19" s="74">
        <f t="shared" si="24"/>
        <v>1</v>
      </c>
      <c r="J19" s="74">
        <f t="shared" si="24"/>
        <v>2</v>
      </c>
      <c r="K19" s="73">
        <f t="shared" si="25"/>
        <v>3</v>
      </c>
      <c r="L19" s="72">
        <v>1</v>
      </c>
      <c r="M19" s="72">
        <v>2</v>
      </c>
      <c r="N19" s="73">
        <f t="shared" si="26"/>
        <v>0</v>
      </c>
      <c r="O19" s="72"/>
      <c r="P19" s="72"/>
      <c r="Q19" s="73">
        <f t="shared" si="27"/>
        <v>0</v>
      </c>
      <c r="R19" s="72"/>
      <c r="S19" s="72"/>
      <c r="T19" s="73">
        <f t="shared" si="28"/>
        <v>138</v>
      </c>
      <c r="U19" s="72">
        <v>79</v>
      </c>
      <c r="V19" s="72">
        <v>59</v>
      </c>
      <c r="W19" s="73">
        <f t="shared" si="29"/>
        <v>0</v>
      </c>
      <c r="X19" s="72"/>
      <c r="Y19" s="72"/>
      <c r="Z19" s="73">
        <f t="shared" si="30"/>
        <v>0</v>
      </c>
      <c r="AA19" s="74">
        <f t="shared" si="31"/>
        <v>0</v>
      </c>
      <c r="AB19" s="74">
        <f t="shared" si="31"/>
        <v>0</v>
      </c>
      <c r="AC19" s="73">
        <f t="shared" si="32"/>
        <v>0</v>
      </c>
      <c r="AD19" s="72"/>
      <c r="AE19" s="72"/>
      <c r="AF19" s="73">
        <f t="shared" si="33"/>
        <v>0</v>
      </c>
      <c r="AG19" s="72"/>
      <c r="AH19" s="72"/>
      <c r="AI19" s="73">
        <f t="shared" si="34"/>
        <v>0</v>
      </c>
      <c r="AJ19" s="72"/>
      <c r="AK19" s="72"/>
      <c r="AL19" s="73">
        <f t="shared" si="35"/>
        <v>0</v>
      </c>
      <c r="AM19" s="72"/>
      <c r="AN19" s="72"/>
      <c r="AO19" s="73">
        <f t="shared" si="36"/>
        <v>1</v>
      </c>
      <c r="AP19" s="72">
        <v>1</v>
      </c>
      <c r="AQ19" s="72"/>
      <c r="AR19" s="73">
        <f t="shared" si="37"/>
        <v>0</v>
      </c>
      <c r="AS19" s="72"/>
      <c r="AT19" s="75"/>
      <c r="AU19" s="71">
        <f t="shared" si="38"/>
        <v>0</v>
      </c>
      <c r="AV19" s="72"/>
      <c r="AW19" s="72"/>
      <c r="AX19" s="73">
        <f t="shared" si="39"/>
        <v>0</v>
      </c>
      <c r="AY19" s="72"/>
      <c r="AZ19" s="72"/>
      <c r="BA19" s="73">
        <f t="shared" si="40"/>
        <v>0</v>
      </c>
      <c r="BB19" s="72"/>
      <c r="BC19" s="75"/>
    </row>
    <row r="20" spans="1:55" s="77" customFormat="1" ht="42.75" customHeight="1">
      <c r="A20" s="70" t="s">
        <v>57</v>
      </c>
      <c r="B20" s="71">
        <f t="shared" si="22"/>
        <v>175</v>
      </c>
      <c r="C20" s="94">
        <f t="shared" si="20"/>
        <v>116</v>
      </c>
      <c r="D20" s="94">
        <f t="shared" si="21"/>
        <v>59</v>
      </c>
      <c r="E20" s="73">
        <f t="shared" ref="E20:G22" si="41">T20+Q20+N20+K20</f>
        <v>172</v>
      </c>
      <c r="F20" s="74">
        <f t="shared" si="41"/>
        <v>113</v>
      </c>
      <c r="G20" s="74">
        <f t="shared" si="41"/>
        <v>59</v>
      </c>
      <c r="H20" s="73">
        <f t="shared" si="23"/>
        <v>6</v>
      </c>
      <c r="I20" s="74">
        <f>L20+O20+R20</f>
        <v>4</v>
      </c>
      <c r="J20" s="74">
        <f>M20+P20+S20</f>
        <v>2</v>
      </c>
      <c r="K20" s="73">
        <f t="shared" si="25"/>
        <v>5</v>
      </c>
      <c r="L20" s="72">
        <v>3</v>
      </c>
      <c r="M20" s="72">
        <v>2</v>
      </c>
      <c r="N20" s="73">
        <f t="shared" si="26"/>
        <v>1</v>
      </c>
      <c r="O20" s="72">
        <v>1</v>
      </c>
      <c r="P20" s="72">
        <v>0</v>
      </c>
      <c r="Q20" s="73">
        <f t="shared" si="27"/>
        <v>0</v>
      </c>
      <c r="R20" s="72"/>
      <c r="S20" s="72"/>
      <c r="T20" s="73">
        <f t="shared" si="28"/>
        <v>166</v>
      </c>
      <c r="U20" s="72">
        <v>109</v>
      </c>
      <c r="V20" s="72">
        <v>57</v>
      </c>
      <c r="W20" s="73">
        <f t="shared" si="29"/>
        <v>0</v>
      </c>
      <c r="X20" s="72"/>
      <c r="Y20" s="72"/>
      <c r="Z20" s="73">
        <f t="shared" si="30"/>
        <v>0</v>
      </c>
      <c r="AA20" s="74">
        <f>AD20+AG20</f>
        <v>0</v>
      </c>
      <c r="AB20" s="74">
        <f>AE20+AH20</f>
        <v>0</v>
      </c>
      <c r="AC20" s="73">
        <f t="shared" si="32"/>
        <v>0</v>
      </c>
      <c r="AD20" s="72"/>
      <c r="AE20" s="72"/>
      <c r="AF20" s="73">
        <f t="shared" si="33"/>
        <v>0</v>
      </c>
      <c r="AG20" s="72"/>
      <c r="AH20" s="72"/>
      <c r="AI20" s="73">
        <f t="shared" si="34"/>
        <v>0</v>
      </c>
      <c r="AJ20" s="72"/>
      <c r="AK20" s="72"/>
      <c r="AL20" s="73">
        <f t="shared" si="35"/>
        <v>0</v>
      </c>
      <c r="AM20" s="72"/>
      <c r="AN20" s="72"/>
      <c r="AO20" s="73">
        <f t="shared" si="36"/>
        <v>3</v>
      </c>
      <c r="AP20" s="72">
        <v>3</v>
      </c>
      <c r="AQ20" s="72"/>
      <c r="AR20" s="86">
        <f t="shared" si="37"/>
        <v>0</v>
      </c>
      <c r="AS20" s="87"/>
      <c r="AT20" s="88"/>
      <c r="AU20" s="71">
        <f t="shared" si="38"/>
        <v>0</v>
      </c>
      <c r="AV20" s="72"/>
      <c r="AW20" s="72"/>
      <c r="AX20" s="73">
        <f t="shared" si="39"/>
        <v>0</v>
      </c>
      <c r="AY20" s="72"/>
      <c r="AZ20" s="72"/>
      <c r="BA20" s="73">
        <f t="shared" si="40"/>
        <v>0</v>
      </c>
      <c r="BB20" s="72"/>
      <c r="BC20" s="75"/>
    </row>
    <row r="21" spans="1:55" s="77" customFormat="1" ht="42.75" customHeight="1">
      <c r="A21" s="70" t="s">
        <v>58</v>
      </c>
      <c r="B21" s="71">
        <f t="shared" si="22"/>
        <v>152</v>
      </c>
      <c r="C21" s="94">
        <f t="shared" si="20"/>
        <v>91</v>
      </c>
      <c r="D21" s="94">
        <f t="shared" si="21"/>
        <v>61</v>
      </c>
      <c r="E21" s="73">
        <f>T21+Q21+N21+K21</f>
        <v>148</v>
      </c>
      <c r="F21" s="74">
        <f>U21+R21+O21+L21</f>
        <v>87</v>
      </c>
      <c r="G21" s="74">
        <f>V21+S21+P21+M21</f>
        <v>61</v>
      </c>
      <c r="H21" s="73">
        <f t="shared" si="23"/>
        <v>2</v>
      </c>
      <c r="I21" s="74">
        <f>L21+O21+R21</f>
        <v>2</v>
      </c>
      <c r="J21" s="74">
        <f>M21+P21+S21</f>
        <v>0</v>
      </c>
      <c r="K21" s="73">
        <f t="shared" si="25"/>
        <v>2</v>
      </c>
      <c r="L21" s="72">
        <v>2</v>
      </c>
      <c r="M21" s="72">
        <v>0</v>
      </c>
      <c r="N21" s="73">
        <f t="shared" si="26"/>
        <v>0</v>
      </c>
      <c r="O21" s="72">
        <v>0</v>
      </c>
      <c r="P21" s="72">
        <v>0</v>
      </c>
      <c r="Q21" s="73">
        <f t="shared" si="27"/>
        <v>0</v>
      </c>
      <c r="R21" s="72"/>
      <c r="S21" s="72"/>
      <c r="T21" s="73">
        <f t="shared" si="28"/>
        <v>146</v>
      </c>
      <c r="U21" s="72">
        <v>85</v>
      </c>
      <c r="V21" s="72">
        <v>61</v>
      </c>
      <c r="W21" s="73">
        <f t="shared" si="29"/>
        <v>0</v>
      </c>
      <c r="X21" s="72"/>
      <c r="Y21" s="72"/>
      <c r="Z21" s="73">
        <f t="shared" si="30"/>
        <v>0</v>
      </c>
      <c r="AA21" s="74">
        <f>AD21+AG21</f>
        <v>0</v>
      </c>
      <c r="AB21" s="74">
        <f>AE21+AH21</f>
        <v>0</v>
      </c>
      <c r="AC21" s="73">
        <f t="shared" si="32"/>
        <v>0</v>
      </c>
      <c r="AD21" s="72"/>
      <c r="AE21" s="72"/>
      <c r="AF21" s="73">
        <f t="shared" si="33"/>
        <v>0</v>
      </c>
      <c r="AG21" s="72"/>
      <c r="AH21" s="72"/>
      <c r="AI21" s="73">
        <f t="shared" si="34"/>
        <v>0</v>
      </c>
      <c r="AJ21" s="72"/>
      <c r="AK21" s="72"/>
      <c r="AL21" s="73">
        <f t="shared" si="35"/>
        <v>0</v>
      </c>
      <c r="AM21" s="72"/>
      <c r="AN21" s="72"/>
      <c r="AO21" s="73">
        <f t="shared" si="36"/>
        <v>4</v>
      </c>
      <c r="AP21" s="72">
        <v>4</v>
      </c>
      <c r="AQ21" s="72"/>
      <c r="AR21" s="86">
        <f t="shared" si="37"/>
        <v>0</v>
      </c>
      <c r="AS21" s="87"/>
      <c r="AT21" s="88"/>
      <c r="AU21" s="71">
        <f t="shared" si="38"/>
        <v>0</v>
      </c>
      <c r="AV21" s="72"/>
      <c r="AW21" s="72"/>
      <c r="AX21" s="73">
        <f t="shared" si="39"/>
        <v>0</v>
      </c>
      <c r="AY21" s="72"/>
      <c r="AZ21" s="72"/>
      <c r="BA21" s="73">
        <f t="shared" si="40"/>
        <v>0</v>
      </c>
      <c r="BB21" s="72"/>
      <c r="BC21" s="75"/>
    </row>
    <row r="22" spans="1:55" s="69" customFormat="1" ht="42.75" customHeight="1">
      <c r="A22" s="76" t="s">
        <v>59</v>
      </c>
      <c r="B22" s="71">
        <f t="shared" si="22"/>
        <v>187</v>
      </c>
      <c r="C22" s="94">
        <f t="shared" si="20"/>
        <v>117</v>
      </c>
      <c r="D22" s="94">
        <f t="shared" si="21"/>
        <v>70</v>
      </c>
      <c r="E22" s="73">
        <f t="shared" si="41"/>
        <v>184</v>
      </c>
      <c r="F22" s="74">
        <f t="shared" si="41"/>
        <v>114</v>
      </c>
      <c r="G22" s="74">
        <f t="shared" si="41"/>
        <v>70</v>
      </c>
      <c r="H22" s="73">
        <f t="shared" si="23"/>
        <v>5</v>
      </c>
      <c r="I22" s="74">
        <f t="shared" si="24"/>
        <v>3</v>
      </c>
      <c r="J22" s="74">
        <f t="shared" si="24"/>
        <v>2</v>
      </c>
      <c r="K22" s="73">
        <f t="shared" si="25"/>
        <v>5</v>
      </c>
      <c r="L22" s="72">
        <v>3</v>
      </c>
      <c r="M22" s="72">
        <v>2</v>
      </c>
      <c r="N22" s="73">
        <f t="shared" si="26"/>
        <v>0</v>
      </c>
      <c r="O22" s="72">
        <v>0</v>
      </c>
      <c r="P22" s="72">
        <v>0</v>
      </c>
      <c r="Q22" s="73">
        <f t="shared" si="27"/>
        <v>0</v>
      </c>
      <c r="R22" s="72"/>
      <c r="S22" s="72"/>
      <c r="T22" s="73">
        <f t="shared" si="28"/>
        <v>179</v>
      </c>
      <c r="U22" s="72">
        <v>111</v>
      </c>
      <c r="V22" s="72">
        <v>68</v>
      </c>
      <c r="W22" s="73">
        <f t="shared" si="29"/>
        <v>0</v>
      </c>
      <c r="X22" s="72"/>
      <c r="Y22" s="72"/>
      <c r="Z22" s="73">
        <f t="shared" si="30"/>
        <v>0</v>
      </c>
      <c r="AA22" s="74">
        <f t="shared" si="31"/>
        <v>0</v>
      </c>
      <c r="AB22" s="74">
        <f t="shared" si="31"/>
        <v>0</v>
      </c>
      <c r="AC22" s="73">
        <f t="shared" si="32"/>
        <v>0</v>
      </c>
      <c r="AD22" s="72"/>
      <c r="AE22" s="72"/>
      <c r="AF22" s="73">
        <f t="shared" si="33"/>
        <v>0</v>
      </c>
      <c r="AG22" s="72"/>
      <c r="AH22" s="72"/>
      <c r="AI22" s="73">
        <f t="shared" si="34"/>
        <v>0</v>
      </c>
      <c r="AJ22" s="72"/>
      <c r="AK22" s="72"/>
      <c r="AL22" s="73">
        <f t="shared" si="35"/>
        <v>0</v>
      </c>
      <c r="AM22" s="72"/>
      <c r="AN22" s="72"/>
      <c r="AO22" s="73">
        <f t="shared" si="36"/>
        <v>3</v>
      </c>
      <c r="AP22" s="72">
        <v>3</v>
      </c>
      <c r="AQ22" s="72">
        <v>0</v>
      </c>
      <c r="AR22" s="86">
        <f t="shared" si="37"/>
        <v>0</v>
      </c>
      <c r="AS22" s="87"/>
      <c r="AT22" s="88"/>
      <c r="AU22" s="71">
        <f t="shared" si="38"/>
        <v>0</v>
      </c>
      <c r="AV22" s="72"/>
      <c r="AW22" s="72"/>
      <c r="AX22" s="73">
        <f t="shared" si="39"/>
        <v>0</v>
      </c>
      <c r="AY22" s="72"/>
      <c r="AZ22" s="72"/>
      <c r="BA22" s="73">
        <f t="shared" si="40"/>
        <v>0</v>
      </c>
      <c r="BB22" s="72"/>
      <c r="BC22" s="75"/>
    </row>
    <row r="23" spans="1:55" ht="42.75" customHeight="1">
      <c r="A23" s="80" t="s">
        <v>60</v>
      </c>
      <c r="B23" s="71">
        <f t="shared" si="22"/>
        <v>172</v>
      </c>
      <c r="C23" s="94">
        <f t="shared" si="20"/>
        <v>117</v>
      </c>
      <c r="D23" s="94">
        <f t="shared" si="21"/>
        <v>55</v>
      </c>
      <c r="E23" s="73">
        <f t="shared" ref="E23:E29" si="42">T23+Q23+N23+K23</f>
        <v>171</v>
      </c>
      <c r="F23" s="74">
        <v>116</v>
      </c>
      <c r="G23" s="74">
        <v>55</v>
      </c>
      <c r="H23" s="73">
        <f t="shared" si="23"/>
        <v>4</v>
      </c>
      <c r="I23" s="74">
        <f t="shared" si="24"/>
        <v>2</v>
      </c>
      <c r="J23" s="74">
        <f t="shared" si="24"/>
        <v>2</v>
      </c>
      <c r="K23" s="73">
        <f t="shared" si="25"/>
        <v>4</v>
      </c>
      <c r="L23" s="72">
        <v>2</v>
      </c>
      <c r="M23" s="72">
        <v>2</v>
      </c>
      <c r="N23" s="73">
        <f t="shared" si="26"/>
        <v>0</v>
      </c>
      <c r="O23" s="72">
        <v>0</v>
      </c>
      <c r="P23" s="72">
        <v>0</v>
      </c>
      <c r="Q23" s="73">
        <f t="shared" si="27"/>
        <v>0</v>
      </c>
      <c r="R23" s="72"/>
      <c r="S23" s="72"/>
      <c r="T23" s="73">
        <f t="shared" si="28"/>
        <v>167</v>
      </c>
      <c r="U23" s="72">
        <v>114</v>
      </c>
      <c r="V23" s="72">
        <v>53</v>
      </c>
      <c r="W23" s="73">
        <f t="shared" si="29"/>
        <v>0</v>
      </c>
      <c r="X23" s="72"/>
      <c r="Y23" s="72"/>
      <c r="Z23" s="73">
        <f t="shared" si="30"/>
        <v>0</v>
      </c>
      <c r="AA23" s="74">
        <f t="shared" ref="AA23:AB25" si="43">AD23+AG23</f>
        <v>0</v>
      </c>
      <c r="AB23" s="74">
        <f t="shared" si="43"/>
        <v>0</v>
      </c>
      <c r="AC23" s="73">
        <f t="shared" si="32"/>
        <v>0</v>
      </c>
      <c r="AD23" s="72"/>
      <c r="AE23" s="72"/>
      <c r="AF23" s="73">
        <f t="shared" si="33"/>
        <v>0</v>
      </c>
      <c r="AG23" s="72"/>
      <c r="AH23" s="72"/>
      <c r="AI23" s="73">
        <f t="shared" si="34"/>
        <v>0</v>
      </c>
      <c r="AJ23" s="72"/>
      <c r="AK23" s="72"/>
      <c r="AL23" s="73">
        <f t="shared" si="35"/>
        <v>0</v>
      </c>
      <c r="AM23" s="72"/>
      <c r="AN23" s="72"/>
      <c r="AO23" s="73">
        <f t="shared" si="36"/>
        <v>1</v>
      </c>
      <c r="AP23" s="72">
        <v>1</v>
      </c>
      <c r="AQ23" s="72">
        <v>0</v>
      </c>
      <c r="AR23" s="86">
        <f t="shared" si="37"/>
        <v>0</v>
      </c>
      <c r="AS23" s="87"/>
      <c r="AT23" s="88"/>
      <c r="AU23" s="71">
        <f t="shared" si="38"/>
        <v>0</v>
      </c>
      <c r="AV23" s="72"/>
      <c r="AW23" s="72"/>
      <c r="AX23" s="73">
        <f t="shared" si="39"/>
        <v>0</v>
      </c>
      <c r="AY23" s="72"/>
      <c r="AZ23" s="72"/>
      <c r="BA23" s="73">
        <f t="shared" si="40"/>
        <v>0</v>
      </c>
      <c r="BB23" s="72"/>
      <c r="BC23" s="75"/>
    </row>
    <row r="24" spans="1:55" ht="42.75" customHeight="1">
      <c r="A24" s="70" t="s">
        <v>61</v>
      </c>
      <c r="B24" s="71">
        <f t="shared" ref="B24" si="44">SUM(C24:D24)</f>
        <v>181</v>
      </c>
      <c r="C24" s="94">
        <f t="shared" si="20"/>
        <v>118</v>
      </c>
      <c r="D24" s="94">
        <f t="shared" si="21"/>
        <v>63</v>
      </c>
      <c r="E24" s="73">
        <f t="shared" si="42"/>
        <v>178</v>
      </c>
      <c r="F24" s="74">
        <v>115</v>
      </c>
      <c r="G24" s="74">
        <v>63</v>
      </c>
      <c r="H24" s="73">
        <f t="shared" ref="H24" si="45">SUM(I24:J24)</f>
        <v>0</v>
      </c>
      <c r="I24" s="74"/>
      <c r="J24" s="74"/>
      <c r="K24" s="73">
        <f t="shared" ref="K24" si="46">SUM(L24:M24)</f>
        <v>0</v>
      </c>
      <c r="L24" s="72"/>
      <c r="M24" s="72"/>
      <c r="N24" s="73">
        <f t="shared" ref="N24" si="47">SUM(O24:P24)</f>
        <v>0</v>
      </c>
      <c r="O24" s="72">
        <v>0</v>
      </c>
      <c r="P24" s="72">
        <v>0</v>
      </c>
      <c r="Q24" s="73">
        <f t="shared" ref="Q24" si="48">SUM(R24:S24)</f>
        <v>0</v>
      </c>
      <c r="R24" s="72"/>
      <c r="S24" s="72"/>
      <c r="T24" s="73">
        <f t="shared" ref="T24" si="49">SUM(U24:V24)</f>
        <v>178</v>
      </c>
      <c r="U24" s="72">
        <v>115</v>
      </c>
      <c r="V24" s="72">
        <v>63</v>
      </c>
      <c r="W24" s="73">
        <f t="shared" ref="W24" si="50">SUM(X24:Y24)</f>
        <v>0</v>
      </c>
      <c r="X24" s="72"/>
      <c r="Y24" s="72"/>
      <c r="Z24" s="73">
        <f t="shared" ref="Z24" si="51">SUM(AA24:AB24)</f>
        <v>0</v>
      </c>
      <c r="AA24" s="74">
        <f t="shared" si="43"/>
        <v>0</v>
      </c>
      <c r="AB24" s="74">
        <f t="shared" si="43"/>
        <v>0</v>
      </c>
      <c r="AC24" s="73">
        <f t="shared" ref="AC24" si="52">SUM(AD24:AE24)</f>
        <v>0</v>
      </c>
      <c r="AD24" s="72"/>
      <c r="AE24" s="72"/>
      <c r="AF24" s="73">
        <f t="shared" ref="AF24" si="53">SUM(AG24:AH24)</f>
        <v>0</v>
      </c>
      <c r="AG24" s="72"/>
      <c r="AH24" s="72"/>
      <c r="AI24" s="73">
        <f t="shared" ref="AI24" si="54">SUM(AJ24:AK24)</f>
        <v>0</v>
      </c>
      <c r="AJ24" s="72"/>
      <c r="AK24" s="72"/>
      <c r="AL24" s="73">
        <f t="shared" ref="AL24" si="55">SUM(AM24:AN24)</f>
        <v>0</v>
      </c>
      <c r="AM24" s="72"/>
      <c r="AN24" s="72"/>
      <c r="AO24" s="73">
        <f t="shared" ref="AO24" si="56">SUM(AP24:AQ24)</f>
        <v>3</v>
      </c>
      <c r="AP24" s="72">
        <v>3</v>
      </c>
      <c r="AQ24" s="72">
        <v>0</v>
      </c>
      <c r="AR24" s="86">
        <f t="shared" ref="AR24" si="57">SUM(AS24:AT24)</f>
        <v>0</v>
      </c>
      <c r="AS24" s="87"/>
      <c r="AT24" s="88"/>
      <c r="AU24" s="71">
        <f t="shared" ref="AU24" si="58">SUM(AV24:AW24)</f>
        <v>0</v>
      </c>
      <c r="AV24" s="72"/>
      <c r="AW24" s="72"/>
      <c r="AX24" s="73">
        <f t="shared" ref="AX24" si="59">SUM(AY24:AZ24)</f>
        <v>0</v>
      </c>
      <c r="AY24" s="72"/>
      <c r="AZ24" s="72"/>
      <c r="BA24" s="73">
        <f t="shared" ref="BA24" si="60">SUM(BB24:BC24)</f>
        <v>0</v>
      </c>
      <c r="BB24" s="72"/>
      <c r="BC24" s="75"/>
    </row>
    <row r="25" spans="1:55" ht="42.75" customHeight="1">
      <c r="A25" s="70" t="s">
        <v>62</v>
      </c>
      <c r="B25" s="71">
        <f t="shared" ref="B25" si="61">SUM(C25:D25)</f>
        <v>168</v>
      </c>
      <c r="C25" s="94">
        <f t="shared" ref="C25:D29" si="62">F25+X25+AA25+AJ25+AM25+AP25+AS25</f>
        <v>115</v>
      </c>
      <c r="D25" s="94">
        <f t="shared" si="62"/>
        <v>53</v>
      </c>
      <c r="E25" s="73">
        <f t="shared" si="42"/>
        <v>166</v>
      </c>
      <c r="F25" s="95">
        <f t="shared" ref="F25:G29" si="63">I25+U25</f>
        <v>115</v>
      </c>
      <c r="G25" s="95">
        <f t="shared" si="63"/>
        <v>51</v>
      </c>
      <c r="H25" s="73">
        <f t="shared" ref="H25" si="64">SUM(I25:J25)</f>
        <v>2</v>
      </c>
      <c r="I25" s="95">
        <f t="shared" ref="I25:J29" si="65">L25+O25+R25</f>
        <v>2</v>
      </c>
      <c r="J25" s="95">
        <f t="shared" si="65"/>
        <v>0</v>
      </c>
      <c r="K25" s="73">
        <f t="shared" ref="K25" si="66">SUM(L25:M25)</f>
        <v>2</v>
      </c>
      <c r="L25" s="72">
        <v>2</v>
      </c>
      <c r="M25" s="72"/>
      <c r="N25" s="95">
        <f t="shared" ref="N25" si="67">SUM(O25:P25)</f>
        <v>0</v>
      </c>
      <c r="O25" s="72">
        <v>0</v>
      </c>
      <c r="P25" s="72">
        <v>0</v>
      </c>
      <c r="Q25" s="95">
        <f t="shared" ref="Q25" si="68">SUM(R25:S25)</f>
        <v>0</v>
      </c>
      <c r="R25" s="72"/>
      <c r="S25" s="72"/>
      <c r="T25" s="73">
        <f t="shared" ref="T25" si="69">SUM(U25:V25)</f>
        <v>164</v>
      </c>
      <c r="U25" s="72">
        <v>113</v>
      </c>
      <c r="V25" s="72">
        <v>51</v>
      </c>
      <c r="W25" s="95">
        <f t="shared" ref="W25" si="70">SUM(X25:Y25)</f>
        <v>0</v>
      </c>
      <c r="X25" s="72"/>
      <c r="Y25" s="72"/>
      <c r="Z25" s="95">
        <f t="shared" ref="Z25" si="71">SUM(AA25:AB25)</f>
        <v>0</v>
      </c>
      <c r="AA25" s="74">
        <f t="shared" si="43"/>
        <v>0</v>
      </c>
      <c r="AB25" s="74">
        <f t="shared" si="43"/>
        <v>0</v>
      </c>
      <c r="AC25" s="95">
        <f t="shared" ref="AC25" si="72">SUM(AD25:AE25)</f>
        <v>0</v>
      </c>
      <c r="AD25" s="72"/>
      <c r="AE25" s="72"/>
      <c r="AF25" s="95">
        <f t="shared" ref="AF25" si="73">SUM(AG25:AH25)</f>
        <v>0</v>
      </c>
      <c r="AG25" s="72"/>
      <c r="AH25" s="72"/>
      <c r="AI25" s="95">
        <f t="shared" ref="AI25" si="74">SUM(AJ25:AK25)</f>
        <v>0</v>
      </c>
      <c r="AJ25" s="72"/>
      <c r="AK25" s="72"/>
      <c r="AL25" s="95">
        <f t="shared" ref="AL25" si="75">SUM(AM25:AN25)</f>
        <v>0</v>
      </c>
      <c r="AM25" s="72"/>
      <c r="AN25" s="72"/>
      <c r="AO25" s="95">
        <f t="shared" ref="AO25" si="76">SUM(AP25:AQ25)</f>
        <v>2</v>
      </c>
      <c r="AP25" s="72"/>
      <c r="AQ25" s="72">
        <v>2</v>
      </c>
      <c r="AR25" s="96">
        <f t="shared" ref="AR25" si="77">SUM(AS25:AT25)</f>
        <v>0</v>
      </c>
      <c r="AS25" s="87"/>
      <c r="AT25" s="88"/>
      <c r="AU25" s="97">
        <f t="shared" ref="AU25" si="78">SUM(AV25:AW25)</f>
        <v>0</v>
      </c>
      <c r="AV25" s="72"/>
      <c r="AW25" s="72"/>
      <c r="AX25" s="95">
        <f t="shared" ref="AX25" si="79">SUM(AY25:AZ25)</f>
        <v>0</v>
      </c>
      <c r="AY25" s="72"/>
      <c r="AZ25" s="72"/>
      <c r="BA25" s="95">
        <f t="shared" ref="BA25" si="80">SUM(BB25:BC25)</f>
        <v>0</v>
      </c>
      <c r="BB25" s="72"/>
      <c r="BC25" s="75"/>
    </row>
    <row r="26" spans="1:55" ht="42.75" customHeight="1">
      <c r="A26" s="76" t="s">
        <v>63</v>
      </c>
      <c r="B26" s="71">
        <f t="shared" ref="B26:B28" si="81">SUM(C26:D26)</f>
        <v>164</v>
      </c>
      <c r="C26" s="94">
        <f t="shared" si="62"/>
        <v>99</v>
      </c>
      <c r="D26" s="94">
        <f t="shared" si="62"/>
        <v>65</v>
      </c>
      <c r="E26" s="73">
        <f t="shared" si="42"/>
        <v>162</v>
      </c>
      <c r="F26" s="95">
        <f t="shared" si="63"/>
        <v>98</v>
      </c>
      <c r="G26" s="95">
        <f t="shared" si="63"/>
        <v>64</v>
      </c>
      <c r="H26" s="73">
        <f t="shared" ref="H26" si="82">SUM(I26:J26)</f>
        <v>3</v>
      </c>
      <c r="I26" s="95">
        <f t="shared" si="65"/>
        <v>1</v>
      </c>
      <c r="J26" s="95">
        <f t="shared" si="65"/>
        <v>2</v>
      </c>
      <c r="K26" s="73">
        <f t="shared" ref="K26:K28" si="83">SUM(L26:M26)</f>
        <v>1</v>
      </c>
      <c r="L26" s="72"/>
      <c r="M26" s="72">
        <v>1</v>
      </c>
      <c r="N26" s="95">
        <f t="shared" ref="N26:N28" si="84">SUM(O26:P26)</f>
        <v>0</v>
      </c>
      <c r="O26" s="72">
        <v>0</v>
      </c>
      <c r="P26" s="72">
        <v>0</v>
      </c>
      <c r="Q26" s="95">
        <f t="shared" ref="Q26:Q28" si="85">SUM(R26:S26)</f>
        <v>2</v>
      </c>
      <c r="R26" s="72">
        <v>1</v>
      </c>
      <c r="S26" s="72">
        <v>1</v>
      </c>
      <c r="T26" s="73">
        <f t="shared" ref="T26:T28" si="86">SUM(U26:V26)</f>
        <v>159</v>
      </c>
      <c r="U26" s="72">
        <v>97</v>
      </c>
      <c r="V26" s="72">
        <v>62</v>
      </c>
      <c r="W26" s="95">
        <f t="shared" ref="W26:W28" si="87">SUM(X26:Y26)</f>
        <v>0</v>
      </c>
      <c r="X26" s="72"/>
      <c r="Y26" s="72"/>
      <c r="Z26" s="95">
        <f t="shared" ref="Z26:Z28" si="88">SUM(AA26:AB26)</f>
        <v>0</v>
      </c>
      <c r="AA26" s="74">
        <f t="shared" ref="AA26:AA28" si="89">AD26+AG26</f>
        <v>0</v>
      </c>
      <c r="AB26" s="74">
        <f t="shared" ref="AB26:AB28" si="90">AE26+AH26</f>
        <v>0</v>
      </c>
      <c r="AC26" s="95">
        <f t="shared" ref="AC26:AC28" si="91">SUM(AD26:AE26)</f>
        <v>0</v>
      </c>
      <c r="AD26" s="72"/>
      <c r="AE26" s="72"/>
      <c r="AF26" s="95">
        <f t="shared" ref="AF26:AF28" si="92">SUM(AG26:AH26)</f>
        <v>0</v>
      </c>
      <c r="AG26" s="72"/>
      <c r="AH26" s="72"/>
      <c r="AI26" s="95">
        <f t="shared" ref="AI26:AI28" si="93">SUM(AJ26:AK26)</f>
        <v>0</v>
      </c>
      <c r="AJ26" s="72"/>
      <c r="AK26" s="72"/>
      <c r="AL26" s="95">
        <f t="shared" ref="AL26:AL28" si="94">SUM(AM26:AN26)</f>
        <v>0</v>
      </c>
      <c r="AM26" s="72"/>
      <c r="AN26" s="72"/>
      <c r="AO26" s="95">
        <f t="shared" ref="AO26:AO28" si="95">SUM(AP26:AQ26)</f>
        <v>2</v>
      </c>
      <c r="AP26" s="72">
        <v>1</v>
      </c>
      <c r="AQ26" s="72">
        <v>1</v>
      </c>
      <c r="AR26" s="96">
        <f t="shared" ref="AR26:AR28" si="96">SUM(AS26:AT26)</f>
        <v>0</v>
      </c>
      <c r="AS26" s="87"/>
      <c r="AT26" s="88"/>
      <c r="AU26" s="97">
        <f t="shared" ref="AU26:AU28" si="97">SUM(AV26:AW26)</f>
        <v>0</v>
      </c>
      <c r="AV26" s="72"/>
      <c r="AW26" s="72"/>
      <c r="AX26" s="95">
        <f t="shared" ref="AX26:AX28" si="98">SUM(AY26:AZ26)</f>
        <v>0</v>
      </c>
      <c r="AY26" s="72"/>
      <c r="AZ26" s="72"/>
      <c r="BA26" s="95">
        <f t="shared" ref="BA26:BA28" si="99">SUM(BB26:BC26)</f>
        <v>0</v>
      </c>
      <c r="BB26" s="72"/>
      <c r="BC26" s="75"/>
    </row>
    <row r="27" spans="1:55" ht="42.75" customHeight="1">
      <c r="A27" s="70" t="s">
        <v>65</v>
      </c>
      <c r="B27" s="71">
        <f t="shared" si="81"/>
        <v>187</v>
      </c>
      <c r="C27" s="94">
        <f t="shared" ref="C27:C28" si="100">F27+X27+AA27+AJ27+AM27+AP27+AS27</f>
        <v>133</v>
      </c>
      <c r="D27" s="94">
        <f t="shared" ref="D27:D28" si="101">G27+Y27+AB27+AK27+AN27+AQ27+AT27</f>
        <v>54</v>
      </c>
      <c r="E27" s="73">
        <f t="shared" si="42"/>
        <v>185</v>
      </c>
      <c r="F27" s="95">
        <f t="shared" ref="F27:F28" si="102">I27+U27</f>
        <v>131</v>
      </c>
      <c r="G27" s="95">
        <f t="shared" ref="G27:G28" si="103">J27+V27</f>
        <v>54</v>
      </c>
      <c r="H27" s="73">
        <f t="shared" ref="H27:H28" si="104">SUM(I27:J27)</f>
        <v>6</v>
      </c>
      <c r="I27" s="95">
        <f t="shared" ref="I27:I28" si="105">L27+O27+R27</f>
        <v>3</v>
      </c>
      <c r="J27" s="95">
        <f t="shared" ref="J27:J28" si="106">M27+P27+S27</f>
        <v>3</v>
      </c>
      <c r="K27" s="73">
        <f t="shared" si="83"/>
        <v>6</v>
      </c>
      <c r="L27" s="72">
        <v>3</v>
      </c>
      <c r="M27" s="72">
        <v>3</v>
      </c>
      <c r="N27" s="95">
        <f t="shared" si="84"/>
        <v>0</v>
      </c>
      <c r="O27" s="72">
        <v>0</v>
      </c>
      <c r="P27" s="72">
        <v>0</v>
      </c>
      <c r="Q27" s="95">
        <f t="shared" si="85"/>
        <v>0</v>
      </c>
      <c r="R27" s="72"/>
      <c r="S27" s="72"/>
      <c r="T27" s="73">
        <f t="shared" si="86"/>
        <v>179</v>
      </c>
      <c r="U27" s="72">
        <v>128</v>
      </c>
      <c r="V27" s="72">
        <v>51</v>
      </c>
      <c r="W27" s="95">
        <f t="shared" si="87"/>
        <v>0</v>
      </c>
      <c r="X27" s="72"/>
      <c r="Y27" s="72"/>
      <c r="Z27" s="95">
        <f t="shared" si="88"/>
        <v>0</v>
      </c>
      <c r="AA27" s="74">
        <f t="shared" si="89"/>
        <v>0</v>
      </c>
      <c r="AB27" s="74">
        <f t="shared" si="90"/>
        <v>0</v>
      </c>
      <c r="AC27" s="95">
        <f t="shared" si="91"/>
        <v>0</v>
      </c>
      <c r="AD27" s="72"/>
      <c r="AE27" s="72"/>
      <c r="AF27" s="95">
        <f t="shared" si="92"/>
        <v>0</v>
      </c>
      <c r="AG27" s="72"/>
      <c r="AH27" s="72"/>
      <c r="AI27" s="95">
        <f t="shared" si="93"/>
        <v>0</v>
      </c>
      <c r="AJ27" s="72"/>
      <c r="AK27" s="72"/>
      <c r="AL27" s="95">
        <f t="shared" si="94"/>
        <v>0</v>
      </c>
      <c r="AM27" s="72"/>
      <c r="AN27" s="72"/>
      <c r="AO27" s="95">
        <f t="shared" si="95"/>
        <v>2</v>
      </c>
      <c r="AP27" s="72">
        <v>2</v>
      </c>
      <c r="AQ27" s="72"/>
      <c r="AR27" s="96">
        <f t="shared" si="96"/>
        <v>0</v>
      </c>
      <c r="AS27" s="87"/>
      <c r="AT27" s="88"/>
      <c r="AU27" s="97">
        <f t="shared" si="97"/>
        <v>0</v>
      </c>
      <c r="AV27" s="72"/>
      <c r="AW27" s="72"/>
      <c r="AX27" s="95">
        <f t="shared" si="98"/>
        <v>0</v>
      </c>
      <c r="AY27" s="72"/>
      <c r="AZ27" s="72"/>
      <c r="BA27" s="95">
        <f t="shared" si="99"/>
        <v>0</v>
      </c>
      <c r="BB27" s="72"/>
      <c r="BC27" s="75"/>
    </row>
    <row r="28" spans="1:55" s="6" customFormat="1" ht="42.75" customHeight="1">
      <c r="A28" s="70" t="s">
        <v>66</v>
      </c>
      <c r="B28" s="71">
        <f t="shared" si="81"/>
        <v>142</v>
      </c>
      <c r="C28" s="94">
        <f t="shared" si="100"/>
        <v>96</v>
      </c>
      <c r="D28" s="94">
        <f t="shared" si="101"/>
        <v>46</v>
      </c>
      <c r="E28" s="73">
        <f t="shared" ref="E28" si="107">T28+Q28+N28+K28</f>
        <v>137</v>
      </c>
      <c r="F28" s="95">
        <f t="shared" si="102"/>
        <v>94</v>
      </c>
      <c r="G28" s="95">
        <f t="shared" si="103"/>
        <v>43</v>
      </c>
      <c r="H28" s="73">
        <f t="shared" si="104"/>
        <v>1</v>
      </c>
      <c r="I28" s="95">
        <f t="shared" si="105"/>
        <v>1</v>
      </c>
      <c r="J28" s="95">
        <f t="shared" si="106"/>
        <v>0</v>
      </c>
      <c r="K28" s="73">
        <f t="shared" si="83"/>
        <v>1</v>
      </c>
      <c r="L28" s="72">
        <v>1</v>
      </c>
      <c r="M28" s="72"/>
      <c r="N28" s="95">
        <f t="shared" si="84"/>
        <v>0</v>
      </c>
      <c r="O28" s="72">
        <v>0</v>
      </c>
      <c r="P28" s="72">
        <v>0</v>
      </c>
      <c r="Q28" s="95">
        <f t="shared" si="85"/>
        <v>0</v>
      </c>
      <c r="R28" s="72"/>
      <c r="S28" s="72"/>
      <c r="T28" s="73">
        <f t="shared" si="86"/>
        <v>136</v>
      </c>
      <c r="U28" s="72">
        <v>93</v>
      </c>
      <c r="V28" s="72">
        <v>43</v>
      </c>
      <c r="W28" s="95">
        <f t="shared" si="87"/>
        <v>0</v>
      </c>
      <c r="X28" s="72"/>
      <c r="Y28" s="72"/>
      <c r="Z28" s="95">
        <f t="shared" si="88"/>
        <v>0</v>
      </c>
      <c r="AA28" s="74">
        <f t="shared" si="89"/>
        <v>0</v>
      </c>
      <c r="AB28" s="74">
        <f t="shared" si="90"/>
        <v>0</v>
      </c>
      <c r="AC28" s="95">
        <f t="shared" si="91"/>
        <v>0</v>
      </c>
      <c r="AD28" s="72"/>
      <c r="AE28" s="72"/>
      <c r="AF28" s="95">
        <f t="shared" si="92"/>
        <v>0</v>
      </c>
      <c r="AG28" s="72"/>
      <c r="AH28" s="72"/>
      <c r="AI28" s="95">
        <f t="shared" si="93"/>
        <v>0</v>
      </c>
      <c r="AJ28" s="72"/>
      <c r="AK28" s="72"/>
      <c r="AL28" s="95">
        <f t="shared" si="94"/>
        <v>0</v>
      </c>
      <c r="AM28" s="72"/>
      <c r="AN28" s="72"/>
      <c r="AO28" s="95">
        <f t="shared" si="95"/>
        <v>4</v>
      </c>
      <c r="AP28" s="72">
        <v>2</v>
      </c>
      <c r="AQ28" s="72">
        <v>2</v>
      </c>
      <c r="AR28" s="96">
        <f t="shared" si="96"/>
        <v>1</v>
      </c>
      <c r="AS28" s="87"/>
      <c r="AT28" s="88">
        <v>1</v>
      </c>
      <c r="AU28" s="97">
        <f t="shared" si="97"/>
        <v>0</v>
      </c>
      <c r="AV28" s="72"/>
      <c r="AW28" s="72"/>
      <c r="AX28" s="95">
        <f t="shared" si="98"/>
        <v>0</v>
      </c>
      <c r="AY28" s="72"/>
      <c r="AZ28" s="72"/>
      <c r="BA28" s="95">
        <f t="shared" si="99"/>
        <v>0</v>
      </c>
      <c r="BB28" s="72"/>
      <c r="BC28" s="75"/>
    </row>
    <row r="29" spans="1:55" ht="42.75" customHeight="1">
      <c r="A29" s="98" t="s">
        <v>67</v>
      </c>
      <c r="B29" s="78">
        <f t="shared" ref="B29" si="108">SUM(C29:D29)</f>
        <v>185</v>
      </c>
      <c r="C29" s="90">
        <f t="shared" si="62"/>
        <v>125</v>
      </c>
      <c r="D29" s="90">
        <f t="shared" si="62"/>
        <v>60</v>
      </c>
      <c r="E29" s="79">
        <f t="shared" si="42"/>
        <v>184</v>
      </c>
      <c r="F29" s="91">
        <f t="shared" si="63"/>
        <v>124</v>
      </c>
      <c r="G29" s="91">
        <f t="shared" si="63"/>
        <v>60</v>
      </c>
      <c r="H29" s="79">
        <f t="shared" ref="H29" si="109">SUM(I29:J29)</f>
        <v>4</v>
      </c>
      <c r="I29" s="91">
        <f t="shared" si="65"/>
        <v>3</v>
      </c>
      <c r="J29" s="91">
        <f t="shared" si="65"/>
        <v>1</v>
      </c>
      <c r="K29" s="79">
        <f t="shared" ref="K29" si="110">SUM(L29:M29)</f>
        <v>4</v>
      </c>
      <c r="L29" s="83">
        <v>3</v>
      </c>
      <c r="M29" s="83">
        <v>1</v>
      </c>
      <c r="N29" s="91">
        <f t="shared" ref="N29" si="111">SUM(O29:P29)</f>
        <v>0</v>
      </c>
      <c r="O29" s="83">
        <v>0</v>
      </c>
      <c r="P29" s="83">
        <v>0</v>
      </c>
      <c r="Q29" s="91">
        <f t="shared" ref="Q29" si="112">SUM(R29:S29)</f>
        <v>0</v>
      </c>
      <c r="R29" s="83"/>
      <c r="S29" s="83"/>
      <c r="T29" s="79">
        <f t="shared" ref="T29" si="113">SUM(U29:V29)</f>
        <v>180</v>
      </c>
      <c r="U29" s="83">
        <v>121</v>
      </c>
      <c r="V29" s="83">
        <v>59</v>
      </c>
      <c r="W29" s="91">
        <f t="shared" ref="W29" si="114">SUM(X29:Y29)</f>
        <v>0</v>
      </c>
      <c r="X29" s="83"/>
      <c r="Y29" s="83"/>
      <c r="Z29" s="91">
        <f t="shared" ref="Z29" si="115">SUM(AA29:AB29)</f>
        <v>0</v>
      </c>
      <c r="AA29" s="85">
        <f t="shared" ref="AA29" si="116">AD29+AG29</f>
        <v>0</v>
      </c>
      <c r="AB29" s="85">
        <f t="shared" ref="AB29" si="117">AE29+AH29</f>
        <v>0</v>
      </c>
      <c r="AC29" s="91">
        <f t="shared" ref="AC29" si="118">SUM(AD29:AE29)</f>
        <v>0</v>
      </c>
      <c r="AD29" s="83"/>
      <c r="AE29" s="83"/>
      <c r="AF29" s="91">
        <f t="shared" ref="AF29" si="119">SUM(AG29:AH29)</f>
        <v>0</v>
      </c>
      <c r="AG29" s="83"/>
      <c r="AH29" s="83"/>
      <c r="AI29" s="91">
        <f t="shared" ref="AI29" si="120">SUM(AJ29:AK29)</f>
        <v>0</v>
      </c>
      <c r="AJ29" s="83"/>
      <c r="AK29" s="83"/>
      <c r="AL29" s="91">
        <f t="shared" ref="AL29" si="121">SUM(AM29:AN29)</f>
        <v>0</v>
      </c>
      <c r="AM29" s="83"/>
      <c r="AN29" s="83"/>
      <c r="AO29" s="91">
        <f t="shared" ref="AO29" si="122">SUM(AP29:AQ29)</f>
        <v>1</v>
      </c>
      <c r="AP29" s="83">
        <v>1</v>
      </c>
      <c r="AQ29" s="83"/>
      <c r="AR29" s="92">
        <f t="shared" ref="AR29" si="123">SUM(AS29:AT29)</f>
        <v>0</v>
      </c>
      <c r="AS29" s="81"/>
      <c r="AT29" s="82"/>
      <c r="AU29" s="93">
        <f t="shared" ref="AU29" si="124">SUM(AV29:AW29)</f>
        <v>0</v>
      </c>
      <c r="AV29" s="83"/>
      <c r="AW29" s="83"/>
      <c r="AX29" s="91">
        <f t="shared" ref="AX29" si="125">SUM(AY29:AZ29)</f>
        <v>0</v>
      </c>
      <c r="AY29" s="83"/>
      <c r="AZ29" s="83"/>
      <c r="BA29" s="91">
        <f t="shared" ref="BA29" si="126">SUM(BB29:BC29)</f>
        <v>0</v>
      </c>
      <c r="BB29" s="83"/>
      <c r="BC29" s="84"/>
    </row>
  </sheetData>
  <phoneticPr fontId="13"/>
  <pageMargins left="0.98425196850393704" right="0.74803149606299213" top="0.98425196850393704" bottom="0.78740157480314965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R4.3</vt:lpstr>
      <vt:lpstr>R4.3!Print_Area</vt:lpstr>
      <vt:lpstr>Print_Area</vt:lpstr>
      <vt:lpstr>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元彦</dc:creator>
  <cp:lastModifiedBy>w</cp:lastModifiedBy>
  <cp:lastPrinted>2021-06-30T11:58:43Z</cp:lastPrinted>
  <dcterms:created xsi:type="dcterms:W3CDTF">1998-07-09T06:08:22Z</dcterms:created>
  <dcterms:modified xsi:type="dcterms:W3CDTF">2023-02-28T01:38:13Z</dcterms:modified>
</cp:coreProperties>
</file>