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checkCompatibility="1"/>
  <mc:AlternateContent xmlns:mc="http://schemas.openxmlformats.org/markup-compatibility/2006">
    <mc:Choice Requires="x15">
      <x15ac:absPath xmlns:x15ac="http://schemas.microsoft.com/office/spreadsheetml/2010/11/ac" url="\\Terra\kai2327\050調査票\010調査票送付\020送付版\"/>
    </mc:Choice>
  </mc:AlternateContent>
  <bookViews>
    <workbookView xWindow="-19320" yWindow="555" windowWidth="19440" windowHeight="15000" tabRatio="224"/>
  </bookViews>
  <sheets>
    <sheet name="焼却施設" sheetId="8" r:id="rId1"/>
    <sheet name="Sheet1" sheetId="9" state="hidden" r:id="rId2"/>
  </sheets>
  <definedNames>
    <definedName name="_Fill" localSheetId="0" hidden="1">#REF!</definedName>
    <definedName name="_Fill" hidden="1">#REF!</definedName>
    <definedName name="_Hlk106961322" localSheetId="1">Sheet1!$B$2</definedName>
    <definedName name="_xlnm.Print_Area" localSheetId="0">焼却施設!$A$1:$AE$17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T26" i="8" l="1"/>
  <c r="CJ41" i="8" l="1"/>
  <c r="CJ42" i="8"/>
  <c r="CJ43" i="8"/>
  <c r="CJ44" i="8"/>
  <c r="CJ45" i="8"/>
  <c r="CO41" i="8"/>
  <c r="CO42" i="8"/>
  <c r="CO43" i="8"/>
  <c r="CO44" i="8"/>
  <c r="CO45" i="8"/>
  <c r="CX41" i="8"/>
  <c r="DL41" i="8" s="1"/>
  <c r="CX42" i="8"/>
  <c r="DL42" i="8" s="1"/>
  <c r="CX43" i="8"/>
  <c r="DL43" i="8" s="1"/>
  <c r="CX44" i="8"/>
  <c r="DL44" i="8" s="1"/>
  <c r="CX45" i="8"/>
  <c r="DL45" i="8" s="1"/>
  <c r="DR41" i="8"/>
  <c r="DR42" i="8"/>
  <c r="DR43" i="8"/>
  <c r="DR44" i="8"/>
  <c r="DR45" i="8"/>
  <c r="DU41" i="8"/>
  <c r="DU42" i="8"/>
  <c r="DU43" i="8"/>
  <c r="DU44" i="8"/>
  <c r="DU45" i="8"/>
  <c r="DV41" i="8"/>
  <c r="DV42" i="8"/>
  <c r="DV43" i="8"/>
  <c r="DV44" i="8"/>
  <c r="DV45" i="8"/>
  <c r="DX41" i="8"/>
  <c r="DX42" i="8"/>
  <c r="DX43" i="8"/>
  <c r="DX44" i="8"/>
  <c r="DX45" i="8"/>
  <c r="EG41" i="8"/>
  <c r="EI41" i="8" s="1"/>
  <c r="EG42" i="8"/>
  <c r="EI42" i="8" s="1"/>
  <c r="EG43" i="8"/>
  <c r="EI43" i="8" s="1"/>
  <c r="EG44" i="8"/>
  <c r="EI44" i="8" s="1"/>
  <c r="EG45" i="8"/>
  <c r="EI45" i="8" s="1"/>
  <c r="EH41" i="8"/>
  <c r="EJ41" i="8" s="1"/>
  <c r="EH42" i="8"/>
  <c r="EJ42" i="8" s="1"/>
  <c r="EH43" i="8"/>
  <c r="EJ43" i="8" s="1"/>
  <c r="EH44" i="8"/>
  <c r="EJ44" i="8" s="1"/>
  <c r="EH45" i="8"/>
  <c r="EJ45" i="8" s="1"/>
  <c r="ES41" i="8"/>
  <c r="ES42" i="8"/>
  <c r="ES43" i="8"/>
  <c r="ES44" i="8"/>
  <c r="ES45" i="8"/>
  <c r="EK43" i="8" l="1"/>
  <c r="EK42" i="8"/>
  <c r="EK45" i="8"/>
  <c r="EK44" i="8"/>
  <c r="EK41" i="8"/>
  <c r="ET42" i="8"/>
  <c r="ET41" i="8"/>
  <c r="ET45" i="8"/>
  <c r="ET44" i="8"/>
  <c r="ET43" i="8"/>
  <c r="CJ36" i="8"/>
  <c r="CJ37" i="8"/>
  <c r="CJ38" i="8"/>
  <c r="CJ39" i="8"/>
  <c r="CJ40" i="8"/>
  <c r="CJ46" i="8"/>
  <c r="CJ47" i="8"/>
  <c r="CJ48" i="8"/>
  <c r="CJ49" i="8"/>
  <c r="CJ50" i="8"/>
  <c r="CO36" i="8"/>
  <c r="CO37" i="8"/>
  <c r="CO38" i="8"/>
  <c r="CO39" i="8"/>
  <c r="CO40" i="8"/>
  <c r="CO46" i="8"/>
  <c r="CO47" i="8"/>
  <c r="CO48" i="8"/>
  <c r="CO49" i="8"/>
  <c r="CO50" i="8"/>
  <c r="CX36" i="8"/>
  <c r="ET36" i="8" s="1"/>
  <c r="CX37" i="8"/>
  <c r="ET37" i="8" s="1"/>
  <c r="CX38" i="8"/>
  <c r="ET38" i="8" s="1"/>
  <c r="CX39" i="8"/>
  <c r="ET39" i="8" s="1"/>
  <c r="CX40" i="8"/>
  <c r="ET40" i="8" s="1"/>
  <c r="CX46" i="8"/>
  <c r="ET46" i="8" s="1"/>
  <c r="CX47" i="8"/>
  <c r="DL47" i="8" s="1"/>
  <c r="CX48" i="8"/>
  <c r="DL48" i="8" s="1"/>
  <c r="CX49" i="8"/>
  <c r="DL49" i="8" s="1"/>
  <c r="CX50" i="8"/>
  <c r="ET50" i="8" s="1"/>
  <c r="DR36" i="8"/>
  <c r="DR37" i="8"/>
  <c r="DR38" i="8"/>
  <c r="DR39" i="8"/>
  <c r="DR40" i="8"/>
  <c r="DR46" i="8"/>
  <c r="DR47" i="8"/>
  <c r="DR48" i="8"/>
  <c r="DR49" i="8"/>
  <c r="DR50" i="8"/>
  <c r="DU36" i="8"/>
  <c r="DU37" i="8"/>
  <c r="DU38" i="8"/>
  <c r="DU39" i="8"/>
  <c r="DU40" i="8"/>
  <c r="DU46" i="8"/>
  <c r="DU47" i="8"/>
  <c r="DU48" i="8"/>
  <c r="DU49" i="8"/>
  <c r="DU50" i="8"/>
  <c r="DV36" i="8"/>
  <c r="DV37" i="8"/>
  <c r="DV38" i="8"/>
  <c r="DV39" i="8"/>
  <c r="DV40" i="8"/>
  <c r="DV46" i="8"/>
  <c r="DV47" i="8"/>
  <c r="DV48" i="8"/>
  <c r="DV49" i="8"/>
  <c r="DV50" i="8"/>
  <c r="DX36" i="8"/>
  <c r="DX37" i="8"/>
  <c r="DX38" i="8"/>
  <c r="DX39" i="8"/>
  <c r="DX40" i="8"/>
  <c r="DX46" i="8"/>
  <c r="DX47" i="8"/>
  <c r="DX48" i="8"/>
  <c r="DX49" i="8"/>
  <c r="DX50" i="8"/>
  <c r="EG36" i="8"/>
  <c r="EI36" i="8" s="1"/>
  <c r="EG37" i="8"/>
  <c r="EI37" i="8" s="1"/>
  <c r="EG38" i="8"/>
  <c r="EI38" i="8" s="1"/>
  <c r="EG39" i="8"/>
  <c r="EI39" i="8" s="1"/>
  <c r="EG40" i="8"/>
  <c r="EI40" i="8" s="1"/>
  <c r="EG46" i="8"/>
  <c r="EI46" i="8" s="1"/>
  <c r="EG47" i="8"/>
  <c r="EI47" i="8" s="1"/>
  <c r="EG48" i="8"/>
  <c r="EI48" i="8" s="1"/>
  <c r="EG49" i="8"/>
  <c r="EI49" i="8" s="1"/>
  <c r="EG50" i="8"/>
  <c r="EI50" i="8" s="1"/>
  <c r="EH36" i="8"/>
  <c r="EJ36" i="8" s="1"/>
  <c r="EH37" i="8"/>
  <c r="EJ37" i="8" s="1"/>
  <c r="EH38" i="8"/>
  <c r="EJ38" i="8" s="1"/>
  <c r="EH39" i="8"/>
  <c r="EJ39" i="8" s="1"/>
  <c r="EH40" i="8"/>
  <c r="EJ40" i="8" s="1"/>
  <c r="EH46" i="8"/>
  <c r="EJ46" i="8" s="1"/>
  <c r="EH47" i="8"/>
  <c r="EJ47" i="8" s="1"/>
  <c r="EH48" i="8"/>
  <c r="EJ48" i="8" s="1"/>
  <c r="EH49" i="8"/>
  <c r="EJ49" i="8" s="1"/>
  <c r="EH50" i="8"/>
  <c r="EJ50" i="8" s="1"/>
  <c r="ES36" i="8"/>
  <c r="ES37" i="8"/>
  <c r="ES38" i="8"/>
  <c r="ES39" i="8"/>
  <c r="ES40" i="8"/>
  <c r="ES46" i="8"/>
  <c r="ES47" i="8"/>
  <c r="ES48" i="8"/>
  <c r="ES49" i="8"/>
  <c r="ES50" i="8"/>
  <c r="CJ26" i="8"/>
  <c r="CJ27" i="8"/>
  <c r="CJ28" i="8"/>
  <c r="CJ29" i="8"/>
  <c r="CJ30" i="8"/>
  <c r="CJ31" i="8"/>
  <c r="CJ32" i="8"/>
  <c r="CJ33" i="8"/>
  <c r="CJ34" i="8"/>
  <c r="CJ35" i="8"/>
  <c r="CO26" i="8"/>
  <c r="CO27" i="8"/>
  <c r="CO28" i="8"/>
  <c r="CO29" i="8"/>
  <c r="CO30" i="8"/>
  <c r="CO31" i="8"/>
  <c r="CO32" i="8"/>
  <c r="CO33" i="8"/>
  <c r="CO34" i="8"/>
  <c r="CO35" i="8"/>
  <c r="CX26" i="8"/>
  <c r="DL26" i="8" s="1"/>
  <c r="CX27" i="8"/>
  <c r="DL27" i="8" s="1"/>
  <c r="CX28" i="8"/>
  <c r="DL28" i="8" s="1"/>
  <c r="CX29" i="8"/>
  <c r="DL29" i="8" s="1"/>
  <c r="CX30" i="8"/>
  <c r="DL30" i="8" s="1"/>
  <c r="CX31" i="8"/>
  <c r="DL31" i="8" s="1"/>
  <c r="CX32" i="8"/>
  <c r="DL32" i="8" s="1"/>
  <c r="CX33" i="8"/>
  <c r="DL33" i="8" s="1"/>
  <c r="CX34" i="8"/>
  <c r="DL34" i="8" s="1"/>
  <c r="CX35" i="8"/>
  <c r="DL35" i="8" s="1"/>
  <c r="DR26" i="8"/>
  <c r="DR27" i="8"/>
  <c r="DR28" i="8"/>
  <c r="DR29" i="8"/>
  <c r="DR30" i="8"/>
  <c r="DR31" i="8"/>
  <c r="DR32" i="8"/>
  <c r="DR33" i="8"/>
  <c r="DR34" i="8"/>
  <c r="DR35" i="8"/>
  <c r="DU26" i="8"/>
  <c r="DU27" i="8"/>
  <c r="DU28" i="8"/>
  <c r="DU29" i="8"/>
  <c r="DU30" i="8"/>
  <c r="DU31" i="8"/>
  <c r="DU32" i="8"/>
  <c r="DU33" i="8"/>
  <c r="DU34" i="8"/>
  <c r="DU35" i="8"/>
  <c r="DV26" i="8"/>
  <c r="DV27" i="8"/>
  <c r="DV28" i="8"/>
  <c r="DV29" i="8"/>
  <c r="DV30" i="8"/>
  <c r="DV31" i="8"/>
  <c r="DV32" i="8"/>
  <c r="DV33" i="8"/>
  <c r="DV34" i="8"/>
  <c r="DV35" i="8"/>
  <c r="DX26" i="8"/>
  <c r="DX27" i="8"/>
  <c r="DX28" i="8"/>
  <c r="DX29" i="8"/>
  <c r="DX30" i="8"/>
  <c r="DX31" i="8"/>
  <c r="DX32" i="8"/>
  <c r="DX33" i="8"/>
  <c r="DX34" i="8"/>
  <c r="DX35" i="8"/>
  <c r="EG26" i="8"/>
  <c r="EI26" i="8" s="1"/>
  <c r="EG27" i="8"/>
  <c r="EI27" i="8" s="1"/>
  <c r="EG28" i="8"/>
  <c r="EI28" i="8" s="1"/>
  <c r="EG29" i="8"/>
  <c r="EI29" i="8" s="1"/>
  <c r="EG30" i="8"/>
  <c r="EI30" i="8" s="1"/>
  <c r="EG31" i="8"/>
  <c r="EI31" i="8" s="1"/>
  <c r="EG32" i="8"/>
  <c r="EI32" i="8" s="1"/>
  <c r="EG33" i="8"/>
  <c r="EI33" i="8" s="1"/>
  <c r="EG34" i="8"/>
  <c r="EI34" i="8" s="1"/>
  <c r="EG35" i="8"/>
  <c r="EI35" i="8" s="1"/>
  <c r="EH26" i="8"/>
  <c r="EJ26" i="8" s="1"/>
  <c r="EH27" i="8"/>
  <c r="EJ27" i="8" s="1"/>
  <c r="EH28" i="8"/>
  <c r="EJ28" i="8" s="1"/>
  <c r="EH29" i="8"/>
  <c r="EJ29" i="8" s="1"/>
  <c r="EH30" i="8"/>
  <c r="EJ30" i="8" s="1"/>
  <c r="EH31" i="8"/>
  <c r="EJ31" i="8" s="1"/>
  <c r="EH32" i="8"/>
  <c r="EJ32" i="8" s="1"/>
  <c r="EH33" i="8"/>
  <c r="EJ33" i="8" s="1"/>
  <c r="EH34" i="8"/>
  <c r="EJ34" i="8" s="1"/>
  <c r="EH35" i="8"/>
  <c r="EJ35" i="8" s="1"/>
  <c r="ES26" i="8"/>
  <c r="ES27" i="8"/>
  <c r="ES28" i="8"/>
  <c r="ES29" i="8"/>
  <c r="ES30" i="8"/>
  <c r="ES31" i="8"/>
  <c r="ES32" i="8"/>
  <c r="ES33" i="8"/>
  <c r="ES34" i="8"/>
  <c r="ES35" i="8"/>
  <c r="ET49" i="8" l="1"/>
  <c r="EK37" i="8"/>
  <c r="DL39" i="8"/>
  <c r="DL38" i="8"/>
  <c r="EK48" i="8"/>
  <c r="DL37" i="8"/>
  <c r="EK47" i="8"/>
  <c r="DL36" i="8"/>
  <c r="EK46" i="8"/>
  <c r="DL50" i="8"/>
  <c r="DL46" i="8"/>
  <c r="EK50" i="8"/>
  <c r="EK49" i="8"/>
  <c r="EK40" i="8"/>
  <c r="EK39" i="8"/>
  <c r="EK38" i="8"/>
  <c r="EK36" i="8"/>
  <c r="DL40" i="8"/>
  <c r="EK34" i="8"/>
  <c r="EK35" i="8"/>
  <c r="ET48" i="8"/>
  <c r="ET47" i="8"/>
  <c r="EK33" i="8"/>
  <c r="EK32" i="8"/>
  <c r="EK31" i="8"/>
  <c r="EK30" i="8"/>
  <c r="EK29" i="8"/>
  <c r="ET29" i="8"/>
  <c r="ET34" i="8"/>
  <c r="ET35" i="8"/>
  <c r="ET33" i="8"/>
  <c r="ET32" i="8"/>
  <c r="ET31" i="8"/>
  <c r="ET30" i="8"/>
  <c r="ET28" i="8"/>
  <c r="ET27" i="8"/>
  <c r="EK27" i="8"/>
  <c r="EK26" i="8"/>
  <c r="EK28" i="8"/>
</calcChain>
</file>

<file path=xl/comments1.xml><?xml version="1.0" encoding="utf-8"?>
<comments xmlns="http://schemas.openxmlformats.org/spreadsheetml/2006/main">
  <authors>
    <author>sato</author>
    <author>tsukuda</author>
    <author>西出 朱里</author>
  </authors>
  <commentList>
    <comment ref="D19" authorId="0" shapeId="0">
      <text>
        <r>
          <rPr>
            <b/>
            <sz val="10"/>
            <color indexed="81"/>
            <rFont val="ＭＳ Ｐゴシック"/>
            <family val="3"/>
            <charset val="128"/>
          </rPr>
          <t xml:space="preserve">1施設で複数の炉を有する場合は、
</t>
        </r>
        <r>
          <rPr>
            <b/>
            <sz val="10"/>
            <color indexed="10"/>
            <rFont val="ＭＳ Ｐゴシック"/>
            <family val="3"/>
            <charset val="128"/>
          </rPr>
          <t>全ての欄に同じ施設番号を入力</t>
        </r>
        <r>
          <rPr>
            <b/>
            <sz val="10"/>
            <color indexed="81"/>
            <rFont val="ＭＳ Ｐゴシック"/>
            <family val="3"/>
            <charset val="128"/>
          </rPr>
          <t>。</t>
        </r>
      </text>
    </comment>
    <comment ref="J19" authorId="0" shapeId="0">
      <text>
        <r>
          <rPr>
            <b/>
            <sz val="10"/>
            <color indexed="81"/>
            <rFont val="ＭＳ Ｐゴシック"/>
            <family val="3"/>
            <charset val="128"/>
          </rPr>
          <t>西暦で入力
例：2020/12/5</t>
        </r>
      </text>
    </comment>
    <comment ref="K19" authorId="0" shapeId="0">
      <text>
        <r>
          <rPr>
            <b/>
            <sz val="10"/>
            <color indexed="81"/>
            <rFont val="ＭＳ Ｐゴシック"/>
            <family val="3"/>
            <charset val="128"/>
          </rPr>
          <t>西暦で入力
例：2020/12/5</t>
        </r>
      </text>
    </comment>
    <comment ref="M19" authorId="1" shapeId="0">
      <text>
        <r>
          <rPr>
            <b/>
            <sz val="10"/>
            <color indexed="81"/>
            <rFont val="ＭＳ Ｐゴシック"/>
            <family val="3"/>
            <charset val="128"/>
          </rPr>
          <t>該当する項目に「1」を入力</t>
        </r>
      </text>
    </comment>
    <comment ref="AF19" authorId="0" shapeId="0">
      <text>
        <r>
          <rPr>
            <b/>
            <sz val="10"/>
            <color indexed="81"/>
            <rFont val="ＭＳ Ｐゴシック"/>
            <family val="3"/>
            <charset val="128"/>
          </rPr>
          <t>該当する項目に「1」を入力</t>
        </r>
      </text>
    </comment>
    <comment ref="AR19" authorId="1" shapeId="0">
      <text>
        <r>
          <rPr>
            <b/>
            <sz val="10"/>
            <color indexed="81"/>
            <rFont val="ＭＳ Ｐゴシック"/>
            <family val="3"/>
            <charset val="128"/>
          </rPr>
          <t>該当する項目に「1」を入力</t>
        </r>
      </text>
    </comment>
    <comment ref="CB19" authorId="2" shapeId="0">
      <text>
        <r>
          <rPr>
            <sz val="10"/>
            <color indexed="81"/>
            <rFont val="MS P ゴシック"/>
            <family val="3"/>
            <charset val="128"/>
          </rPr>
          <t>処理能力と比較し、異常値でないことを確認すること。</t>
        </r>
      </text>
    </comment>
    <comment ref="T20" authorId="1" shapeId="0">
      <text>
        <r>
          <rPr>
            <b/>
            <sz val="10"/>
            <color indexed="81"/>
            <rFont val="ＭＳ Ｐゴシック"/>
            <family val="3"/>
            <charset val="128"/>
          </rPr>
          <t>セメント生産のための
工場については「1」を入力</t>
        </r>
      </text>
    </comment>
    <comment ref="U20" authorId="1" shapeId="0">
      <text>
        <r>
          <rPr>
            <b/>
            <sz val="10"/>
            <color indexed="81"/>
            <rFont val="ＭＳ Ｐゴシック"/>
            <family val="3"/>
            <charset val="128"/>
          </rPr>
          <t>製紙工場については
「1」を入力</t>
        </r>
      </text>
    </comment>
    <comment ref="AB20" authorId="0" shapeId="0">
      <text>
        <r>
          <rPr>
            <b/>
            <sz val="10"/>
            <color indexed="39"/>
            <rFont val="ＭＳ Ｐゴシック"/>
            <family val="3"/>
            <charset val="128"/>
          </rPr>
          <t>1施設で複数の炉を有する場合は、
炉番号が「1」の炉のみ合計値を記入し、
他の炉には「1に含む」と入力。</t>
        </r>
      </text>
    </comment>
    <comment ref="CJ20" authorId="1" shapeId="0">
      <text>
        <r>
          <rPr>
            <b/>
            <sz val="10"/>
            <color indexed="39"/>
            <rFont val="ＭＳ Ｐゴシック"/>
            <family val="3"/>
            <charset val="128"/>
          </rPr>
          <t>※計算式が入っています。</t>
        </r>
        <r>
          <rPr>
            <b/>
            <sz val="10"/>
            <color indexed="81"/>
            <rFont val="ＭＳ Ｐゴシック"/>
            <family val="3"/>
            <charset val="128"/>
          </rPr>
          <t xml:space="preserve">
焼却量が他の炉との合算の場合は、「上記に含む」または「○○号炉に含む」と入力してください。
合計値しか確認できない場合または他の炉との合算の場合のみ
合計欄に直接入力してください。
その他の場合は式を変更しないこと。
</t>
        </r>
      </text>
    </comment>
    <comment ref="CM20" authorId="2" shapeId="0">
      <text>
        <r>
          <rPr>
            <b/>
            <sz val="10"/>
            <color indexed="81"/>
            <rFont val="MS P ゴシック"/>
            <family val="3"/>
            <charset val="128"/>
          </rPr>
          <t>※定量下限値未満であった場合はその定量下限値を入力。
※それぞれの異性体の測定量が定量下限値を下回る場合は、「&lt;0.001」のように記入し、
※検出限界値を下回る場合は、「ND」と表記すること。</t>
        </r>
      </text>
    </comment>
    <comment ref="CU20" authorId="0" shapeId="0">
      <text>
        <r>
          <rPr>
            <sz val="10"/>
            <color indexed="81"/>
            <rFont val="ＭＳ Ｐゴシック"/>
            <family val="3"/>
            <charset val="128"/>
          </rPr>
          <t>（入力例）
・改善中。
・現在使用停止中
・平成○年○月○日廃止。
・改善後の再測定の結果、基準値以下を確認（○ng-TEQ/m3N）し、稼働中。
※特に現時点で「稼働中」の場合には、稼働に到る経緯を併せて記載すること。</t>
        </r>
      </text>
    </comment>
    <comment ref="F21" authorId="0" shapeId="0">
      <text>
        <r>
          <rPr>
            <b/>
            <sz val="10"/>
            <color indexed="81"/>
            <rFont val="ＭＳ Ｐゴシック"/>
            <family val="3"/>
            <charset val="128"/>
          </rPr>
          <t>施設数を煙突の数として
整理するので、
該当する場合は必ず</t>
        </r>
        <r>
          <rPr>
            <b/>
            <sz val="10"/>
            <color indexed="10"/>
            <rFont val="ＭＳ Ｐゴシック"/>
            <family val="3"/>
            <charset val="128"/>
          </rPr>
          <t xml:space="preserve">
「1と同設備」と入力。
※共同煙道に関すること以外は入力しないでください。</t>
        </r>
      </text>
    </comment>
    <comment ref="BF21" authorId="0" shapeId="0">
      <text>
        <r>
          <rPr>
            <b/>
            <sz val="10"/>
            <color indexed="81"/>
            <rFont val="ＭＳ Ｐゴシック"/>
            <family val="3"/>
            <charset val="128"/>
          </rPr>
          <t>水噴射とボイラーの一体型</t>
        </r>
      </text>
    </comment>
    <comment ref="CR21" authorId="2" shapeId="0">
      <text>
        <r>
          <rPr>
            <sz val="10"/>
            <color indexed="81"/>
            <rFont val="MS P ゴシック"/>
            <family val="3"/>
            <charset val="128"/>
          </rPr>
          <t xml:space="preserve">【入力例】
施設の｛ 使用停止・改善・使用停止及び改善 ｝を｛ 命令・指導 ｝等
</t>
        </r>
      </text>
    </comment>
    <comment ref="CS21" authorId="1" shapeId="0">
      <text>
        <r>
          <rPr>
            <b/>
            <sz val="10"/>
            <color indexed="81"/>
            <rFont val="ＭＳ Ｐゴシック"/>
            <family val="3"/>
            <charset val="128"/>
          </rPr>
          <t>1：対策済み
2：対策中
3：対策未実施</t>
        </r>
      </text>
    </comment>
    <comment ref="CX21" authorId="2" shapeId="0">
      <text>
        <r>
          <rPr>
            <b/>
            <sz val="10"/>
            <color indexed="81"/>
            <rFont val="MS P ゴシック"/>
            <family val="3"/>
            <charset val="128"/>
          </rPr>
          <t xml:space="preserve">※計算式が入っています。
合計値しか確認できない場合のみ
合計欄に直接入力してください。
</t>
        </r>
      </text>
    </comment>
    <comment ref="DA21" authorId="0" shapeId="0">
      <text>
        <r>
          <rPr>
            <b/>
            <sz val="10"/>
            <color indexed="81"/>
            <rFont val="ＭＳ Ｐゴシック"/>
            <family val="3"/>
            <charset val="128"/>
          </rPr>
          <t xml:space="preserve">1：場内のみ
2：場外のみ
3：場内及び場外の利用
</t>
        </r>
        <r>
          <rPr>
            <sz val="10"/>
            <color indexed="81"/>
            <rFont val="ＭＳ Ｐゴシック"/>
            <family val="3"/>
            <charset val="128"/>
          </rPr>
          <t>1～3のいずれかを入力。</t>
        </r>
      </text>
    </comment>
    <comment ref="FO21" authorId="0" shapeId="0">
      <text>
        <r>
          <rPr>
            <sz val="10"/>
            <color indexed="81"/>
            <rFont val="ＭＳ Ｐゴシック"/>
            <family val="3"/>
            <charset val="128"/>
          </rPr>
          <t>（入力例）
・改善中。
・現在使用停止中
・平成○年○月○日廃止。
・改善後の再測定の結果、基準値以下を確認（○ng-TEQ/m3N）し、稼働中。
※特に現時点で「稼働中」の場合には、稼働に到る経緯を併せて記載すること。</t>
        </r>
      </text>
    </comment>
    <comment ref="FT21" authorId="0" shapeId="0">
      <text>
        <r>
          <rPr>
            <sz val="10"/>
            <color indexed="81"/>
            <rFont val="ＭＳ Ｐゴシック"/>
            <family val="3"/>
            <charset val="128"/>
          </rPr>
          <t>（入力例）
・改善中。
・現在使用停止中
・平成○年○月○日廃止。
・改善後の再測定の結果、基準値以下を確認（○ng-TEQ/m3N）し、稼働中。
※特に現時点で「稼働中」の場合には、稼働に到る経緯を併せて記載すること。</t>
        </r>
      </text>
    </comment>
    <comment ref="FY21" authorId="0" shapeId="0">
      <text>
        <r>
          <rPr>
            <sz val="10"/>
            <color indexed="81"/>
            <rFont val="ＭＳ Ｐゴシック"/>
            <family val="3"/>
            <charset val="128"/>
          </rPr>
          <t>（入力例）
・改善中。
・現在使用停止中
・平成○年○月○日廃止。
・改善後の再測定の結果、基準値以下を確認（○ng-TEQ/m3N）し、稼働中。
※特に現時点で「稼働中」の場合には、稼働に到る経緯を併せて記載すること。</t>
        </r>
      </text>
    </comment>
    <comment ref="GH21" authorId="0" shapeId="0">
      <text>
        <r>
          <rPr>
            <sz val="10"/>
            <color indexed="81"/>
            <rFont val="ＭＳ Ｐゴシック"/>
            <family val="3"/>
            <charset val="128"/>
          </rPr>
          <t>（入力例）
・改善中。
・現在使用停止中
・平成○年○月○日廃止。
・改善後の再測定の結果、基準値以下を確認（mg/L）し、稼働中。
※特に現時点で「稼働中」の場合には、稼働に到る経緯を併せて記載すること。</t>
        </r>
      </text>
    </comment>
    <comment ref="GM21" authorId="0" shapeId="0">
      <text>
        <r>
          <rPr>
            <sz val="10"/>
            <color indexed="81"/>
            <rFont val="ＭＳ Ｐゴシック"/>
            <family val="3"/>
            <charset val="128"/>
          </rPr>
          <t>（入力例）
・改善中。
・現在使用停止中
・平成○年○月○日廃止。
・改善後の再測定の結果、基準値以下を確認（mg/L）し、稼働中。
※特に現時点で「稼働中」の場合には、稼働に到る経緯を併せて記載すること。</t>
        </r>
      </text>
    </comment>
    <comment ref="CM22" authorId="0" shapeId="0">
      <text>
        <r>
          <rPr>
            <b/>
            <sz val="10"/>
            <color indexed="81"/>
            <rFont val="ＭＳ Ｐゴシック"/>
            <family val="3"/>
            <charset val="128"/>
          </rPr>
          <t xml:space="preserve">測定回数が複数回の場合は、
平均値。
測定回数が１回のみの場合は、
その数値を記入。
</t>
        </r>
        <r>
          <rPr>
            <b/>
            <sz val="10"/>
            <color indexed="12"/>
            <rFont val="ＭＳ Ｐゴシック"/>
            <family val="3"/>
            <charset val="128"/>
          </rPr>
          <t>※検査種別（行政・自主）を問わない。</t>
        </r>
      </text>
    </comment>
    <comment ref="CN22" authorId="0" shapeId="0">
      <text>
        <r>
          <rPr>
            <b/>
            <sz val="10"/>
            <color indexed="81"/>
            <rFont val="ＭＳ Ｐゴシック"/>
            <family val="3"/>
            <charset val="128"/>
          </rPr>
          <t xml:space="preserve">測定回数が複数回の場合は、
その中の最大値。
測定回数が１回のみの場合は、
その数値を記入。
</t>
        </r>
        <r>
          <rPr>
            <b/>
            <sz val="10"/>
            <color indexed="12"/>
            <rFont val="ＭＳ Ｐゴシック"/>
            <family val="3"/>
            <charset val="128"/>
          </rPr>
          <t>※検査種別（行政・自主）を問わない。</t>
        </r>
      </text>
    </comment>
    <comment ref="DB22" authorId="0" shapeId="0">
      <text>
        <r>
          <rPr>
            <b/>
            <sz val="10"/>
            <color indexed="81"/>
            <rFont val="ＭＳ Ｐゴシック"/>
            <family val="3"/>
            <charset val="128"/>
          </rPr>
          <t>1：場内のみ
2：場外のみ
3：場内及び場外の利用</t>
        </r>
        <r>
          <rPr>
            <sz val="10"/>
            <color indexed="81"/>
            <rFont val="ＭＳ Ｐゴシック"/>
            <family val="3"/>
            <charset val="128"/>
          </rPr>
          <t xml:space="preserve">
1～3のいずれかを入力。</t>
        </r>
      </text>
    </comment>
    <comment ref="DD22" authorId="0" shapeId="0">
      <text>
        <r>
          <rPr>
            <b/>
            <sz val="10"/>
            <color indexed="81"/>
            <rFont val="ＭＳ Ｐゴシック"/>
            <family val="3"/>
            <charset val="128"/>
          </rPr>
          <t>1：場内のみ
2：場外のみ
3：場内及び場外の利用</t>
        </r>
        <r>
          <rPr>
            <sz val="10"/>
            <color indexed="81"/>
            <rFont val="ＭＳ Ｐゴシック"/>
            <family val="3"/>
            <charset val="128"/>
          </rPr>
          <t xml:space="preserve">
1～3のいずれかを入力。</t>
        </r>
      </text>
    </comment>
    <comment ref="DF22" authorId="0" shapeId="0">
      <text>
        <r>
          <rPr>
            <b/>
            <sz val="10"/>
            <color indexed="81"/>
            <rFont val="ＭＳ Ｐゴシック"/>
            <family val="3"/>
            <charset val="128"/>
          </rPr>
          <t>1：場内のみ
2：場外のみ
3：場内及び場外の利用</t>
        </r>
        <r>
          <rPr>
            <sz val="10"/>
            <color indexed="81"/>
            <rFont val="ＭＳ Ｐゴシック"/>
            <family val="3"/>
            <charset val="128"/>
          </rPr>
          <t xml:space="preserve">
1～3のいずれかを入力。</t>
        </r>
      </text>
    </comment>
    <comment ref="DH22" authorId="0" shapeId="0">
      <text>
        <r>
          <rPr>
            <b/>
            <sz val="10"/>
            <color indexed="81"/>
            <rFont val="ＭＳ Ｐゴシック"/>
            <family val="3"/>
            <charset val="128"/>
          </rPr>
          <t>1：場内のみ
2：場外のみ
3：場内及び場外の利用</t>
        </r>
        <r>
          <rPr>
            <sz val="10"/>
            <color indexed="81"/>
            <rFont val="ＭＳ Ｐゴシック"/>
            <family val="3"/>
            <charset val="128"/>
          </rPr>
          <t xml:space="preserve">
1～3のいずれかを入力。</t>
        </r>
      </text>
    </comment>
    <comment ref="FA22" authorId="1" shapeId="0">
      <text>
        <r>
          <rPr>
            <b/>
            <sz val="10"/>
            <color indexed="81"/>
            <rFont val="ＭＳ Ｐゴシック"/>
            <family val="3"/>
            <charset val="128"/>
          </rPr>
          <t>測定回数が複数回の場合は、平均値を入力する。
1回の場合は、その数値を入力する。
複数回分の測定結果からの平均値の算出にあたっては、
「ND」の場合は0を、定量下限値未満の場合は定量下限値の1/2の値を用いること。</t>
        </r>
      </text>
    </comment>
    <comment ref="FB22" authorId="1" shapeId="0">
      <text>
        <r>
          <rPr>
            <b/>
            <sz val="10"/>
            <color indexed="81"/>
            <rFont val="ＭＳ Ｐゴシック"/>
            <family val="3"/>
            <charset val="128"/>
          </rPr>
          <t>複数回測定している場合は、測定値の中の最大値を入力する。
一回しか測定していない場合はその数値を入力する。</t>
        </r>
      </text>
    </comment>
    <comment ref="FE22" authorId="1" shapeId="0">
      <text>
        <r>
          <rPr>
            <b/>
            <sz val="10"/>
            <color indexed="81"/>
            <rFont val="ＭＳ Ｐゴシック"/>
            <family val="3"/>
            <charset val="128"/>
          </rPr>
          <t>測定回数が複数回の場合は、平均値を入力する。
1回の場合は、その数値を入力する。
複数回分の測定結果からの平均値の算出にあたっては、
「ND」の場合は0を、定量下限値未満の場合は定量下限値の1/2の値を用いること。</t>
        </r>
      </text>
    </comment>
    <comment ref="FF22" authorId="1" shapeId="0">
      <text>
        <r>
          <rPr>
            <b/>
            <sz val="10"/>
            <color indexed="81"/>
            <rFont val="ＭＳ Ｐゴシック"/>
            <family val="3"/>
            <charset val="128"/>
          </rPr>
          <t>複数回測定している場合は、測定値の中の最大値を入力する。
一回しか測定していない場合はその数値を入力する。</t>
        </r>
      </text>
    </comment>
    <comment ref="FI22" authorId="1" shapeId="0">
      <text>
        <r>
          <rPr>
            <b/>
            <sz val="10"/>
            <color indexed="81"/>
            <rFont val="ＭＳ Ｐゴシック"/>
            <family val="3"/>
            <charset val="128"/>
          </rPr>
          <t>測定回数が複数回の場合は、平均値を入力する。
1回の場合は、その数値を入力する。
複数回分の測定結果からの平均値の算出にあたっては、
「ND」の場合は0を、定量下限値未満の場合は定量下限値の1/2の値を用いること。</t>
        </r>
      </text>
    </comment>
    <comment ref="FJ22" authorId="1" shapeId="0">
      <text>
        <r>
          <rPr>
            <b/>
            <sz val="10"/>
            <color indexed="81"/>
            <rFont val="ＭＳ Ｐゴシック"/>
            <family val="3"/>
            <charset val="128"/>
          </rPr>
          <t>複数回測定している場合は、測定値の中の最大値を入力する。
一回しか測定していない場合はその数値を入力する。</t>
        </r>
      </text>
    </comment>
    <comment ref="FL22" authorId="2" shapeId="0">
      <text>
        <r>
          <rPr>
            <sz val="10"/>
            <color indexed="81"/>
            <rFont val="MS P ゴシック"/>
            <family val="3"/>
            <charset val="128"/>
          </rPr>
          <t xml:space="preserve">【入力例】
施設の｛ 使用停止・改善・使用停止及び改善 ｝を｛ 命令・指導 ｝等
</t>
        </r>
      </text>
    </comment>
    <comment ref="FM22" authorId="1" shapeId="0">
      <text>
        <r>
          <rPr>
            <b/>
            <sz val="10"/>
            <color indexed="81"/>
            <rFont val="ＭＳ Ｐゴシック"/>
            <family val="3"/>
            <charset val="128"/>
          </rPr>
          <t>1：対策済み
2：対策中
3：対策未実施</t>
        </r>
      </text>
    </comment>
    <comment ref="FQ22" authorId="2" shapeId="0">
      <text>
        <r>
          <rPr>
            <sz val="10"/>
            <color indexed="81"/>
            <rFont val="MS P ゴシック"/>
            <family val="3"/>
            <charset val="128"/>
          </rPr>
          <t xml:space="preserve">【入力例】
施設の｛ 使用停止・改善・使用停止及び改善 ｝を｛ 命令・指導 ｝等
</t>
        </r>
      </text>
    </comment>
    <comment ref="FR22" authorId="1" shapeId="0">
      <text>
        <r>
          <rPr>
            <b/>
            <sz val="10"/>
            <color indexed="81"/>
            <rFont val="ＭＳ Ｐゴシック"/>
            <family val="3"/>
            <charset val="128"/>
          </rPr>
          <t>1：対策済み
2：対策中
3：対策未実施</t>
        </r>
      </text>
    </comment>
    <comment ref="FV22" authorId="2" shapeId="0">
      <text>
        <r>
          <rPr>
            <sz val="10"/>
            <color indexed="81"/>
            <rFont val="MS P ゴシック"/>
            <family val="3"/>
            <charset val="128"/>
          </rPr>
          <t xml:space="preserve">【入力例】
施設の｛ 使用停止・改善・使用停止及び改善 ｝を｛ 命令・指導 ｝等
</t>
        </r>
      </text>
    </comment>
    <comment ref="FW22" authorId="1" shapeId="0">
      <text>
        <r>
          <rPr>
            <b/>
            <sz val="10"/>
            <color indexed="81"/>
            <rFont val="ＭＳ Ｐゴシック"/>
            <family val="3"/>
            <charset val="128"/>
          </rPr>
          <t>1：対策済み
2：対策中
3：対策未実施</t>
        </r>
      </text>
    </comment>
    <comment ref="FZ22" authorId="1" shapeId="0">
      <text>
        <r>
          <rPr>
            <b/>
            <sz val="10"/>
            <color indexed="81"/>
            <rFont val="ＭＳ Ｐゴシック"/>
            <family val="3"/>
            <charset val="128"/>
          </rPr>
          <t>測定回数が複数回の場合は、平均値を入力する。
1回の場合は、その数値を入力する。
複数回分の測定結果からの平均値の算出にあたっては、
「ND」の場合は0を、定量下限値未満の場合は定量下限値の1/2の値を用いること。</t>
        </r>
      </text>
    </comment>
    <comment ref="GA22" authorId="1" shapeId="0">
      <text>
        <r>
          <rPr>
            <b/>
            <sz val="10"/>
            <color indexed="81"/>
            <rFont val="ＭＳ Ｐゴシック"/>
            <family val="3"/>
            <charset val="128"/>
          </rPr>
          <t>複数回測定している場合は、測定値の中の最大値を入力する。
一回しか測定していない場合はその数値を入力する。</t>
        </r>
      </text>
    </comment>
    <comment ref="GB22" authorId="1" shapeId="0">
      <text>
        <r>
          <rPr>
            <b/>
            <sz val="10"/>
            <color indexed="81"/>
            <rFont val="ＭＳ Ｐゴシック"/>
            <family val="3"/>
            <charset val="128"/>
          </rPr>
          <t>測定回数が複数回の場合は、平均値を入力する。
1回の場合は、その数値を入力する。
複数回分の測定結果からの平均値の算出にあたっては、
「ND」の場合は0を、定量下限値未満の場合は定量下限値の1/2の値を用いること。</t>
        </r>
      </text>
    </comment>
    <comment ref="GC22" authorId="1" shapeId="0">
      <text>
        <r>
          <rPr>
            <b/>
            <sz val="10"/>
            <color indexed="81"/>
            <rFont val="ＭＳ Ｐゴシック"/>
            <family val="3"/>
            <charset val="128"/>
          </rPr>
          <t>複数回測定している場合は、測定値の中の最大値を入力する。
一回しか測定していない場合はその数値を入力する。</t>
        </r>
      </text>
    </comment>
    <comment ref="GE22" authorId="2" shapeId="0">
      <text>
        <r>
          <rPr>
            <sz val="10"/>
            <color indexed="81"/>
            <rFont val="MS P ゴシック"/>
            <family val="3"/>
            <charset val="128"/>
          </rPr>
          <t xml:space="preserve">【入力例】
施設の｛ 使用停止・改善・使用停止及び改善 ｝を｛ 命令・指導 ｝等
</t>
        </r>
      </text>
    </comment>
    <comment ref="GF22" authorId="1" shapeId="0">
      <text>
        <r>
          <rPr>
            <b/>
            <sz val="10"/>
            <color indexed="81"/>
            <rFont val="ＭＳ Ｐゴシック"/>
            <family val="3"/>
            <charset val="128"/>
          </rPr>
          <t>1：対策済み
2：対策中
3：対策未実施</t>
        </r>
      </text>
    </comment>
    <comment ref="GJ22" authorId="2" shapeId="0">
      <text>
        <r>
          <rPr>
            <sz val="10"/>
            <color indexed="81"/>
            <rFont val="MS P ゴシック"/>
            <family val="3"/>
            <charset val="128"/>
          </rPr>
          <t xml:space="preserve">【入力例】
施設の｛ 使用停止・改善・使用停止及び改善 ｝を｛ 命令・指導 ｝等
</t>
        </r>
      </text>
    </comment>
    <comment ref="GK22" authorId="1" shapeId="0">
      <text>
        <r>
          <rPr>
            <b/>
            <sz val="10"/>
            <color indexed="81"/>
            <rFont val="ＭＳ Ｐゴシック"/>
            <family val="3"/>
            <charset val="128"/>
          </rPr>
          <t>1：対策済み
2：対策中
3：対策未実施</t>
        </r>
      </text>
    </comment>
  </commentList>
</comments>
</file>

<file path=xl/sharedStrings.xml><?xml version="1.0" encoding="utf-8"?>
<sst xmlns="http://schemas.openxmlformats.org/spreadsheetml/2006/main" count="560" uniqueCount="452">
  <si>
    <t>産廃処理施設</t>
    <rPh sb="0" eb="1">
      <t>サンギョウ</t>
    </rPh>
    <rPh sb="1" eb="2">
      <t>ハイキブツ</t>
    </rPh>
    <rPh sb="2" eb="4">
      <t>ショリ</t>
    </rPh>
    <rPh sb="4" eb="6">
      <t>シセツ</t>
    </rPh>
    <phoneticPr fontId="3"/>
  </si>
  <si>
    <t>処理方式</t>
  </si>
  <si>
    <t>設置場所</t>
  </si>
  <si>
    <t>スクラバ</t>
  </si>
  <si>
    <t>砂ろ過</t>
  </si>
  <si>
    <t>休止期間</t>
  </si>
  <si>
    <t>処理方式</t>
    <rPh sb="0" eb="2">
      <t>ショリ</t>
    </rPh>
    <rPh sb="2" eb="4">
      <t>ホウシキ</t>
    </rPh>
    <phoneticPr fontId="2"/>
  </si>
  <si>
    <t>冷却方式</t>
    <rPh sb="0" eb="2">
      <t>レイキャク</t>
    </rPh>
    <rPh sb="2" eb="4">
      <t>ホウシキ</t>
    </rPh>
    <phoneticPr fontId="2"/>
  </si>
  <si>
    <t>一廃処理施設</t>
    <rPh sb="0" eb="1">
      <t>イチ</t>
    </rPh>
    <rPh sb="1" eb="2">
      <t>ハイ</t>
    </rPh>
    <rPh sb="2" eb="4">
      <t>ショリ</t>
    </rPh>
    <rPh sb="4" eb="6">
      <t>シセツ</t>
    </rPh>
    <phoneticPr fontId="3"/>
  </si>
  <si>
    <t>解体状況</t>
    <rPh sb="0" eb="2">
      <t>カイタイ</t>
    </rPh>
    <rPh sb="2" eb="4">
      <t>ジョウキョウ</t>
    </rPh>
    <phoneticPr fontId="3"/>
  </si>
  <si>
    <t>汚泥</t>
    <rPh sb="0" eb="2">
      <t>オデイ</t>
    </rPh>
    <phoneticPr fontId="3"/>
  </si>
  <si>
    <t>廃油</t>
    <rPh sb="0" eb="2">
      <t>ハイユ</t>
    </rPh>
    <phoneticPr fontId="3"/>
  </si>
  <si>
    <t>廃プラ</t>
    <rPh sb="0" eb="1">
      <t>ハイ</t>
    </rPh>
    <phoneticPr fontId="3"/>
  </si>
  <si>
    <t>その他</t>
    <rPh sb="2" eb="3">
      <t>タ</t>
    </rPh>
    <phoneticPr fontId="3"/>
  </si>
  <si>
    <t>計</t>
    <rPh sb="0" eb="1">
      <t>ケイ</t>
    </rPh>
    <phoneticPr fontId="3"/>
  </si>
  <si>
    <t>汚  泥</t>
    <rPh sb="3" eb="4">
      <t>ドロ</t>
    </rPh>
    <phoneticPr fontId="3"/>
  </si>
  <si>
    <t>廃　　油</t>
    <rPh sb="3" eb="4">
      <t>ユ</t>
    </rPh>
    <phoneticPr fontId="3"/>
  </si>
  <si>
    <t>そ　の　他</t>
    <rPh sb="4" eb="5">
      <t>タ</t>
    </rPh>
    <phoneticPr fontId="3"/>
  </si>
  <si>
    <t>固 定 床 炉</t>
    <rPh sb="4" eb="5">
      <t>ユカ</t>
    </rPh>
    <rPh sb="6" eb="7">
      <t>ロ</t>
    </rPh>
    <phoneticPr fontId="3"/>
  </si>
  <si>
    <t>流 動 床 炉</t>
    <rPh sb="4" eb="5">
      <t>ユカ</t>
    </rPh>
    <rPh sb="6" eb="7">
      <t>ロ</t>
    </rPh>
    <phoneticPr fontId="3"/>
  </si>
  <si>
    <t>ストーカ炉</t>
    <rPh sb="4" eb="5">
      <t>ロ</t>
    </rPh>
    <phoneticPr fontId="3"/>
  </si>
  <si>
    <t>多　段　炉</t>
    <rPh sb="0" eb="1">
      <t>タ</t>
    </rPh>
    <rPh sb="2" eb="3">
      <t>ダン</t>
    </rPh>
    <rPh sb="4" eb="5">
      <t>ロ</t>
    </rPh>
    <phoneticPr fontId="3"/>
  </si>
  <si>
    <t>廃液蒸発炉</t>
    <rPh sb="2" eb="4">
      <t>ジョウハツ</t>
    </rPh>
    <rPh sb="4" eb="5">
      <t>ロ</t>
    </rPh>
    <phoneticPr fontId="3"/>
  </si>
  <si>
    <t>乾留ガス化燃焼炉</t>
    <rPh sb="4" eb="5">
      <t>カ</t>
    </rPh>
    <rPh sb="5" eb="7">
      <t>ネンショウ</t>
    </rPh>
    <rPh sb="7" eb="8">
      <t>ロ</t>
    </rPh>
    <phoneticPr fontId="3"/>
  </si>
  <si>
    <t>自治体番号</t>
    <rPh sb="0" eb="3">
      <t>ジチタイ</t>
    </rPh>
    <rPh sb="3" eb="5">
      <t>バンゴウ</t>
    </rPh>
    <phoneticPr fontId="2"/>
  </si>
  <si>
    <t>炉　番　号</t>
    <rPh sb="0" eb="1">
      <t>ロ</t>
    </rPh>
    <rPh sb="2" eb="3">
      <t>バン</t>
    </rPh>
    <rPh sb="4" eb="5">
      <t>ゴウ</t>
    </rPh>
    <phoneticPr fontId="3"/>
  </si>
  <si>
    <t>水洗浄</t>
    <rPh sb="1" eb="3">
      <t>センジョウ</t>
    </rPh>
    <phoneticPr fontId="3"/>
  </si>
  <si>
    <t>バグフィルタ</t>
    <phoneticPr fontId="3"/>
  </si>
  <si>
    <t>水噴霧式
　　（別置型）</t>
    <rPh sb="0" eb="1">
      <t>ミズ</t>
    </rPh>
    <rPh sb="1" eb="3">
      <t>フンム</t>
    </rPh>
    <rPh sb="3" eb="4">
      <t>シキ</t>
    </rPh>
    <rPh sb="8" eb="9">
      <t>ベツ</t>
    </rPh>
    <rPh sb="9" eb="10">
      <t>オ</t>
    </rPh>
    <rPh sb="10" eb="11">
      <t>ガタ</t>
    </rPh>
    <phoneticPr fontId="3"/>
  </si>
  <si>
    <t>水噴霧式
　　（炉頂型）</t>
    <rPh sb="0" eb="1">
      <t>ミズ</t>
    </rPh>
    <rPh sb="1" eb="3">
      <t>フンム</t>
    </rPh>
    <rPh sb="3" eb="4">
      <t>シキ</t>
    </rPh>
    <rPh sb="8" eb="9">
      <t>ロ</t>
    </rPh>
    <rPh sb="9" eb="10">
      <t>イタダキ</t>
    </rPh>
    <rPh sb="10" eb="11">
      <t>ガタ</t>
    </rPh>
    <phoneticPr fontId="3"/>
  </si>
  <si>
    <t>生物処理</t>
    <rPh sb="2" eb="4">
      <t>ショリ</t>
    </rPh>
    <phoneticPr fontId="3"/>
  </si>
  <si>
    <t>凝集沈殿</t>
    <rPh sb="2" eb="4">
      <t>チンデン</t>
    </rPh>
    <phoneticPr fontId="3"/>
  </si>
  <si>
    <t>キレート処理</t>
    <rPh sb="4" eb="6">
      <t>ショリ</t>
    </rPh>
    <phoneticPr fontId="3"/>
  </si>
  <si>
    <t>活性炭吸着</t>
    <rPh sb="3" eb="5">
      <t>キュウチャク</t>
    </rPh>
    <phoneticPr fontId="3"/>
  </si>
  <si>
    <t>木　く　ず</t>
    <rPh sb="0" eb="1">
      <t>キ</t>
    </rPh>
    <phoneticPr fontId="3"/>
  </si>
  <si>
    <t>一般廃棄物</t>
    <rPh sb="0" eb="1">
      <t>イチ</t>
    </rPh>
    <rPh sb="1" eb="2">
      <t>パン</t>
    </rPh>
    <rPh sb="2" eb="5">
      <t>ハイキブツ</t>
    </rPh>
    <phoneticPr fontId="3"/>
  </si>
  <si>
    <t>下水汚泥</t>
    <rPh sb="0" eb="2">
      <t>ゲスイ</t>
    </rPh>
    <rPh sb="2" eb="4">
      <t>オデイ</t>
    </rPh>
    <phoneticPr fontId="3"/>
  </si>
  <si>
    <t>汚　泥</t>
    <rPh sb="0" eb="1">
      <t>キタナ</t>
    </rPh>
    <rPh sb="2" eb="3">
      <t>ドロ</t>
    </rPh>
    <phoneticPr fontId="3"/>
  </si>
  <si>
    <t>測定の有無</t>
    <rPh sb="0" eb="2">
      <t>ソクテイ</t>
    </rPh>
    <rPh sb="3" eb="5">
      <t>ウム</t>
    </rPh>
    <phoneticPr fontId="2"/>
  </si>
  <si>
    <t>未測定の理由</t>
    <rPh sb="0" eb="1">
      <t>ミ</t>
    </rPh>
    <rPh sb="1" eb="3">
      <t>ソクテイ</t>
    </rPh>
    <rPh sb="4" eb="6">
      <t>リユウ</t>
    </rPh>
    <phoneticPr fontId="2"/>
  </si>
  <si>
    <t>ボイラー温度</t>
    <rPh sb="4" eb="6">
      <t>オンド</t>
    </rPh>
    <phoneticPr fontId="3"/>
  </si>
  <si>
    <t>ボイラー圧力</t>
    <rPh sb="4" eb="6">
      <t>アツリョク</t>
    </rPh>
    <phoneticPr fontId="3"/>
  </si>
  <si>
    <t>空気予熱器</t>
    <rPh sb="0" eb="2">
      <t>クウキ</t>
    </rPh>
    <rPh sb="2" eb="4">
      <t>ヨネツ</t>
    </rPh>
    <rPh sb="4" eb="5">
      <t>キ</t>
    </rPh>
    <phoneticPr fontId="3"/>
  </si>
  <si>
    <t>合計
発生量</t>
    <rPh sb="0" eb="2">
      <t>ゴウケイ</t>
    </rPh>
    <rPh sb="3" eb="5">
      <t>ハッセイ</t>
    </rPh>
    <rPh sb="5" eb="6">
      <t>リョウ</t>
    </rPh>
    <phoneticPr fontId="3"/>
  </si>
  <si>
    <t>脱気器</t>
    <rPh sb="0" eb="1">
      <t>ダツ</t>
    </rPh>
    <rPh sb="1" eb="2">
      <t>キ</t>
    </rPh>
    <rPh sb="2" eb="3">
      <t>キ</t>
    </rPh>
    <phoneticPr fontId="3"/>
  </si>
  <si>
    <t>適用区分</t>
    <rPh sb="0" eb="2">
      <t>テキヨウ</t>
    </rPh>
    <rPh sb="2" eb="4">
      <t>クブン</t>
    </rPh>
    <phoneticPr fontId="3"/>
  </si>
  <si>
    <t>セメント工場</t>
    <rPh sb="4" eb="6">
      <t>コウジョウ</t>
    </rPh>
    <phoneticPr fontId="3"/>
  </si>
  <si>
    <t>感染性廃棄物</t>
    <rPh sb="0" eb="3">
      <t>カンセンセイ</t>
    </rPh>
    <rPh sb="3" eb="6">
      <t>ハイキブツ</t>
    </rPh>
    <phoneticPr fontId="3"/>
  </si>
  <si>
    <t>（感染性廃棄物も含む）</t>
    <phoneticPr fontId="3"/>
  </si>
  <si>
    <t>ボイラー式</t>
    <rPh sb="4" eb="5">
      <t>シキ</t>
    </rPh>
    <phoneticPr fontId="3"/>
  </si>
  <si>
    <t>不適合項目</t>
    <rPh sb="0" eb="3">
      <t>フテキゴウ</t>
    </rPh>
    <rPh sb="3" eb="5">
      <t>コウモク</t>
    </rPh>
    <phoneticPr fontId="3"/>
  </si>
  <si>
    <t>高圧復水器</t>
    <rPh sb="0" eb="2">
      <t>コウアツ</t>
    </rPh>
    <rPh sb="2" eb="4">
      <t>フクスイ</t>
    </rPh>
    <rPh sb="4" eb="5">
      <t>キ</t>
    </rPh>
    <phoneticPr fontId="3"/>
  </si>
  <si>
    <t>合計</t>
    <rPh sb="0" eb="2">
      <t>ゴウケイ</t>
    </rPh>
    <phoneticPr fontId="3"/>
  </si>
  <si>
    <t>場内利用</t>
    <rPh sb="0" eb="2">
      <t>ジョウナイ</t>
    </rPh>
    <rPh sb="2" eb="4">
      <t>リヨウ</t>
    </rPh>
    <phoneticPr fontId="3"/>
  </si>
  <si>
    <t>場外利用</t>
    <rPh sb="0" eb="2">
      <t>ジョウガイ</t>
    </rPh>
    <rPh sb="2" eb="4">
      <t>リヨウ</t>
    </rPh>
    <phoneticPr fontId="3"/>
  </si>
  <si>
    <t>基準超過判明後の対応状況</t>
    <rPh sb="0" eb="2">
      <t>キジュン</t>
    </rPh>
    <rPh sb="2" eb="4">
      <t>チョウカ</t>
    </rPh>
    <rPh sb="4" eb="6">
      <t>ハンメイ</t>
    </rPh>
    <rPh sb="6" eb="7">
      <t>ゴ</t>
    </rPh>
    <phoneticPr fontId="3"/>
  </si>
  <si>
    <t>対策の実施状況</t>
    <rPh sb="0" eb="2">
      <t>タイサク</t>
    </rPh>
    <rPh sb="3" eb="5">
      <t>ジッシ</t>
    </rPh>
    <rPh sb="5" eb="7">
      <t>ジョウキョウ</t>
    </rPh>
    <phoneticPr fontId="2"/>
  </si>
  <si>
    <t>基準超過の有無</t>
    <rPh sb="0" eb="2">
      <t>キジュン</t>
    </rPh>
    <rPh sb="2" eb="4">
      <t>チョウカ</t>
    </rPh>
    <rPh sb="5" eb="7">
      <t>ウム</t>
    </rPh>
    <phoneticPr fontId="2"/>
  </si>
  <si>
    <t>基準</t>
    <rPh sb="0" eb="2">
      <t>キジュン</t>
    </rPh>
    <phoneticPr fontId="2"/>
  </si>
  <si>
    <t>最大値</t>
    <rPh sb="0" eb="3">
      <t>サイダイチ</t>
    </rPh>
    <phoneticPr fontId="2"/>
  </si>
  <si>
    <t>時間当たり処理能力（ｔ/ｈ）</t>
    <rPh sb="0" eb="2">
      <t>ジカン</t>
    </rPh>
    <rPh sb="2" eb="3">
      <t>ア</t>
    </rPh>
    <rPh sb="5" eb="6">
      <t>ショ</t>
    </rPh>
    <rPh sb="6" eb="7">
      <t>リ</t>
    </rPh>
    <rPh sb="7" eb="9">
      <t>ノウリョク</t>
    </rPh>
    <phoneticPr fontId="2"/>
  </si>
  <si>
    <t>対策後
測定結果
（複数の場合は平均値）</t>
    <rPh sb="0" eb="2">
      <t>タイサク</t>
    </rPh>
    <rPh sb="2" eb="3">
      <t>ゴ</t>
    </rPh>
    <rPh sb="4" eb="6">
      <t>ソクテイ</t>
    </rPh>
    <rPh sb="6" eb="8">
      <t>ケッカ</t>
    </rPh>
    <rPh sb="10" eb="12">
      <t>フクスウ</t>
    </rPh>
    <rPh sb="13" eb="15">
      <t>バアイ</t>
    </rPh>
    <rPh sb="16" eb="19">
      <t>ヘイキンチ</t>
    </rPh>
    <phoneticPr fontId="2"/>
  </si>
  <si>
    <t>燃え殻</t>
    <rPh sb="0" eb="1">
      <t>モ</t>
    </rPh>
    <rPh sb="2" eb="3">
      <t>ガラ</t>
    </rPh>
    <phoneticPr fontId="2"/>
  </si>
  <si>
    <t>その他</t>
    <rPh sb="2" eb="3">
      <t>タ</t>
    </rPh>
    <phoneticPr fontId="2"/>
  </si>
  <si>
    <t>測定値</t>
    <phoneticPr fontId="2"/>
  </si>
  <si>
    <t>ご所属</t>
    <phoneticPr fontId="3"/>
  </si>
  <si>
    <t>電話番号</t>
    <phoneticPr fontId="2"/>
  </si>
  <si>
    <t>ロータリーキルン</t>
    <phoneticPr fontId="3"/>
  </si>
  <si>
    <t>測定値
(TEF2006)
PCDD/PCDF+Co-PCB</t>
    <phoneticPr fontId="2"/>
  </si>
  <si>
    <t>ばいじん</t>
    <phoneticPr fontId="2"/>
  </si>
  <si>
    <t>廃　プ　ラ</t>
    <phoneticPr fontId="3"/>
  </si>
  <si>
    <t>適用除外理由</t>
    <phoneticPr fontId="3"/>
  </si>
  <si>
    <t>(下水汚泥
も含む)</t>
    <phoneticPr fontId="3"/>
  </si>
  <si>
    <t>平均値</t>
    <phoneticPr fontId="2"/>
  </si>
  <si>
    <t>タービン</t>
    <phoneticPr fontId="3"/>
  </si>
  <si>
    <t>a</t>
    <phoneticPr fontId="3"/>
  </si>
  <si>
    <t>b</t>
    <phoneticPr fontId="3"/>
  </si>
  <si>
    <t>a＋b</t>
    <phoneticPr fontId="3"/>
  </si>
  <si>
    <t>℃</t>
    <phoneticPr fontId="3"/>
  </si>
  <si>
    <t>Mpa</t>
    <phoneticPr fontId="3"/>
  </si>
  <si>
    <t>産業廃棄物焼却施設におけるダイオキシン類排出状況等調査</t>
    <phoneticPr fontId="3"/>
  </si>
  <si>
    <t>＜調査対象施設＞</t>
    <phoneticPr fontId="3"/>
  </si>
  <si>
    <t>サイクロン</t>
    <phoneticPr fontId="3"/>
  </si>
  <si>
    <t>基準値</t>
    <phoneticPr fontId="3"/>
  </si>
  <si>
    <t>休止年月日</t>
    <phoneticPr fontId="3"/>
  </si>
  <si>
    <t>廃止年月日</t>
    <phoneticPr fontId="3"/>
  </si>
  <si>
    <t>A～F</t>
    <phoneticPr fontId="3"/>
  </si>
  <si>
    <t>製紙工場</t>
    <rPh sb="0" eb="2">
      <t>セイシ</t>
    </rPh>
    <rPh sb="2" eb="4">
      <t>コウジョウ</t>
    </rPh>
    <phoneticPr fontId="3"/>
  </si>
  <si>
    <t>電力利用以外</t>
    <phoneticPr fontId="2"/>
  </si>
  <si>
    <t>消費電力・購入電力量</t>
    <rPh sb="5" eb="7">
      <t>コウニュウ</t>
    </rPh>
    <rPh sb="7" eb="9">
      <t>デンリョク</t>
    </rPh>
    <phoneticPr fontId="2"/>
  </si>
  <si>
    <t>入熱量</t>
    <rPh sb="0" eb="2">
      <t>ニュウネツ</t>
    </rPh>
    <rPh sb="2" eb="3">
      <t>リョウ</t>
    </rPh>
    <phoneticPr fontId="2"/>
  </si>
  <si>
    <t>具体的な
名称</t>
    <phoneticPr fontId="2"/>
  </si>
  <si>
    <t>具体的な名称</t>
    <phoneticPr fontId="2"/>
  </si>
  <si>
    <t>有：1
無：0</t>
    <rPh sb="0" eb="1">
      <t>ア</t>
    </rPh>
    <rPh sb="4" eb="5">
      <t>ナ</t>
    </rPh>
    <phoneticPr fontId="2"/>
  </si>
  <si>
    <t>適合状況</t>
    <rPh sb="0" eb="2">
      <t>テキゴウ</t>
    </rPh>
    <rPh sb="2" eb="4">
      <t>ジョウキョウ</t>
    </rPh>
    <phoneticPr fontId="3"/>
  </si>
  <si>
    <t>測定の有無</t>
    <phoneticPr fontId="2"/>
  </si>
  <si>
    <t>燃焼ガス冷却設備の有無</t>
    <rPh sb="6" eb="8">
      <t>セツビ</t>
    </rPh>
    <rPh sb="9" eb="11">
      <t>ウム</t>
    </rPh>
    <phoneticPr fontId="2"/>
  </si>
  <si>
    <t>排水処理設備
の有無</t>
    <rPh sb="4" eb="6">
      <t>セツビ</t>
    </rPh>
    <rPh sb="8" eb="10">
      <t>ウム</t>
    </rPh>
    <phoneticPr fontId="2"/>
  </si>
  <si>
    <t>※その他の
具体的な内容</t>
    <rPh sb="3" eb="4">
      <t>タ</t>
    </rPh>
    <rPh sb="6" eb="9">
      <t>グタイテキ</t>
    </rPh>
    <rPh sb="10" eb="12">
      <t>ナイヨウ</t>
    </rPh>
    <phoneticPr fontId="2"/>
  </si>
  <si>
    <t>備考</t>
    <rPh sb="0" eb="2">
      <t>ビコウ</t>
    </rPh>
    <phoneticPr fontId="2"/>
  </si>
  <si>
    <t>木くず専焼炉</t>
    <rPh sb="0" eb="1">
      <t>キ</t>
    </rPh>
    <rPh sb="3" eb="6">
      <t>センショウロ</t>
    </rPh>
    <phoneticPr fontId="2"/>
  </si>
  <si>
    <t>電気集塵器</t>
    <rPh sb="0" eb="2">
      <t>デンキ</t>
    </rPh>
    <rPh sb="2" eb="5">
      <t>シュウジンキ</t>
    </rPh>
    <phoneticPr fontId="2"/>
  </si>
  <si>
    <t>乾式</t>
    <rPh sb="0" eb="2">
      <t>カンシキ</t>
    </rPh>
    <phoneticPr fontId="2"/>
  </si>
  <si>
    <t>湿式</t>
    <rPh sb="0" eb="2">
      <t>シッシキ</t>
    </rPh>
    <phoneticPr fontId="2"/>
  </si>
  <si>
    <t>活性炭噴霧</t>
    <rPh sb="0" eb="3">
      <t>カッセイタン</t>
    </rPh>
    <rPh sb="3" eb="5">
      <t>フンム</t>
    </rPh>
    <phoneticPr fontId="2"/>
  </si>
  <si>
    <t>活性炭吸着塔</t>
    <rPh sb="0" eb="3">
      <t>カッセイタン</t>
    </rPh>
    <rPh sb="3" eb="5">
      <t>キュウチャク</t>
    </rPh>
    <rPh sb="5" eb="6">
      <t>トウ</t>
    </rPh>
    <phoneticPr fontId="2"/>
  </si>
  <si>
    <t>水銀特定有害</t>
    <rPh sb="0" eb="2">
      <t>スイギン</t>
    </rPh>
    <rPh sb="2" eb="4">
      <t>トクテイ</t>
    </rPh>
    <rPh sb="4" eb="6">
      <t>ユウガイ</t>
    </rPh>
    <phoneticPr fontId="2"/>
  </si>
  <si>
    <t>焼却</t>
    <rPh sb="0" eb="2">
      <t>ショウキャク</t>
    </rPh>
    <phoneticPr fontId="2"/>
  </si>
  <si>
    <t>ばい焼</t>
    <rPh sb="2" eb="3">
      <t>ヤキ</t>
    </rPh>
    <phoneticPr fontId="2"/>
  </si>
  <si>
    <t>水銀汚泥ばい焼</t>
    <rPh sb="0" eb="2">
      <t>スイギン</t>
    </rPh>
    <rPh sb="2" eb="4">
      <t>オデイ</t>
    </rPh>
    <rPh sb="6" eb="7">
      <t>ヤ</t>
    </rPh>
    <phoneticPr fontId="2"/>
  </si>
  <si>
    <t>固定買取制度（ＦＩＴ制度）
利用実績</t>
    <rPh sb="0" eb="2">
      <t>コテイ</t>
    </rPh>
    <rPh sb="2" eb="4">
      <t>カイトリ</t>
    </rPh>
    <rPh sb="4" eb="6">
      <t>セイド</t>
    </rPh>
    <rPh sb="10" eb="12">
      <t>セイド</t>
    </rPh>
    <rPh sb="14" eb="16">
      <t>リヨウ</t>
    </rPh>
    <rPh sb="16" eb="18">
      <t>ジッセキ</t>
    </rPh>
    <phoneticPr fontId="2"/>
  </si>
  <si>
    <t>平均売電価格
(円/kWh)</t>
    <rPh sb="0" eb="2">
      <t>ヘイキン</t>
    </rPh>
    <rPh sb="2" eb="4">
      <t>バイデン</t>
    </rPh>
    <rPh sb="4" eb="6">
      <t>カカク</t>
    </rPh>
    <rPh sb="8" eb="9">
      <t>エン</t>
    </rPh>
    <phoneticPr fontId="2"/>
  </si>
  <si>
    <t>ロータリーキルン＆
ストーカ炉</t>
    <rPh sb="14" eb="15">
      <t>ロ</t>
    </rPh>
    <phoneticPr fontId="3"/>
  </si>
  <si>
    <t>アルカリ洗浄</t>
    <rPh sb="4" eb="6">
      <t>センジョウ</t>
    </rPh>
    <phoneticPr fontId="3"/>
  </si>
  <si>
    <t>廃　　　油</t>
    <rPh sb="0" eb="1">
      <t>ハイ</t>
    </rPh>
    <rPh sb="4" eb="5">
      <t>ユ</t>
    </rPh>
    <phoneticPr fontId="2"/>
  </si>
  <si>
    <t>売電量(MWh)</t>
    <rPh sb="0" eb="1">
      <t>ウ</t>
    </rPh>
    <rPh sb="1" eb="3">
      <t>デンリョウ</t>
    </rPh>
    <phoneticPr fontId="2"/>
  </si>
  <si>
    <t>売電金額
(円)</t>
    <rPh sb="0" eb="2">
      <t>バイデン</t>
    </rPh>
    <rPh sb="2" eb="4">
      <t>キンガク</t>
    </rPh>
    <rPh sb="6" eb="7">
      <t>エン</t>
    </rPh>
    <phoneticPr fontId="2"/>
  </si>
  <si>
    <t>※下記施設は対象外</t>
  </si>
  <si>
    <t>　廃棄物の処理及び清掃に関する法律（昭和45年法律第137号）第15条に基づく許可を受けた（届出し受理された）産業廃棄物焼却施設（特定産業廃棄物焼却施設を含む。）。</t>
    <phoneticPr fontId="2"/>
  </si>
  <si>
    <t>　●調査対象期間最終日時点で設置の許可を受けている施設（未設置者又  は工事中の施設も含む。）</t>
    <phoneticPr fontId="2"/>
  </si>
  <si>
    <t>　●調査対象期間初日時点で設置の許可を受けていた産業廃棄物焼却施設のうち、調査対象期間中に廃止又は許可取り消しとなった施設</t>
    <phoneticPr fontId="2"/>
  </si>
  <si>
    <t>　・調査対象期間前に廃止又は許可取り消しとなった施設（炉）</t>
    <phoneticPr fontId="2"/>
  </si>
  <si>
    <t>　・一般廃棄物焼却施設の許可のみを受けている施設</t>
    <phoneticPr fontId="2"/>
  </si>
  <si>
    <t>設置者名</t>
  </si>
  <si>
    <t>施設名</t>
  </si>
  <si>
    <t>施設の種類</t>
    <phoneticPr fontId="2"/>
  </si>
  <si>
    <t>処理能力</t>
    <rPh sb="0" eb="2">
      <t>ショリ</t>
    </rPh>
    <rPh sb="2" eb="4">
      <t>ノウリョク</t>
    </rPh>
    <phoneticPr fontId="3"/>
  </si>
  <si>
    <t>排ガス処理設備</t>
    <phoneticPr fontId="3"/>
  </si>
  <si>
    <t>燃焼ガス冷却設備</t>
    <phoneticPr fontId="3"/>
  </si>
  <si>
    <t>排水処理設備</t>
    <phoneticPr fontId="3"/>
  </si>
  <si>
    <t>余熱利用の状況</t>
    <phoneticPr fontId="3"/>
  </si>
  <si>
    <t>焼却残さの排出量（トン/年）</t>
    <rPh sb="2" eb="3">
      <t>ザン</t>
    </rPh>
    <rPh sb="12" eb="13">
      <t>ネン</t>
    </rPh>
    <phoneticPr fontId="3"/>
  </si>
  <si>
    <t>焼却残さ中等のダイオキシン類濃度(ng-TEQ/g)</t>
    <rPh sb="0" eb="2">
      <t>ショウキャク</t>
    </rPh>
    <rPh sb="2" eb="3">
      <t>ザン</t>
    </rPh>
    <rPh sb="4" eb="5">
      <t>ナカ</t>
    </rPh>
    <rPh sb="5" eb="6">
      <t>トウ</t>
    </rPh>
    <phoneticPr fontId="2"/>
  </si>
  <si>
    <t>焼却残さ中の水銀濃度（溶出量）</t>
    <rPh sb="2" eb="3">
      <t>ザン</t>
    </rPh>
    <rPh sb="4" eb="5">
      <t>チュウ</t>
    </rPh>
    <rPh sb="13" eb="14">
      <t>リョウ</t>
    </rPh>
    <phoneticPr fontId="2"/>
  </si>
  <si>
    <t>設置許可
(届出)
年月日
(西暦/月/日)</t>
    <phoneticPr fontId="2"/>
  </si>
  <si>
    <t>使用開始
年月日
(西暦/月/日)</t>
    <phoneticPr fontId="2"/>
  </si>
  <si>
    <t>稼働
時間
(h/日)</t>
    <rPh sb="0" eb="2">
      <t>カドウ</t>
    </rPh>
    <rPh sb="4" eb="6">
      <t>ジカン</t>
    </rPh>
    <rPh sb="11" eb="12">
      <t>ニチ</t>
    </rPh>
    <phoneticPr fontId="2"/>
  </si>
  <si>
    <t>稼働
実績
日数
(日/年)</t>
    <rPh sb="0" eb="2">
      <t>カドウ</t>
    </rPh>
    <rPh sb="3" eb="5">
      <t>ジッセキ</t>
    </rPh>
    <rPh sb="6" eb="8">
      <t>ニッスウ</t>
    </rPh>
    <phoneticPr fontId="2"/>
  </si>
  <si>
    <t>焼却方式</t>
    <phoneticPr fontId="2"/>
  </si>
  <si>
    <t>焼却炉の構造</t>
    <phoneticPr fontId="2"/>
  </si>
  <si>
    <t>二次燃焼バーナー</t>
    <phoneticPr fontId="2"/>
  </si>
  <si>
    <t>併用式</t>
    <phoneticPr fontId="2"/>
  </si>
  <si>
    <t>平均値
年間を通しての平均値</t>
    <phoneticPr fontId="2"/>
  </si>
  <si>
    <t>最大値
年間を通しての最大値</t>
    <rPh sb="0" eb="3">
      <t>サイダイチ</t>
    </rPh>
    <phoneticPr fontId="2"/>
  </si>
  <si>
    <t>蒸気条件</t>
    <rPh sb="0" eb="2">
      <t>ジョウキ</t>
    </rPh>
    <rPh sb="2" eb="4">
      <t>ジョウケン</t>
    </rPh>
    <phoneticPr fontId="2"/>
  </si>
  <si>
    <t>循環利用（H1）</t>
    <phoneticPr fontId="3"/>
  </si>
  <si>
    <t>再加熱利用（H2）</t>
    <rPh sb="0" eb="3">
      <t>サイカネツ</t>
    </rPh>
    <rPh sb="3" eb="5">
      <t>リヨウ</t>
    </rPh>
    <phoneticPr fontId="3"/>
  </si>
  <si>
    <t>プロセス利用（H3）</t>
    <rPh sb="4" eb="6">
      <t>リヨウ</t>
    </rPh>
    <phoneticPr fontId="3"/>
  </si>
  <si>
    <t>生活利用（H4）</t>
    <rPh sb="0" eb="2">
      <t>セイカツ</t>
    </rPh>
    <rPh sb="2" eb="4">
      <t>リヨウ</t>
    </rPh>
    <phoneticPr fontId="3"/>
  </si>
  <si>
    <t>氏名</t>
    <rPh sb="0" eb="2">
      <t>シメイ</t>
    </rPh>
    <phoneticPr fontId="2"/>
  </si>
  <si>
    <t>メールアドレス</t>
    <phoneticPr fontId="2"/>
  </si>
  <si>
    <t>市場連動型の導入支援（FIP制度）
利用実績</t>
    <rPh sb="0" eb="2">
      <t>シジョウ</t>
    </rPh>
    <rPh sb="2" eb="5">
      <t>レンドウガタ</t>
    </rPh>
    <rPh sb="6" eb="8">
      <t>ドウニュウ</t>
    </rPh>
    <rPh sb="8" eb="10">
      <t>シエン</t>
    </rPh>
    <rPh sb="14" eb="16">
      <t>セイド</t>
    </rPh>
    <rPh sb="18" eb="20">
      <t>リヨウ</t>
    </rPh>
    <rPh sb="20" eb="22">
      <t>ジッセキ</t>
    </rPh>
    <phoneticPr fontId="2"/>
  </si>
  <si>
    <t>設置者区分</t>
    <phoneticPr fontId="2"/>
  </si>
  <si>
    <t>【ダイオキシン類基準値の適用区分】</t>
  </si>
  <si>
    <t>現基準施設の基準</t>
  </si>
  <si>
    <t>旧基準施設の基準</t>
  </si>
  <si>
    <t>4t/h以上</t>
  </si>
  <si>
    <t>A</t>
  </si>
  <si>
    <r>
      <t>0.1ng-TEQ/m</t>
    </r>
    <r>
      <rPr>
        <vertAlign val="superscript"/>
        <sz val="10"/>
        <rFont val="ＭＳ ゴシック"/>
        <family val="3"/>
        <charset val="128"/>
      </rPr>
      <t>３</t>
    </r>
    <r>
      <rPr>
        <sz val="10"/>
        <rFont val="ＭＳ ゴシック"/>
        <family val="3"/>
        <charset val="128"/>
      </rPr>
      <t>N</t>
    </r>
  </si>
  <si>
    <t>D</t>
  </si>
  <si>
    <r>
      <t>1ng-TEQ/m</t>
    </r>
    <r>
      <rPr>
        <vertAlign val="superscript"/>
        <sz val="10"/>
        <rFont val="ＭＳ ゴシック"/>
        <family val="3"/>
        <charset val="128"/>
      </rPr>
      <t>３</t>
    </r>
    <r>
      <rPr>
        <sz val="10"/>
        <rFont val="ＭＳ ゴシック"/>
        <family val="3"/>
        <charset val="128"/>
      </rPr>
      <t>N</t>
    </r>
  </si>
  <si>
    <t>2t/h以上～4t/h未満</t>
  </si>
  <si>
    <t>B</t>
  </si>
  <si>
    <t>E</t>
  </si>
  <si>
    <r>
      <t>5ng-TEQ/m</t>
    </r>
    <r>
      <rPr>
        <vertAlign val="superscript"/>
        <sz val="10"/>
        <rFont val="ＭＳ ゴシック"/>
        <family val="3"/>
        <charset val="128"/>
      </rPr>
      <t>３</t>
    </r>
    <r>
      <rPr>
        <sz val="10"/>
        <rFont val="ＭＳ ゴシック"/>
        <family val="3"/>
        <charset val="128"/>
      </rPr>
      <t>N</t>
    </r>
  </si>
  <si>
    <t>2t/h未満</t>
  </si>
  <si>
    <t>C</t>
  </si>
  <si>
    <t>F</t>
  </si>
  <si>
    <r>
      <t>10ng-TEQ/m</t>
    </r>
    <r>
      <rPr>
        <vertAlign val="superscript"/>
        <sz val="10"/>
        <rFont val="ＭＳ ゴシック"/>
        <family val="3"/>
        <charset val="128"/>
      </rPr>
      <t>３</t>
    </r>
    <r>
      <rPr>
        <sz val="10"/>
        <rFont val="ＭＳ ゴシック"/>
        <family val="3"/>
        <charset val="128"/>
      </rPr>
      <t>N</t>
    </r>
  </si>
  <si>
    <t>燃焼室の処理能力</t>
    <phoneticPr fontId="2"/>
  </si>
  <si>
    <t>(29)について
・単位はng-TEQ/m³Nとし、有効数字2桁で入力するものとする。
・それぞれの異性体の測定量が定量下限値を下回る場合は、
　「&lt;0.001」のように記入し、検出限界値を下回る場合は、
　「ND」と表記すること。
・測定が行われていない場合には、その理由を入力すること。
　（理由：「新設炉のため」、「施設が休止中のため」等）
・１回のみの測定の場合は、平均値及び最大値の欄に当該数値を入力する。　
　調査対象期間内に複数の測定値がある場合には、それらのデータの平均値
　とともに、最大値を入力する。
　なお、複数回分の測定結果からの平均値の算出にあたっては、「ND」の
　場合は0を、定量下限値未満の場合は定量下限値の1/2の値を用いること。</t>
    <phoneticPr fontId="2"/>
  </si>
  <si>
    <t>自 治 体 名</t>
    <rPh sb="0" eb="1">
      <t>ジ</t>
    </rPh>
    <rPh sb="2" eb="3">
      <t>オサム</t>
    </rPh>
    <rPh sb="4" eb="5">
      <t>カラダ</t>
    </rPh>
    <rPh sb="6" eb="7">
      <t>メイ</t>
    </rPh>
    <phoneticPr fontId="2"/>
  </si>
  <si>
    <t>施 設 番 号</t>
    <phoneticPr fontId="2"/>
  </si>
  <si>
    <t>現基準施設、旧基準施設、
特定等の区分</t>
    <rPh sb="0" eb="1">
      <t>ゲン</t>
    </rPh>
    <rPh sb="1" eb="3">
      <t>キジュン</t>
    </rPh>
    <rPh sb="3" eb="5">
      <t>シセツ</t>
    </rPh>
    <rPh sb="6" eb="9">
      <t>キュウキジュン</t>
    </rPh>
    <rPh sb="9" eb="11">
      <t>シセツ</t>
    </rPh>
    <rPh sb="13" eb="15">
      <t>トクテイ</t>
    </rPh>
    <phoneticPr fontId="2"/>
  </si>
  <si>
    <t>稼働状況</t>
    <phoneticPr fontId="3"/>
  </si>
  <si>
    <t xml:space="preserve">
稼働中の場合</t>
    <rPh sb="5" eb="7">
      <t>バアイ</t>
    </rPh>
    <phoneticPr fontId="2"/>
  </si>
  <si>
    <t xml:space="preserve">
休止中の場合</t>
    <rPh sb="5" eb="7">
      <t>バアイ</t>
    </rPh>
    <phoneticPr fontId="2"/>
  </si>
  <si>
    <t>(1)</t>
  </si>
  <si>
    <t>(2)</t>
  </si>
  <si>
    <t>(3)</t>
  </si>
  <si>
    <t>(4)-1</t>
  </si>
  <si>
    <t>(4)-2</t>
  </si>
  <si>
    <t>(5)</t>
  </si>
  <si>
    <t>(6)</t>
  </si>
  <si>
    <t>(7)</t>
  </si>
  <si>
    <t>(8)</t>
  </si>
  <si>
    <t>(9)</t>
  </si>
  <si>
    <t>(10)</t>
    <phoneticPr fontId="2"/>
  </si>
  <si>
    <t>(11)-1</t>
  </si>
  <si>
    <t>(11)-2</t>
  </si>
  <si>
    <t>(11)-3</t>
  </si>
  <si>
    <t>(11)-4</t>
  </si>
  <si>
    <t>(11)-5</t>
  </si>
  <si>
    <t>(11)-6</t>
  </si>
  <si>
    <t>(11)-7</t>
  </si>
  <si>
    <t>(11)-8</t>
  </si>
  <si>
    <t>(11)-9</t>
  </si>
  <si>
    <t>(11)-10</t>
  </si>
  <si>
    <t>(11)-11</t>
  </si>
  <si>
    <t>(12)-1</t>
  </si>
  <si>
    <t>(12)-2</t>
  </si>
  <si>
    <t>(12)-3</t>
  </si>
  <si>
    <t>(12)-4</t>
  </si>
  <si>
    <t>(12)-5</t>
  </si>
  <si>
    <t>(13)</t>
  </si>
  <si>
    <t>(14)</t>
  </si>
  <si>
    <t>(15)-1</t>
  </si>
  <si>
    <t>(16)-1</t>
  </si>
  <si>
    <t>(16)-2</t>
  </si>
  <si>
    <t>(16)-3</t>
  </si>
  <si>
    <t>(16)-4</t>
  </si>
  <si>
    <t>(16)-5</t>
  </si>
  <si>
    <t>(16)-6</t>
  </si>
  <si>
    <t>(16)-7</t>
  </si>
  <si>
    <t>(16)-8</t>
  </si>
  <si>
    <t>(16)-9</t>
  </si>
  <si>
    <t>(16)-10</t>
  </si>
  <si>
    <t>(17)</t>
  </si>
  <si>
    <t>(18)</t>
  </si>
  <si>
    <t>(19)-1</t>
  </si>
  <si>
    <t>(19)-2</t>
  </si>
  <si>
    <t>(19)-3</t>
  </si>
  <si>
    <t>(19)-4</t>
  </si>
  <si>
    <t>(19)-5</t>
  </si>
  <si>
    <t>(19)-6</t>
  </si>
  <si>
    <t>(19)-7</t>
  </si>
  <si>
    <t>(19)-8</t>
  </si>
  <si>
    <t>(19)-9</t>
  </si>
  <si>
    <t>(19)-10</t>
  </si>
  <si>
    <t>(20)-1</t>
  </si>
  <si>
    <t>(20)-2</t>
  </si>
  <si>
    <t>(20)-3</t>
  </si>
  <si>
    <t>(20)-4</t>
  </si>
  <si>
    <t>(20)-5</t>
  </si>
  <si>
    <t>(20)-6</t>
  </si>
  <si>
    <t>(20)-7</t>
  </si>
  <si>
    <t>(21)-1</t>
  </si>
  <si>
    <t>(21)-2</t>
  </si>
  <si>
    <t>(21)-3</t>
  </si>
  <si>
    <t>(21)-4</t>
  </si>
  <si>
    <t>(21)-5</t>
  </si>
  <si>
    <t>(21)-6</t>
  </si>
  <si>
    <t>(21)-7</t>
  </si>
  <si>
    <t>(21)-8</t>
  </si>
  <si>
    <t>(22)-1</t>
  </si>
  <si>
    <t>(22)-2</t>
  </si>
  <si>
    <t>(22)-3</t>
  </si>
  <si>
    <t>(23)-1</t>
  </si>
  <si>
    <t>(23)-2</t>
  </si>
  <si>
    <t>(23)-3</t>
  </si>
  <si>
    <t>(23)-4</t>
  </si>
  <si>
    <t>(23)-5</t>
  </si>
  <si>
    <t>(23)-6</t>
  </si>
  <si>
    <t>(23)-7</t>
  </si>
  <si>
    <t>(23)-8</t>
  </si>
  <si>
    <t>(24)-1</t>
  </si>
  <si>
    <t>(24)-2</t>
  </si>
  <si>
    <t>(24)-3</t>
  </si>
  <si>
    <t>(24)-4</t>
  </si>
  <si>
    <t>(24)-5</t>
  </si>
  <si>
    <t>(24)-6</t>
  </si>
  <si>
    <t>(24)-7</t>
  </si>
  <si>
    <t>(24)-8</t>
  </si>
  <si>
    <t>(24)-9</t>
  </si>
  <si>
    <t>(25)-1</t>
  </si>
  <si>
    <t>(25)-2</t>
  </si>
  <si>
    <t>(25)-3</t>
  </si>
  <si>
    <t>(25)-4</t>
  </si>
  <si>
    <t>(25)-5</t>
  </si>
  <si>
    <t>(25)-6</t>
  </si>
  <si>
    <t>(26)-1</t>
  </si>
  <si>
    <t>(26)-2</t>
  </si>
  <si>
    <t>(26)-3</t>
  </si>
  <si>
    <t>(26)-4</t>
  </si>
  <si>
    <t>(26)-5</t>
  </si>
  <si>
    <t>(27)-1</t>
  </si>
  <si>
    <t>(27)-2</t>
  </si>
  <si>
    <t>(27)-3</t>
  </si>
  <si>
    <t>(27)-4</t>
  </si>
  <si>
    <t>(27)-5</t>
  </si>
  <si>
    <t>(27)-6</t>
  </si>
  <si>
    <t>(27)-7</t>
  </si>
  <si>
    <t>(27)-8</t>
  </si>
  <si>
    <t>(27)-9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</si>
  <si>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</si>
  <si>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</si>
  <si>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</si>
  <si>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</si>
  <si>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</si>
  <si>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</si>
  <si>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</si>
  <si>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</si>
  <si>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</si>
  <si>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</si>
  <si>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</si>
  <si>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</si>
  <si>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</si>
  <si>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</si>
  <si>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</si>
  <si>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</si>
  <si>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</si>
  <si>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</si>
  <si>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</si>
  <si>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</si>
  <si>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</si>
  <si>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</si>
  <si>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</si>
  <si>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</si>
  <si>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</si>
  <si>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</si>
  <si>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</si>
  <si>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</si>
  <si>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</si>
  <si>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</si>
  <si>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</si>
  <si>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</si>
  <si>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</si>
  <si>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</si>
  <si>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</si>
  <si>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</si>
  <si>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</si>
  <si>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</si>
  <si>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</si>
  <si>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</si>
  <si>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</si>
  <si>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</si>
  <si>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(28)-1</t>
  </si>
  <si>
    <t>(28)-2</t>
  </si>
  <si>
    <t>(28)-3</t>
  </si>
  <si>
    <t>(28)-4</t>
  </si>
  <si>
    <t>(29)-1</t>
  </si>
  <si>
    <t>(29)-2</t>
  </si>
  <si>
    <t>(29)-3</t>
  </si>
  <si>
    <t>(29)-4</t>
  </si>
  <si>
    <t>(29)-5</t>
  </si>
  <si>
    <t>(29)-6</t>
  </si>
  <si>
    <t>(29)-7</t>
  </si>
  <si>
    <t>(29)-8</t>
  </si>
  <si>
    <t>(29)-9</t>
  </si>
  <si>
    <t>(29)-10</t>
  </si>
  <si>
    <t>(29)-11</t>
  </si>
  <si>
    <t>(29)-12</t>
  </si>
  <si>
    <t>　</t>
  </si>
  <si>
    <t>適用区分</t>
    <rPh sb="0" eb="2">
      <t>テキヨウ</t>
    </rPh>
    <rPh sb="2" eb="4">
      <t>クブン</t>
    </rPh>
    <phoneticPr fontId="2"/>
  </si>
  <si>
    <t>基準値</t>
    <rPh sb="0" eb="3">
      <t>キジュンチ</t>
    </rPh>
    <phoneticPr fontId="2"/>
  </si>
  <si>
    <t>A</t>
    <phoneticPr fontId="2"/>
  </si>
  <si>
    <t>B</t>
    <phoneticPr fontId="2"/>
  </si>
  <si>
    <t>C</t>
    <phoneticPr fontId="2"/>
  </si>
  <si>
    <t>D</t>
    <phoneticPr fontId="2"/>
  </si>
  <si>
    <t>E</t>
    <phoneticPr fontId="2"/>
  </si>
  <si>
    <t>F</t>
    <phoneticPr fontId="2"/>
  </si>
  <si>
    <t xml:space="preserve"> 1：適合
 2：不適合
 3：適用除外
 4:炉番号1と共有</t>
    <rPh sb="24" eb="27">
      <t>ロバンゴウ</t>
    </rPh>
    <rPh sb="29" eb="31">
      <t>キョウユウ</t>
    </rPh>
    <phoneticPr fontId="2"/>
  </si>
  <si>
    <t>　　水色に塗られたセルは既に計算式が入力されているため、指示がない限り直接値を入力しないこと。</t>
    <rPh sb="2" eb="4">
      <t>ミズイロ</t>
    </rPh>
    <rPh sb="5" eb="6">
      <t>ヌ</t>
    </rPh>
    <rPh sb="12" eb="13">
      <t>スデ</t>
    </rPh>
    <rPh sb="14" eb="17">
      <t>ケイサンシキ</t>
    </rPh>
    <rPh sb="18" eb="20">
      <t>ニュウリョク</t>
    </rPh>
    <rPh sb="28" eb="30">
      <t>シジ</t>
    </rPh>
    <rPh sb="33" eb="34">
      <t>カギ</t>
    </rPh>
    <rPh sb="35" eb="37">
      <t>チョクセツ</t>
    </rPh>
    <rPh sb="37" eb="38">
      <t>アタイ</t>
    </rPh>
    <rPh sb="39" eb="41">
      <t>ニュウリョク</t>
    </rPh>
    <phoneticPr fontId="2"/>
  </si>
  <si>
    <t>構造基準・維持管理基準の適合状況
（調査対象期間最終日時点）</t>
    <rPh sb="5" eb="7">
      <t>イジ</t>
    </rPh>
    <rPh sb="7" eb="9">
      <t>カンリ</t>
    </rPh>
    <rPh sb="9" eb="11">
      <t>キジュン</t>
    </rPh>
    <rPh sb="18" eb="20">
      <t>チョウサ</t>
    </rPh>
    <rPh sb="20" eb="22">
      <t>タイショウ</t>
    </rPh>
    <rPh sb="22" eb="24">
      <t>キカン</t>
    </rPh>
    <rPh sb="24" eb="27">
      <t>サイシュウビ</t>
    </rPh>
    <rPh sb="27" eb="29">
      <t>ジテン</t>
    </rPh>
    <phoneticPr fontId="2"/>
  </si>
  <si>
    <t>現基準施設、旧基準施設、特定等の区分及び稼働状況</t>
    <rPh sb="0" eb="1">
      <t>ゲン</t>
    </rPh>
    <rPh sb="1" eb="3">
      <t>キジュン</t>
    </rPh>
    <rPh sb="3" eb="5">
      <t>シセツ</t>
    </rPh>
    <rPh sb="6" eb="9">
      <t>キュウキジュン</t>
    </rPh>
    <rPh sb="9" eb="11">
      <t>シセツ</t>
    </rPh>
    <phoneticPr fontId="3"/>
  </si>
  <si>
    <t>年間の焼却量（トン／年）　　※調査対象期間の焼却実績</t>
    <rPh sb="0" eb="2">
      <t>ネンカン</t>
    </rPh>
    <rPh sb="3" eb="6">
      <t>ショウキャクリョウ</t>
    </rPh>
    <rPh sb="10" eb="11">
      <t>ネン</t>
    </rPh>
    <rPh sb="15" eb="17">
      <t>チョウサ</t>
    </rPh>
    <rPh sb="17" eb="19">
      <t>タイショウ</t>
    </rPh>
    <rPh sb="19" eb="21">
      <t>キカン</t>
    </rPh>
    <rPh sb="21" eb="23">
      <t>ショウキャク</t>
    </rPh>
    <rPh sb="23" eb="25">
      <t>ジッセキ</t>
    </rPh>
    <phoneticPr fontId="3"/>
  </si>
  <si>
    <t>稼働状況（調査対象期間最終日時点）</t>
    <rPh sb="5" eb="7">
      <t>チョウサ</t>
    </rPh>
    <rPh sb="7" eb="9">
      <t>タイショウ</t>
    </rPh>
    <rPh sb="9" eb="11">
      <t>キカン</t>
    </rPh>
    <rPh sb="11" eb="14">
      <t>サイシュウビ</t>
    </rPh>
    <rPh sb="14" eb="16">
      <t>ジテン</t>
    </rPh>
    <phoneticPr fontId="3"/>
  </si>
  <si>
    <t>調査対象期間
新規供用</t>
    <rPh sb="0" eb="2">
      <t>チョウサ</t>
    </rPh>
    <rPh sb="2" eb="4">
      <t>タイショウ</t>
    </rPh>
    <rPh sb="4" eb="6">
      <t>キカン</t>
    </rPh>
    <phoneticPr fontId="2"/>
  </si>
  <si>
    <t>廃止施設状況（調査対象期間最終日時点）</t>
    <rPh sb="0" eb="2">
      <t>ハイシ</t>
    </rPh>
    <rPh sb="2" eb="4">
      <t>シセツ</t>
    </rPh>
    <rPh sb="7" eb="9">
      <t>チョウサ</t>
    </rPh>
    <rPh sb="9" eb="11">
      <t>タイショウ</t>
    </rPh>
    <rPh sb="11" eb="13">
      <t>キカン</t>
    </rPh>
    <rPh sb="13" eb="16">
      <t>サイシュウビジョウキョウ</t>
    </rPh>
    <rPh sb="16" eb="18">
      <t>ジテン</t>
    </rPh>
    <phoneticPr fontId="2"/>
  </si>
  <si>
    <t>調査対象期間最終日
時点の状況</t>
    <rPh sb="0" eb="2">
      <t>チョウサ</t>
    </rPh>
    <rPh sb="2" eb="4">
      <t>タイショウ</t>
    </rPh>
    <rPh sb="4" eb="6">
      <t>キカン</t>
    </rPh>
    <rPh sb="6" eb="9">
      <t>サイシュウビ</t>
    </rPh>
    <phoneticPr fontId="2"/>
  </si>
  <si>
    <t>①余熱利用のための
設備設置の有無　</t>
    <rPh sb="1" eb="3">
      <t>ヨネツ</t>
    </rPh>
    <rPh sb="3" eb="5">
      <t>リヨウ</t>
    </rPh>
    <rPh sb="10" eb="12">
      <t>セツビ</t>
    </rPh>
    <rPh sb="12" eb="14">
      <t>セッチ</t>
    </rPh>
    <rPh sb="15" eb="17">
      <t>ウム</t>
    </rPh>
    <phoneticPr fontId="2"/>
  </si>
  <si>
    <t>⑥　電力利用</t>
    <rPh sb="2" eb="4">
      <t>デンリョク</t>
    </rPh>
    <rPh sb="4" eb="6">
      <t>リヨウ</t>
    </rPh>
    <phoneticPr fontId="2"/>
  </si>
  <si>
    <t>⑦　電力利用以外の利用方法（実績値）</t>
    <rPh sb="2" eb="4">
      <t>デンリョク</t>
    </rPh>
    <rPh sb="4" eb="6">
      <t>リヨウ</t>
    </rPh>
    <rPh sb="6" eb="8">
      <t>イガイ</t>
    </rPh>
    <rPh sb="9" eb="11">
      <t>リヨウ</t>
    </rPh>
    <rPh sb="11" eb="13">
      <t>ホウホウ</t>
    </rPh>
    <rPh sb="14" eb="16">
      <t>ジッセキ</t>
    </rPh>
    <rPh sb="16" eb="17">
      <t>チ</t>
    </rPh>
    <phoneticPr fontId="3"/>
  </si>
  <si>
    <t>⑧　ボイラーの蒸気条件と年間蒸気発生量</t>
    <phoneticPr fontId="3"/>
  </si>
  <si>
    <t>基準超過判明後の
対応内容</t>
    <rPh sb="9" eb="11">
      <t>タイオウ</t>
    </rPh>
    <rPh sb="11" eb="13">
      <t>ナイヨウ</t>
    </rPh>
    <phoneticPr fontId="2"/>
  </si>
  <si>
    <t>④　電力利用</t>
    <rPh sb="2" eb="4">
      <t>デンリョク</t>
    </rPh>
    <rPh sb="4" eb="6">
      <t>リヨウ</t>
    </rPh>
    <phoneticPr fontId="3"/>
  </si>
  <si>
    <t>調査対象期間の発電量実績（MWh=千kWh）</t>
    <rPh sb="0" eb="2">
      <t>チョウサ</t>
    </rPh>
    <rPh sb="2" eb="4">
      <t>タイショウ</t>
    </rPh>
    <rPh sb="4" eb="6">
      <t>キカン</t>
    </rPh>
    <rPh sb="7" eb="10">
      <t>ハツデンリョウ</t>
    </rPh>
    <rPh sb="10" eb="12">
      <t>ジッセキ</t>
    </rPh>
    <rPh sb="17" eb="18">
      <t>セン</t>
    </rPh>
    <phoneticPr fontId="3"/>
  </si>
  <si>
    <t>解体時期
(年月)</t>
    <rPh sb="0" eb="2">
      <t>カイタイ</t>
    </rPh>
    <rPh sb="2" eb="4">
      <t>ジキ</t>
    </rPh>
    <rPh sb="6" eb="7">
      <t>ネン</t>
    </rPh>
    <rPh sb="7" eb="8">
      <t>ガツ</t>
    </rPh>
    <phoneticPr fontId="3"/>
  </si>
  <si>
    <t>④　循環利用</t>
    <rPh sb="2" eb="4">
      <t>ジュンカン</t>
    </rPh>
    <rPh sb="4" eb="6">
      <t>リヨウ</t>
    </rPh>
    <phoneticPr fontId="3"/>
  </si>
  <si>
    <t>④　再加熱利用</t>
    <rPh sb="2" eb="5">
      <t>サイカネツ</t>
    </rPh>
    <rPh sb="5" eb="7">
      <t>リヨウ</t>
    </rPh>
    <phoneticPr fontId="3"/>
  </si>
  <si>
    <t>④　プロセス利用</t>
    <rPh sb="6" eb="8">
      <t>リヨウ</t>
    </rPh>
    <phoneticPr fontId="3"/>
  </si>
  <si>
    <t>④　生活利用等</t>
    <rPh sb="2" eb="4">
      <t>セイカツ</t>
    </rPh>
    <rPh sb="4" eb="6">
      <t>リヨウ</t>
    </rPh>
    <rPh sb="6" eb="7">
      <t>トウ</t>
    </rPh>
    <phoneticPr fontId="3"/>
  </si>
  <si>
    <t>場内利用
（MWh）</t>
    <rPh sb="0" eb="2">
      <t>ジョウナイ</t>
    </rPh>
    <rPh sb="2" eb="4">
      <t>リヨウ</t>
    </rPh>
    <phoneticPr fontId="3"/>
  </si>
  <si>
    <t>場外利用
（売電等）
（MWh）</t>
    <rPh sb="0" eb="2">
      <t>ジョウガイ</t>
    </rPh>
    <rPh sb="2" eb="4">
      <t>リヨウ</t>
    </rPh>
    <rPh sb="6" eb="8">
      <t>バイデン</t>
    </rPh>
    <rPh sb="8" eb="9">
      <t>トウ</t>
    </rPh>
    <phoneticPr fontId="3"/>
  </si>
  <si>
    <t xml:space="preserve">場内利用
合計
</t>
    <rPh sb="0" eb="2">
      <t>ジョウナイ</t>
    </rPh>
    <rPh sb="2" eb="4">
      <t>リヨウ</t>
    </rPh>
    <rPh sb="5" eb="6">
      <t>ゴウ</t>
    </rPh>
    <rPh sb="6" eb="7">
      <t>ケイ</t>
    </rPh>
    <phoneticPr fontId="3"/>
  </si>
  <si>
    <t xml:space="preserve">場外利用
合計
</t>
    <rPh sb="0" eb="2">
      <t>ジョウガイ</t>
    </rPh>
    <rPh sb="2" eb="4">
      <t>リヨウ</t>
    </rPh>
    <rPh sb="5" eb="7">
      <t>ゴウケイ</t>
    </rPh>
    <phoneticPr fontId="3"/>
  </si>
  <si>
    <t>⑤
具体的な
利用方法</t>
    <rPh sb="3" eb="6">
      <t>グタイテキ</t>
    </rPh>
    <rPh sb="8" eb="10">
      <t>リヨウ</t>
    </rPh>
    <rPh sb="10" eb="12">
      <t>ホウホウ</t>
    </rPh>
    <phoneticPr fontId="3"/>
  </si>
  <si>
    <t>仕様値</t>
    <rPh sb="0" eb="2">
      <t>シヨウ</t>
    </rPh>
    <rPh sb="2" eb="3">
      <t>チ</t>
    </rPh>
    <phoneticPr fontId="3"/>
  </si>
  <si>
    <t>実績値</t>
    <rPh sb="0" eb="2">
      <t>ジッセキ</t>
    </rPh>
    <rPh sb="2" eb="3">
      <t>チ</t>
    </rPh>
    <phoneticPr fontId="3"/>
  </si>
  <si>
    <t>焼却施設で利用</t>
    <rPh sb="0" eb="2">
      <t>ショウキャク</t>
    </rPh>
    <rPh sb="2" eb="4">
      <t>シセツ</t>
    </rPh>
    <rPh sb="5" eb="7">
      <t>リヨウ</t>
    </rPh>
    <phoneticPr fontId="3"/>
  </si>
  <si>
    <t>焼却施設以外で利用</t>
    <rPh sb="0" eb="2">
      <t>ショウキャク</t>
    </rPh>
    <rPh sb="2" eb="4">
      <t>シセツ</t>
    </rPh>
    <rPh sb="4" eb="6">
      <t>イガイ</t>
    </rPh>
    <rPh sb="7" eb="9">
      <t>リヨウ</t>
    </rPh>
    <phoneticPr fontId="3"/>
  </si>
  <si>
    <t>(25)について
・単位はng-TEQ/m³Nとし、有効数字2桁で入力するものとする。
・それぞれの異性体の測定量が定量下限値を下回る場合は、
　「&lt;0.001」のように記入し、検出限界値を下回る場合は、
　「ND」と表記すること。
・測定が行われていない場合には、その理由を入力すること。
　（理由：「新設炉のため」、「施設が休止中のため」等）
・１回のみの測定の場合は、平均値及び最大値の欄に当該数値を入力する。　
　調査対象期間内に複数の測定値がある場合には、それらのデータの平均値とともに、最大値を入力する。
　なお、複数回分の測定結果からの平均値の算出にあたっては、「ND」の場合は0を、定量下限値未満の場合は定量下限値の1/2の値を用いること。</t>
    <phoneticPr fontId="2"/>
  </si>
  <si>
    <t>1～4を入力</t>
    <rPh sb="4" eb="6">
      <t>ニュウリョク</t>
    </rPh>
    <phoneticPr fontId="2"/>
  </si>
  <si>
    <t>利用方法
　（1.場内利用のみ、2.場外のみ 、3.場内及び場外の利用 を利用項目該当欄に記入）</t>
    <rPh sb="0" eb="2">
      <t>リヨウ</t>
    </rPh>
    <rPh sb="2" eb="4">
      <t>ホウホウ</t>
    </rPh>
    <rPh sb="9" eb="11">
      <t>ジョウナイ</t>
    </rPh>
    <rPh sb="11" eb="13">
      <t>リヨウ</t>
    </rPh>
    <rPh sb="18" eb="20">
      <t>ジョウガイ</t>
    </rPh>
    <rPh sb="26" eb="27">
      <t>ジョウ</t>
    </rPh>
    <rPh sb="28" eb="29">
      <t>オヨ</t>
    </rPh>
    <rPh sb="30" eb="32">
      <t>ジョウガイ</t>
    </rPh>
    <rPh sb="33" eb="35">
      <t>リヨウ</t>
    </rPh>
    <rPh sb="37" eb="39">
      <t>リヨウ</t>
    </rPh>
    <rPh sb="39" eb="41">
      <t>コウモク</t>
    </rPh>
    <rPh sb="41" eb="43">
      <t>ガイトウ</t>
    </rPh>
    <rPh sb="43" eb="44">
      <t>ラン</t>
    </rPh>
    <rPh sb="45" eb="47">
      <t>キニュウ</t>
    </rPh>
    <phoneticPr fontId="3"/>
  </si>
  <si>
    <t>発電効率
(%)</t>
    <phoneticPr fontId="3"/>
  </si>
  <si>
    <t>発電
能力
(kW)</t>
    <phoneticPr fontId="3"/>
  </si>
  <si>
    <t>焼却施設の
消費電力量
(MWh)</t>
    <rPh sb="0" eb="2">
      <t>ショウキャク</t>
    </rPh>
    <rPh sb="2" eb="4">
      <t>シセツ</t>
    </rPh>
    <rPh sb="6" eb="8">
      <t>ショウヒ</t>
    </rPh>
    <rPh sb="8" eb="10">
      <t>デンリョク</t>
    </rPh>
    <rPh sb="10" eb="11">
      <t>リョウ</t>
    </rPh>
    <phoneticPr fontId="3"/>
  </si>
  <si>
    <t>焼却施設の
購入電力量
(MWh)</t>
    <rPh sb="0" eb="2">
      <t>ショウキャク</t>
    </rPh>
    <rPh sb="2" eb="4">
      <t>シセツ</t>
    </rPh>
    <rPh sb="6" eb="8">
      <t>コウニュウ</t>
    </rPh>
    <rPh sb="8" eb="10">
      <t>デンリョク</t>
    </rPh>
    <rPh sb="10" eb="11">
      <t>リョウ</t>
    </rPh>
    <phoneticPr fontId="3"/>
  </si>
  <si>
    <t>調査対象期間の利用方法別実績（GJ）</t>
    <rPh sb="0" eb="2">
      <t>チョウサ</t>
    </rPh>
    <rPh sb="2" eb="4">
      <t>タイショウ</t>
    </rPh>
    <rPh sb="4" eb="6">
      <t>キカン</t>
    </rPh>
    <rPh sb="7" eb="9">
      <t>リヨウ</t>
    </rPh>
    <rPh sb="9" eb="11">
      <t>ホウホウ</t>
    </rPh>
    <rPh sb="11" eb="12">
      <t>ベツ</t>
    </rPh>
    <rPh sb="12" eb="14">
      <t>ジッセキ</t>
    </rPh>
    <phoneticPr fontId="3"/>
  </si>
  <si>
    <t>調査対象期間の利用先別実績（GJ）</t>
    <rPh sb="0" eb="2">
      <t>チョウサ</t>
    </rPh>
    <rPh sb="2" eb="4">
      <t>タイショウ</t>
    </rPh>
    <rPh sb="4" eb="6">
      <t>キカン</t>
    </rPh>
    <rPh sb="7" eb="10">
      <t>リヨウサキ</t>
    </rPh>
    <rPh sb="10" eb="11">
      <t>ベツ</t>
    </rPh>
    <rPh sb="11" eb="13">
      <t>ジッセキ</t>
    </rPh>
    <phoneticPr fontId="3"/>
  </si>
  <si>
    <t>用途別年間蒸気発生量（トン/年）</t>
    <rPh sb="0" eb="2">
      <t>ヨウト</t>
    </rPh>
    <rPh sb="2" eb="3">
      <t>ベツ</t>
    </rPh>
    <rPh sb="3" eb="5">
      <t>ネンカン</t>
    </rPh>
    <rPh sb="5" eb="7">
      <t>ジョウキ</t>
    </rPh>
    <rPh sb="7" eb="9">
      <t>ハッセイ</t>
    </rPh>
    <rPh sb="9" eb="10">
      <t>リョウ</t>
    </rPh>
    <rPh sb="14" eb="15">
      <t>ネン</t>
    </rPh>
    <phoneticPr fontId="3"/>
  </si>
  <si>
    <t>⑨
熱回収率
実績値
(%)</t>
    <phoneticPr fontId="2"/>
  </si>
  <si>
    <t>調査対象期間中の排出量（トン/年）</t>
    <rPh sb="0" eb="2">
      <t>チョウサ</t>
    </rPh>
    <rPh sb="2" eb="4">
      <t>タイショウ</t>
    </rPh>
    <rPh sb="4" eb="6">
      <t>キカン</t>
    </rPh>
    <rPh sb="6" eb="7">
      <t>チュウ</t>
    </rPh>
    <rPh sb="8" eb="10">
      <t>ハイシュツ</t>
    </rPh>
    <rPh sb="10" eb="11">
      <t>リョウ</t>
    </rPh>
    <rPh sb="15" eb="16">
      <t>ネン</t>
    </rPh>
    <phoneticPr fontId="2"/>
  </si>
  <si>
    <r>
      <t xml:space="preserve">施設としての
1日当たり
処理能力
（ｔ/日）
</t>
    </r>
    <r>
      <rPr>
        <sz val="9"/>
        <rFont val="ＭＳ Ｐゴシック"/>
        <family val="3"/>
        <charset val="128"/>
      </rPr>
      <t>※混焼した場合の処理能力</t>
    </r>
    <rPh sb="0" eb="2">
      <t>シセツ</t>
    </rPh>
    <rPh sb="8" eb="9">
      <t>ヒ</t>
    </rPh>
    <rPh sb="21" eb="22">
      <t>ニチ</t>
    </rPh>
    <rPh sb="26" eb="28">
      <t>コンショウ</t>
    </rPh>
    <rPh sb="30" eb="32">
      <t>バアイ</t>
    </rPh>
    <rPh sb="33" eb="35">
      <t>ショリ</t>
    </rPh>
    <rPh sb="35" eb="37">
      <t>ノウリョク</t>
    </rPh>
    <phoneticPr fontId="2"/>
  </si>
  <si>
    <r>
      <t>合　計　</t>
    </r>
    <r>
      <rPr>
        <b/>
        <sz val="10"/>
        <rFont val="ＭＳ Ｐゴシック"/>
        <family val="3"/>
        <charset val="128"/>
      </rPr>
      <t>（トン／年）</t>
    </r>
    <rPh sb="0" eb="1">
      <t>ア</t>
    </rPh>
    <rPh sb="2" eb="3">
      <t>ケイ</t>
    </rPh>
    <rPh sb="8" eb="9">
      <t>ネン</t>
    </rPh>
    <phoneticPr fontId="3"/>
  </si>
  <si>
    <r>
      <rPr>
        <b/>
        <sz val="9"/>
        <rFont val="ＭＳ Ｐゴシック"/>
        <family val="3"/>
        <charset val="128"/>
      </rPr>
      <t>共同煙道の
確認</t>
    </r>
    <r>
      <rPr>
        <sz val="9"/>
        <color rgb="FF0000FF"/>
        <rFont val="ＭＳ Ｐゴシック"/>
        <family val="3"/>
        <charset val="128"/>
      </rPr>
      <t xml:space="preserve">
</t>
    </r>
    <r>
      <rPr>
        <sz val="9"/>
        <color rgb="FFFF0000"/>
        <rFont val="ＭＳ Ｐゴシック"/>
        <family val="3"/>
        <charset val="128"/>
      </rPr>
      <t xml:space="preserve">炉番号 1 
以降の炉には
</t>
    </r>
    <r>
      <rPr>
        <b/>
        <sz val="10"/>
        <color rgb="FFFF0000"/>
        <rFont val="ＭＳ Ｐゴシック"/>
        <family val="3"/>
        <charset val="128"/>
      </rPr>
      <t>「1と同設備」</t>
    </r>
    <r>
      <rPr>
        <sz val="9"/>
        <color rgb="FFFF0000"/>
        <rFont val="ＭＳ Ｐゴシック"/>
        <family val="3"/>
        <charset val="128"/>
      </rPr>
      <t xml:space="preserve">
と入力。</t>
    </r>
    <rPh sb="0" eb="2">
      <t>キョウドウ</t>
    </rPh>
    <rPh sb="2" eb="4">
      <t>エンドウ</t>
    </rPh>
    <rPh sb="6" eb="8">
      <t>カクニン</t>
    </rPh>
    <rPh sb="11" eb="13">
      <t>バンゴウ</t>
    </rPh>
    <rPh sb="17" eb="19">
      <t>イコウ</t>
    </rPh>
    <rPh sb="20" eb="21">
      <t>ロ</t>
    </rPh>
    <phoneticPr fontId="3"/>
  </si>
  <si>
    <r>
      <t xml:space="preserve">
廃止又は
許可取消しの場合
</t>
    </r>
    <r>
      <rPr>
        <sz val="9"/>
        <rFont val="ＭＳ Ｐゴシック"/>
        <family val="3"/>
        <charset val="128"/>
      </rPr>
      <t>※調査対象期間最終日の次の日（次年度調査対象期間初日）廃止の場合は、調査対象期間最終日時点の状況を記入</t>
    </r>
    <rPh sb="3" eb="4">
      <t>マタ</t>
    </rPh>
    <rPh sb="6" eb="9">
      <t>キョカト</t>
    </rPh>
    <rPh sb="9" eb="10">
      <t>ケ</t>
    </rPh>
    <rPh sb="12" eb="14">
      <t>バアイ</t>
    </rPh>
    <rPh sb="43" eb="45">
      <t>ハイシ</t>
    </rPh>
    <rPh sb="46" eb="48">
      <t>バアイ</t>
    </rPh>
    <rPh sb="50" eb="52">
      <t>チョウサ</t>
    </rPh>
    <rPh sb="52" eb="54">
      <t>タイショウ</t>
    </rPh>
    <rPh sb="54" eb="56">
      <t>キカン</t>
    </rPh>
    <rPh sb="56" eb="59">
      <t>サイシュウビ</t>
    </rPh>
    <rPh sb="59" eb="61">
      <t>ジテン</t>
    </rPh>
    <rPh sb="62" eb="64">
      <t>ジョウキョウ</t>
    </rPh>
    <rPh sb="65" eb="67">
      <t>キニュウ</t>
    </rPh>
    <phoneticPr fontId="2"/>
  </si>
  <si>
    <t>燃え殻(mg/L)</t>
    <phoneticPr fontId="2"/>
  </si>
  <si>
    <t>②
焼却処理された廃棄物の総発熱量
（GJ）
（Iw）</t>
    <rPh sb="3" eb="5">
      <t>ショウキャク</t>
    </rPh>
    <rPh sb="5" eb="7">
      <t>ショリ</t>
    </rPh>
    <rPh sb="10" eb="13">
      <t>ハイキブツ</t>
    </rPh>
    <rPh sb="14" eb="15">
      <t>ソウ</t>
    </rPh>
    <rPh sb="15" eb="17">
      <t>ハツネツ</t>
    </rPh>
    <rPh sb="17" eb="18">
      <t>リョウ</t>
    </rPh>
    <phoneticPr fontId="3"/>
  </si>
  <si>
    <t>③
焼却炉に投入した
廃棄物以外の燃料の
総発熱量
（GJ）
（Fa)</t>
    <rPh sb="3" eb="5">
      <t>ショウキャク</t>
    </rPh>
    <rPh sb="5" eb="6">
      <t>ロ</t>
    </rPh>
    <rPh sb="7" eb="9">
      <t>トウニュウ</t>
    </rPh>
    <rPh sb="12" eb="15">
      <t>ハイキブツ</t>
    </rPh>
    <rPh sb="15" eb="17">
      <t>イガイ</t>
    </rPh>
    <rPh sb="18" eb="20">
      <t>ネンリョウ</t>
    </rPh>
    <rPh sb="22" eb="26">
      <t>ソウハツネツリョウ</t>
    </rPh>
    <phoneticPr fontId="3"/>
  </si>
  <si>
    <t>うち
重油等
化石燃料
（GJ）
（F1）</t>
    <rPh sb="3" eb="6">
      <t>ジュウユトウ</t>
    </rPh>
    <rPh sb="7" eb="9">
      <t>カセキ</t>
    </rPh>
    <rPh sb="9" eb="11">
      <t>ネンリョウ</t>
    </rPh>
    <phoneticPr fontId="3"/>
  </si>
  <si>
    <t>うち
廃棄物燃料
（GJ）
（F2）</t>
    <rPh sb="3" eb="6">
      <t>ハイキブツ</t>
    </rPh>
    <rPh sb="6" eb="8">
      <t>ネンリョウ</t>
    </rPh>
    <phoneticPr fontId="3"/>
  </si>
  <si>
    <t>合計
（GJ）</t>
  </si>
  <si>
    <t>燃え殻</t>
    <rPh sb="0" eb="1">
      <t>モ</t>
    </rPh>
    <rPh sb="2" eb="3">
      <t>ガラ</t>
    </rPh>
    <phoneticPr fontId="2"/>
  </si>
  <si>
    <t>(30)-1</t>
    <phoneticPr fontId="2"/>
  </si>
  <si>
    <t>(30)-2</t>
    <phoneticPr fontId="2"/>
  </si>
  <si>
    <t>(30)-3</t>
    <phoneticPr fontId="2"/>
  </si>
  <si>
    <t>(30)-4</t>
    <phoneticPr fontId="2"/>
  </si>
  <si>
    <t>(30)-5</t>
    <phoneticPr fontId="2"/>
  </si>
  <si>
    <t>ばいじん</t>
    <phoneticPr fontId="2"/>
  </si>
  <si>
    <t>その他</t>
    <rPh sb="2" eb="3">
      <t>タ</t>
    </rPh>
    <phoneticPr fontId="2"/>
  </si>
  <si>
    <t>(30)-6</t>
    <phoneticPr fontId="2"/>
  </si>
  <si>
    <t>(30)-7</t>
    <phoneticPr fontId="2"/>
  </si>
  <si>
    <t>(30)-8</t>
    <phoneticPr fontId="2"/>
  </si>
  <si>
    <t>(30)-9</t>
    <phoneticPr fontId="2"/>
  </si>
  <si>
    <t>(30)-10</t>
    <phoneticPr fontId="2"/>
  </si>
  <si>
    <t>(30)-11</t>
    <phoneticPr fontId="2"/>
  </si>
  <si>
    <t>(30)-12</t>
    <phoneticPr fontId="2"/>
  </si>
  <si>
    <t>(30)-13</t>
    <phoneticPr fontId="2"/>
  </si>
  <si>
    <t>(30)-14</t>
    <phoneticPr fontId="2"/>
  </si>
  <si>
    <t>(30)-15</t>
    <phoneticPr fontId="2"/>
  </si>
  <si>
    <t>(31)-1</t>
    <phoneticPr fontId="2"/>
  </si>
  <si>
    <t>(32)-2</t>
    <phoneticPr fontId="2"/>
  </si>
  <si>
    <t>(31)-2</t>
    <phoneticPr fontId="2"/>
  </si>
  <si>
    <t>(31)-3</t>
    <phoneticPr fontId="2"/>
  </si>
  <si>
    <t>(31)-4</t>
    <phoneticPr fontId="2"/>
  </si>
  <si>
    <t>(32)-1</t>
    <phoneticPr fontId="2"/>
  </si>
  <si>
    <t>(32)-3</t>
    <phoneticPr fontId="2"/>
  </si>
  <si>
    <t>(32)-4</t>
    <phoneticPr fontId="2"/>
  </si>
  <si>
    <t>(32)-5</t>
    <phoneticPr fontId="2"/>
  </si>
  <si>
    <t>(32)-6</t>
    <phoneticPr fontId="2"/>
  </si>
  <si>
    <t>(32)-7</t>
    <phoneticPr fontId="2"/>
  </si>
  <si>
    <t>(32)-8</t>
    <phoneticPr fontId="2"/>
  </si>
  <si>
    <t>(32)-9</t>
    <phoneticPr fontId="2"/>
  </si>
  <si>
    <t>(32)-10</t>
    <phoneticPr fontId="2"/>
  </si>
  <si>
    <t>ばいじん(mg/L)</t>
    <phoneticPr fontId="2"/>
  </si>
  <si>
    <t>(31)について
・単位はmg/Lとする。
・それぞれの異性体の測定量が定量下限値を下回る場合は、
　「&lt;0.001」のように記入し、検出限界値を下回る場合は、
　「ND」と表記すること。
・１回のみの測定の場合は、平均値及び最大値の欄に当該数値を入力する。　
　調査対象期間内に複数の測定値がある場合には、それらのデータの平均値
　とともに、最大値を入力する。
　なお、複数回分の測定結果からの平均値の算出にあたっては、「ND」の
　場合は0を、定量下限値未満の場合は定量下限値の1/2の値を用いること。</t>
    <phoneticPr fontId="2"/>
  </si>
  <si>
    <t>可：1
否：0</t>
    <rPh sb="0" eb="1">
      <t>カ</t>
    </rPh>
    <rPh sb="4" eb="5">
      <t>ヒ</t>
    </rPh>
    <phoneticPr fontId="2"/>
  </si>
  <si>
    <t>(33)-2</t>
    <phoneticPr fontId="2"/>
  </si>
  <si>
    <t>(33)-1</t>
    <phoneticPr fontId="2"/>
  </si>
  <si>
    <t>(枚/日)</t>
    <rPh sb="1" eb="2">
      <t>マイ</t>
    </rPh>
    <rPh sb="3" eb="4">
      <t>ニチ</t>
    </rPh>
    <phoneticPr fontId="2"/>
  </si>
  <si>
    <t>（災害時の）
畳の受入れ可否</t>
    <rPh sb="1" eb="4">
      <t>サイガイジ</t>
    </rPh>
    <rPh sb="7" eb="8">
      <t>タタミ</t>
    </rPh>
    <rPh sb="9" eb="11">
      <t>ウケイレ</t>
    </rPh>
    <rPh sb="12" eb="14">
      <t>カヒ</t>
    </rPh>
    <phoneticPr fontId="2"/>
  </si>
  <si>
    <t>（災害時の）
畳の受入れ可能枚数</t>
    <rPh sb="1" eb="4">
      <t>サイガイジ</t>
    </rPh>
    <rPh sb="7" eb="8">
      <t>タタミ</t>
    </rPh>
    <rPh sb="9" eb="11">
      <t>ウケイレ</t>
    </rPh>
    <rPh sb="12" eb="14">
      <t>カノウ</t>
    </rPh>
    <rPh sb="14" eb="16">
      <t>マイスウ</t>
    </rPh>
    <phoneticPr fontId="2"/>
  </si>
  <si>
    <t>災害時の畳の受入れ可否等</t>
    <rPh sb="0" eb="2">
      <t>サイガイ</t>
    </rPh>
    <rPh sb="2" eb="3">
      <t>ジ</t>
    </rPh>
    <rPh sb="4" eb="5">
      <t>タタミ</t>
    </rPh>
    <rPh sb="6" eb="7">
      <t>ウ</t>
    </rPh>
    <rPh sb="7" eb="8">
      <t>イ</t>
    </rPh>
    <rPh sb="9" eb="12">
      <t>カヒトウ</t>
    </rPh>
    <phoneticPr fontId="2"/>
  </si>
  <si>
    <t>排ガス中のダイオキシン濃度基準超過の場合の対応状況等</t>
    <rPh sb="13" eb="15">
      <t>キジュン</t>
    </rPh>
    <rPh sb="15" eb="17">
      <t>チョウカ</t>
    </rPh>
    <rPh sb="18" eb="20">
      <t>バアイ</t>
    </rPh>
    <rPh sb="21" eb="23">
      <t>タイオウ</t>
    </rPh>
    <rPh sb="23" eb="25">
      <t>ジョウキョウ</t>
    </rPh>
    <rPh sb="25" eb="26">
      <t>トウ</t>
    </rPh>
    <phoneticPr fontId="3"/>
  </si>
  <si>
    <t>焼却残さ中等のダイオキシン類濃度基準超過の場合の対応状況等</t>
    <rPh sb="16" eb="18">
      <t>キジュン</t>
    </rPh>
    <rPh sb="18" eb="20">
      <t>チョウカ</t>
    </rPh>
    <rPh sb="21" eb="23">
      <t>バアイ</t>
    </rPh>
    <rPh sb="24" eb="26">
      <t>タイオウ</t>
    </rPh>
    <rPh sb="26" eb="28">
      <t>ジョウキョウ</t>
    </rPh>
    <rPh sb="28" eb="29">
      <t>トウ</t>
    </rPh>
    <phoneticPr fontId="3"/>
  </si>
  <si>
    <t>焼却残さ中の水銀濃度基準超過の場合の対応状況等</t>
    <rPh sb="10" eb="12">
      <t>キジュン</t>
    </rPh>
    <rPh sb="12" eb="14">
      <t>チョウカ</t>
    </rPh>
    <rPh sb="15" eb="17">
      <t>バアイ</t>
    </rPh>
    <rPh sb="18" eb="20">
      <t>タイオウ</t>
    </rPh>
    <rPh sb="20" eb="22">
      <t>ジョウキョウ</t>
    </rPh>
    <rPh sb="22" eb="23">
      <t>トウ</t>
    </rPh>
    <phoneticPr fontId="3"/>
  </si>
  <si>
    <t>(mg/L)</t>
    <phoneticPr fontId="2"/>
  </si>
  <si>
    <r>
      <t>排ガス中のダイオキシン類濃度等(ng-TEQ/m</t>
    </r>
    <r>
      <rPr>
        <vertAlign val="superscript"/>
        <sz val="10"/>
        <rFont val="ＭＳ Ｐゴシック"/>
        <family val="3"/>
        <charset val="128"/>
      </rPr>
      <t>3</t>
    </r>
    <r>
      <rPr>
        <sz val="10"/>
        <rFont val="ＭＳ Ｐゴシック"/>
        <family val="3"/>
        <charset val="128"/>
      </rPr>
      <t>N)</t>
    </r>
    <phoneticPr fontId="3"/>
  </si>
  <si>
    <r>
      <t>(ng-TEQ/m</t>
    </r>
    <r>
      <rPr>
        <vertAlign val="superscript"/>
        <sz val="10"/>
        <rFont val="ＭＳ Ｐゴシック"/>
        <family val="3"/>
        <charset val="128"/>
      </rPr>
      <t>3</t>
    </r>
    <r>
      <rPr>
        <sz val="10"/>
        <rFont val="ＭＳ Ｐゴシック"/>
        <family val="3"/>
        <charset val="128"/>
      </rPr>
      <t>N)</t>
    </r>
    <phoneticPr fontId="2"/>
  </si>
  <si>
    <t>(ng-TEQ/g)</t>
    <phoneticPr fontId="2"/>
  </si>
  <si>
    <r>
      <t>火格子
又は
火床面積
(m</t>
    </r>
    <r>
      <rPr>
        <vertAlign val="superscript"/>
        <sz val="10"/>
        <rFont val="ＭＳ Ｐゴシック"/>
        <family val="3"/>
        <charset val="128"/>
      </rPr>
      <t>2</t>
    </r>
    <r>
      <rPr>
        <sz val="10"/>
        <rFont val="ＭＳ Ｐゴシック"/>
        <family val="3"/>
        <charset val="128"/>
      </rPr>
      <t>)</t>
    </r>
    <rPh sb="1" eb="3">
      <t>コウシ</t>
    </rPh>
    <rPh sb="4" eb="5">
      <t>マタ</t>
    </rPh>
    <rPh sb="7" eb="8">
      <t>ヒ</t>
    </rPh>
    <rPh sb="8" eb="9">
      <t>ユカ</t>
    </rPh>
    <rPh sb="9" eb="11">
      <t>メンセキ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</si>
</sst>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0\)"/>
  </numFmts>
  <fonts count="36">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10"/>
      <name val="ＭＳ ゴシック"/>
      <family val="3"/>
      <charset val="128"/>
    </font>
    <font>
      <sz val="14"/>
      <name val="ＭＳ ゴシック"/>
      <family val="3"/>
      <charset val="128"/>
    </font>
    <font>
      <b/>
      <sz val="14"/>
      <name val="ＭＳ ゴシック"/>
      <family val="3"/>
      <charset val="128"/>
    </font>
    <font>
      <sz val="10"/>
      <color indexed="10"/>
      <name val="ＭＳ ゴシック"/>
      <family val="3"/>
      <charset val="128"/>
    </font>
    <font>
      <vertAlign val="superscript"/>
      <sz val="10"/>
      <name val="ＭＳ ゴシック"/>
      <family val="3"/>
      <charset val="128"/>
    </font>
    <font>
      <sz val="11"/>
      <name val="ＭＳ ゴシック"/>
      <family val="3"/>
      <charset val="128"/>
    </font>
    <font>
      <sz val="10"/>
      <name val="ＭＳ Ｐゴシック"/>
      <family val="3"/>
      <charset val="128"/>
    </font>
    <font>
      <b/>
      <sz val="10"/>
      <name val="ＭＳ Ｐゴシック"/>
      <family val="3"/>
      <charset val="128"/>
    </font>
    <font>
      <b/>
      <sz val="10"/>
      <color indexed="10"/>
      <name val="ＭＳ ゴシック"/>
      <family val="3"/>
      <charset val="128"/>
    </font>
    <font>
      <sz val="10"/>
      <color indexed="12"/>
      <name val="ＭＳ ゴシック"/>
      <family val="3"/>
      <charset val="128"/>
    </font>
    <font>
      <b/>
      <sz val="10"/>
      <name val="ＭＳ ゴシック"/>
      <family val="3"/>
      <charset val="128"/>
    </font>
    <font>
      <u/>
      <sz val="10"/>
      <name val="ＭＳ ゴシック"/>
      <family val="3"/>
      <charset val="128"/>
    </font>
    <font>
      <b/>
      <sz val="10"/>
      <color indexed="10"/>
      <name val="ＭＳ Ｐゴシック"/>
      <family val="3"/>
      <charset val="128"/>
    </font>
    <font>
      <sz val="8"/>
      <name val="ＭＳ Ｐゴシック"/>
      <family val="3"/>
      <charset val="128"/>
    </font>
    <font>
      <b/>
      <sz val="10"/>
      <color rgb="FFFF0000"/>
      <name val="ＭＳ ゴシック"/>
      <family val="3"/>
      <charset val="128"/>
    </font>
    <font>
      <b/>
      <sz val="10"/>
      <color indexed="81"/>
      <name val="ＭＳ Ｐゴシック"/>
      <family val="3"/>
      <charset val="128"/>
    </font>
    <font>
      <b/>
      <sz val="10"/>
      <color indexed="12"/>
      <name val="ＭＳ Ｐゴシック"/>
      <family val="3"/>
      <charset val="128"/>
    </font>
    <font>
      <b/>
      <sz val="10"/>
      <color indexed="39"/>
      <name val="ＭＳ Ｐゴシック"/>
      <family val="3"/>
      <charset val="128"/>
    </font>
    <font>
      <sz val="10"/>
      <color indexed="81"/>
      <name val="ＭＳ Ｐゴシック"/>
      <family val="3"/>
      <charset val="128"/>
    </font>
    <font>
      <sz val="10"/>
      <color rgb="FFFF0000"/>
      <name val="ＭＳ ゴシック"/>
      <family val="3"/>
      <charset val="128"/>
    </font>
    <font>
      <b/>
      <sz val="10"/>
      <color rgb="FFFF0000"/>
      <name val="ＭＳ Ｐゴシック"/>
      <family val="3"/>
      <charset val="128"/>
    </font>
    <font>
      <sz val="16"/>
      <name val="ＭＳ ゴシック"/>
      <family val="3"/>
      <charset val="128"/>
    </font>
    <font>
      <sz val="10"/>
      <color rgb="FF00B050"/>
      <name val="ＭＳ ゴシック"/>
      <family val="3"/>
      <charset val="128"/>
    </font>
    <font>
      <sz val="10"/>
      <color indexed="81"/>
      <name val="MS P ゴシック"/>
      <family val="3"/>
      <charset val="128"/>
    </font>
    <font>
      <b/>
      <sz val="10"/>
      <color indexed="81"/>
      <name val="MS P ゴシック"/>
      <family val="3"/>
      <charset val="128"/>
    </font>
    <font>
      <sz val="10.5"/>
      <name val="ＭＳ ゴシック"/>
      <family val="3"/>
      <charset val="128"/>
    </font>
    <font>
      <b/>
      <sz val="11"/>
      <name val="ＭＳ Ｐゴシック"/>
      <family val="3"/>
      <charset val="128"/>
    </font>
    <font>
      <vertAlign val="superscript"/>
      <sz val="10"/>
      <name val="ＭＳ Ｐゴシック"/>
      <family val="3"/>
      <charset val="128"/>
    </font>
    <font>
      <sz val="9"/>
      <name val="ＭＳ Ｐゴシック"/>
      <family val="3"/>
      <charset val="128"/>
    </font>
    <font>
      <sz val="9"/>
      <color rgb="FF0000FF"/>
      <name val="ＭＳ Ｐゴシック"/>
      <family val="3"/>
      <charset val="128"/>
    </font>
    <font>
      <b/>
      <sz val="9"/>
      <name val="ＭＳ Ｐゴシック"/>
      <family val="3"/>
      <charset val="128"/>
    </font>
    <font>
      <sz val="9"/>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66CCFF"/>
        <bgColor indexed="64"/>
      </patternFill>
    </fill>
    <fill>
      <patternFill patternType="solid">
        <fgColor rgb="FF00CCFF"/>
        <bgColor indexed="64"/>
      </patternFill>
    </fill>
    <fill>
      <patternFill patternType="solid">
        <fgColor rgb="FF92D050"/>
        <bgColor indexed="64"/>
      </patternFill>
    </fill>
    <fill>
      <patternFill patternType="solid">
        <fgColor theme="5" tint="0.59996337778862885"/>
        <bgColor indexed="64"/>
      </patternFill>
    </fill>
    <fill>
      <patternFill patternType="solid">
        <fgColor rgb="FFF0F8FA"/>
        <bgColor indexed="64"/>
      </patternFill>
    </fill>
  </fills>
  <borders count="2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diagonalDown="1">
      <left style="thin">
        <color auto="1"/>
      </left>
      <right/>
      <top style="thin">
        <color auto="1"/>
      </top>
      <bottom/>
      <diagonal style="thin">
        <color indexed="64"/>
      </diagonal>
    </border>
    <border diagonalDown="1">
      <left style="thin">
        <color auto="1"/>
      </left>
      <right/>
      <top style="thin">
        <color auto="1"/>
      </top>
      <bottom style="thin">
        <color auto="1"/>
      </bottom>
      <diagonal style="thin">
        <color indexed="64"/>
      </diagonal>
    </border>
  </borders>
  <cellStyleXfs count="3">
    <xf numFmtId="0" fontId="0" fillId="0" borderId="0"/>
    <xf numFmtId="6" fontId="1" fillId="0" borderId="0" applyFont="0" applyFill="0" applyBorder="0" applyAlignment="0" applyProtection="0"/>
    <xf numFmtId="0" fontId="1" fillId="0" borderId="0"/>
  </cellStyleXfs>
  <cellXfs count="265">
    <xf numFmtId="0" fontId="0" fillId="0" borderId="0" xfId="0"/>
    <xf numFmtId="0" fontId="0" fillId="3" borderId="0" xfId="0" applyFill="1"/>
    <xf numFmtId="0" fontId="4" fillId="3" borderId="22"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25" fillId="0" borderId="0" xfId="0" applyFont="1" applyAlignment="1" applyProtection="1">
      <alignment vertical="center" wrapText="1"/>
    </xf>
    <xf numFmtId="0" fontId="4" fillId="0" borderId="0" xfId="0" applyFont="1" applyProtection="1"/>
    <xf numFmtId="0" fontId="5" fillId="0" borderId="0" xfId="0" applyFont="1" applyProtection="1"/>
    <xf numFmtId="0" fontId="6" fillId="0" borderId="0" xfId="0" applyFont="1" applyProtection="1"/>
    <xf numFmtId="0" fontId="9" fillId="0" borderId="0" xfId="0" applyFont="1" applyProtection="1"/>
    <xf numFmtId="0" fontId="4" fillId="0" borderId="0" xfId="0" applyFont="1" applyAlignment="1" applyProtection="1">
      <alignment wrapText="1"/>
    </xf>
    <xf numFmtId="0" fontId="18" fillId="0" borderId="0" xfId="0" applyFont="1" applyProtection="1"/>
    <xf numFmtId="0" fontId="4" fillId="0" borderId="0" xfId="0" applyFont="1" applyAlignment="1" applyProtection="1">
      <alignment horizontal="left" vertical="center"/>
    </xf>
    <xf numFmtId="0" fontId="13"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24" fillId="0" borderId="0" xfId="0" applyFont="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vertical="center" wrapText="1"/>
    </xf>
    <xf numFmtId="0" fontId="13" fillId="0" borderId="0" xfId="0" applyFont="1" applyProtection="1"/>
    <xf numFmtId="0" fontId="12" fillId="0" borderId="0" xfId="0" applyFont="1" applyProtection="1"/>
    <xf numFmtId="0" fontId="4" fillId="6" borderId="0" xfId="0" applyFont="1" applyFill="1" applyProtection="1"/>
    <xf numFmtId="0" fontId="4" fillId="0" borderId="0" xfId="0" applyFont="1" applyAlignment="1" applyProtection="1">
      <alignment horizontal="center" vertical="center" textRotation="255"/>
    </xf>
    <xf numFmtId="0" fontId="7" fillId="0" borderId="0" xfId="0" applyFont="1" applyProtection="1"/>
    <xf numFmtId="0" fontId="10" fillId="0" borderId="3" xfId="0" applyFont="1" applyBorder="1" applyAlignment="1" applyProtection="1">
      <alignment horizontal="center" vertical="center"/>
    </xf>
    <xf numFmtId="0" fontId="14" fillId="0" borderId="0" xfId="0" applyFont="1" applyAlignment="1" applyProtection="1">
      <alignment vertical="center"/>
    </xf>
    <xf numFmtId="0" fontId="4" fillId="0" borderId="0" xfId="0" applyFont="1" applyAlignment="1" applyProtection="1">
      <alignment vertical="center"/>
    </xf>
    <xf numFmtId="0" fontId="0" fillId="0" borderId="0" xfId="0" applyAlignment="1" applyProtection="1">
      <alignment horizontal="left" vertical="center"/>
    </xf>
    <xf numFmtId="0" fontId="0" fillId="0" borderId="0" xfId="0" applyAlignment="1" applyProtection="1">
      <alignment horizontal="center" vertical="center" textRotation="255"/>
    </xf>
    <xf numFmtId="0" fontId="18" fillId="0" borderId="0" xfId="0" applyFont="1" applyAlignment="1" applyProtection="1">
      <alignment vertical="center"/>
    </xf>
    <xf numFmtId="0" fontId="14" fillId="0" borderId="0" xfId="0" applyFont="1" applyProtection="1"/>
    <xf numFmtId="0" fontId="4" fillId="0" borderId="13" xfId="0" applyFont="1" applyBorder="1" applyAlignment="1" applyProtection="1">
      <alignment horizontal="right" vertical="center"/>
    </xf>
    <xf numFmtId="0" fontId="23" fillId="0" borderId="0" xfId="0" applyFont="1" applyProtection="1"/>
    <xf numFmtId="0" fontId="4" fillId="0" borderId="0" xfId="0" applyFont="1" applyAlignment="1" applyProtection="1">
      <alignment vertical="center" shrinkToFit="1"/>
    </xf>
    <xf numFmtId="0" fontId="4" fillId="0" borderId="0" xfId="0" applyFont="1" applyAlignment="1" applyProtection="1">
      <alignment horizontal="center" vertical="center" shrinkToFit="1"/>
    </xf>
    <xf numFmtId="0" fontId="10" fillId="0" borderId="0" xfId="0" applyFont="1" applyAlignment="1" applyProtection="1">
      <alignment horizontal="center" vertical="center"/>
    </xf>
    <xf numFmtId="0" fontId="4" fillId="0" borderId="0" xfId="0" applyFont="1" applyAlignment="1" applyProtection="1">
      <alignment horizontal="center"/>
    </xf>
    <xf numFmtId="0" fontId="15" fillId="0" borderId="0" xfId="0" applyFont="1" applyAlignment="1" applyProtection="1">
      <alignment horizontal="right"/>
    </xf>
    <xf numFmtId="0" fontId="4" fillId="0" borderId="0" xfId="0" applyFont="1" applyAlignment="1" applyProtection="1">
      <alignment vertical="center" wrapText="1"/>
    </xf>
    <xf numFmtId="49" fontId="4" fillId="0" borderId="0" xfId="0" applyNumberFormat="1" applyFont="1" applyAlignment="1" applyProtection="1">
      <alignment vertical="center" shrinkToFit="1"/>
    </xf>
    <xf numFmtId="0" fontId="10" fillId="0" borderId="0" xfId="0" applyFont="1" applyAlignment="1" applyProtection="1">
      <alignment vertical="center" shrinkToFit="1"/>
    </xf>
    <xf numFmtId="49" fontId="4" fillId="0" borderId="0" xfId="0" applyNumberFormat="1" applyFont="1" applyAlignment="1" applyProtection="1">
      <alignment horizontal="center" vertical="center" shrinkToFit="1"/>
    </xf>
    <xf numFmtId="0" fontId="0" fillId="0" borderId="0" xfId="0" applyFont="1" applyProtection="1"/>
    <xf numFmtId="177" fontId="0" fillId="0" borderId="9" xfId="0" applyNumberFormat="1" applyFont="1" applyBorder="1" applyAlignment="1" applyProtection="1">
      <alignment horizontal="left" vertical="center"/>
    </xf>
    <xf numFmtId="177" fontId="0" fillId="0" borderId="9" xfId="0" quotePrefix="1" applyNumberFormat="1" applyFont="1" applyBorder="1" applyAlignment="1" applyProtection="1">
      <alignment horizontal="left" vertical="center"/>
    </xf>
    <xf numFmtId="177" fontId="0" fillId="0" borderId="0" xfId="0" applyNumberFormat="1" applyFont="1" applyAlignment="1" applyProtection="1">
      <alignment horizontal="left" vertical="center"/>
    </xf>
    <xf numFmtId="177" fontId="30" fillId="0" borderId="0" xfId="0" applyNumberFormat="1" applyFont="1" applyAlignment="1" applyProtection="1">
      <alignment horizontal="left" vertical="center"/>
    </xf>
    <xf numFmtId="177" fontId="30" fillId="0" borderId="9" xfId="0" applyNumberFormat="1" applyFont="1" applyBorder="1" applyAlignment="1" applyProtection="1">
      <alignment horizontal="left" vertical="center"/>
    </xf>
    <xf numFmtId="176" fontId="10" fillId="2" borderId="1" xfId="0" applyNumberFormat="1" applyFont="1" applyFill="1" applyBorder="1" applyAlignment="1" applyProtection="1">
      <alignment horizontal="left" vertical="center"/>
    </xf>
    <xf numFmtId="176" fontId="10" fillId="3" borderId="6" xfId="0" applyNumberFormat="1" applyFont="1" applyFill="1" applyBorder="1" applyAlignment="1" applyProtection="1">
      <alignment horizontal="left" vertical="center"/>
    </xf>
    <xf numFmtId="176" fontId="10" fillId="3" borderId="6" xfId="0" applyNumberFormat="1" applyFont="1" applyFill="1" applyBorder="1" applyAlignment="1" applyProtection="1">
      <alignment vertical="center"/>
    </xf>
    <xf numFmtId="0" fontId="10" fillId="3" borderId="3" xfId="0" applyFont="1" applyFill="1" applyBorder="1" applyAlignment="1" applyProtection="1">
      <alignment vertical="center"/>
    </xf>
    <xf numFmtId="0" fontId="10" fillId="3" borderId="4" xfId="0" applyFont="1" applyFill="1" applyBorder="1" applyAlignment="1" applyProtection="1">
      <alignment horizontal="left" vertical="center"/>
    </xf>
    <xf numFmtId="0" fontId="10" fillId="3" borderId="3" xfId="0" applyFont="1" applyFill="1" applyBorder="1" applyAlignment="1" applyProtection="1">
      <alignment horizontal="left" vertical="center"/>
    </xf>
    <xf numFmtId="0" fontId="10" fillId="2" borderId="9" xfId="0" applyFont="1" applyFill="1" applyBorder="1" applyAlignment="1" applyProtection="1">
      <alignment vertical="center"/>
    </xf>
    <xf numFmtId="0" fontId="32" fillId="3" borderId="2" xfId="0" applyFont="1" applyFill="1" applyBorder="1" applyAlignment="1" applyProtection="1">
      <alignment vertical="center" wrapText="1"/>
    </xf>
    <xf numFmtId="0" fontId="10" fillId="3" borderId="4" xfId="0" applyFont="1" applyFill="1" applyBorder="1" applyAlignment="1" applyProtection="1">
      <alignment horizontal="centerContinuous" vertical="center"/>
    </xf>
    <xf numFmtId="0" fontId="10" fillId="3" borderId="7" xfId="0" applyFont="1" applyFill="1" applyBorder="1" applyAlignment="1" applyProtection="1">
      <alignment horizontal="centerContinuous" vertical="center"/>
    </xf>
    <xf numFmtId="0" fontId="10" fillId="3" borderId="1" xfId="0" applyFont="1" applyFill="1" applyBorder="1" applyAlignment="1" applyProtection="1">
      <alignment horizontal="centerContinuous" vertical="center"/>
    </xf>
    <xf numFmtId="0" fontId="10" fillId="3" borderId="2" xfId="0" applyFont="1" applyFill="1" applyBorder="1" applyAlignment="1" applyProtection="1">
      <alignment horizontal="centerContinuous" vertical="center"/>
    </xf>
    <xf numFmtId="0" fontId="10" fillId="3" borderId="2" xfId="0" applyFont="1" applyFill="1" applyBorder="1" applyAlignment="1" applyProtection="1">
      <alignment vertical="center"/>
    </xf>
    <xf numFmtId="0" fontId="10" fillId="3" borderId="6" xfId="0" applyFont="1" applyFill="1" applyBorder="1" applyAlignment="1" applyProtection="1">
      <alignment vertical="center"/>
    </xf>
    <xf numFmtId="0" fontId="10" fillId="3" borderId="2" xfId="0" applyFont="1" applyFill="1" applyBorder="1" applyAlignment="1" applyProtection="1">
      <alignment horizontal="center" vertical="center" textRotation="255"/>
    </xf>
    <xf numFmtId="0" fontId="32" fillId="3" borderId="19" xfId="0" applyFont="1" applyFill="1" applyBorder="1" applyAlignment="1" applyProtection="1">
      <alignment vertical="center" wrapText="1"/>
    </xf>
    <xf numFmtId="0" fontId="32" fillId="3" borderId="6" xfId="0" applyFont="1" applyFill="1" applyBorder="1" applyAlignment="1" applyProtection="1">
      <alignment horizontal="center" vertical="center" wrapText="1"/>
    </xf>
    <xf numFmtId="0" fontId="10" fillId="3" borderId="7" xfId="0" applyFont="1" applyFill="1" applyBorder="1" applyAlignment="1" applyProtection="1">
      <alignment vertical="center"/>
    </xf>
    <xf numFmtId="0" fontId="10" fillId="3" borderId="12" xfId="0" applyFont="1" applyFill="1" applyBorder="1" applyAlignment="1" applyProtection="1">
      <alignment vertical="center"/>
    </xf>
    <xf numFmtId="0" fontId="10" fillId="3" borderId="12" xfId="0" applyFont="1" applyFill="1" applyBorder="1" applyAlignment="1" applyProtection="1">
      <alignment horizontal="center" vertical="center" textRotation="255"/>
    </xf>
    <xf numFmtId="0" fontId="0" fillId="0" borderId="4" xfId="0" applyFont="1" applyFill="1" applyBorder="1" applyAlignment="1" applyProtection="1">
      <alignment vertical="center" wrapText="1"/>
    </xf>
    <xf numFmtId="0" fontId="0" fillId="0" borderId="7" xfId="0" applyFont="1" applyFill="1" applyBorder="1" applyAlignment="1" applyProtection="1">
      <alignment vertical="center" wrapText="1"/>
    </xf>
    <xf numFmtId="0" fontId="10" fillId="3" borderId="2"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xf>
    <xf numFmtId="0" fontId="32" fillId="3" borderId="10"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0" fillId="3" borderId="5" xfId="0" applyFont="1" applyFill="1" applyBorder="1" applyAlignment="1" applyProtection="1">
      <alignment vertical="center"/>
    </xf>
    <xf numFmtId="0" fontId="10" fillId="3" borderId="10" xfId="0" applyFont="1" applyFill="1" applyBorder="1" applyAlignment="1" applyProtection="1">
      <alignment vertical="center" textRotation="255" wrapText="1"/>
    </xf>
    <xf numFmtId="0" fontId="10" fillId="3" borderId="5" xfId="1" applyNumberFormat="1" applyFont="1" applyFill="1" applyBorder="1" applyAlignment="1" applyProtection="1">
      <alignment vertical="center"/>
    </xf>
    <xf numFmtId="0" fontId="10" fillId="3" borderId="10"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10" fillId="3" borderId="5"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shrinkToFit="1"/>
    </xf>
    <xf numFmtId="0" fontId="10" fillId="3" borderId="14" xfId="0" applyFont="1" applyFill="1" applyBorder="1" applyAlignment="1" applyProtection="1">
      <alignment horizontal="center" vertical="center" shrinkToFit="1"/>
    </xf>
    <xf numFmtId="0" fontId="10" fillId="3" borderId="0" xfId="0" applyFont="1" applyFill="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3" borderId="0" xfId="0" applyFont="1" applyFill="1" applyAlignment="1" applyProtection="1">
      <alignment horizontal="center" vertical="center"/>
    </xf>
    <xf numFmtId="0" fontId="10" fillId="3" borderId="5" xfId="0" applyFont="1" applyFill="1" applyBorder="1" applyAlignment="1" applyProtection="1">
      <alignment horizontal="center" vertical="center"/>
    </xf>
    <xf numFmtId="0" fontId="4" fillId="8" borderId="14" xfId="0" applyFont="1" applyFill="1" applyBorder="1" applyAlignment="1" applyProtection="1">
      <alignment vertical="center" shrinkToFit="1"/>
    </xf>
    <xf numFmtId="14" fontId="4" fillId="8" borderId="14" xfId="0" applyNumberFormat="1" applyFont="1" applyFill="1" applyBorder="1" applyAlignment="1" applyProtection="1">
      <alignment vertical="center" shrinkToFit="1"/>
    </xf>
    <xf numFmtId="0" fontId="4" fillId="8" borderId="6" xfId="0" applyFont="1" applyFill="1" applyBorder="1" applyAlignment="1" applyProtection="1">
      <alignment vertical="center" shrinkToFit="1"/>
    </xf>
    <xf numFmtId="0" fontId="10" fillId="9" borderId="26" xfId="0" applyFont="1" applyFill="1" applyBorder="1" applyAlignment="1" applyProtection="1">
      <alignment horizontal="center" vertical="center"/>
    </xf>
    <xf numFmtId="0" fontId="10" fillId="5" borderId="14" xfId="0" applyFont="1" applyFill="1" applyBorder="1" applyAlignment="1" applyProtection="1">
      <alignment vertical="center"/>
    </xf>
    <xf numFmtId="0" fontId="10" fillId="5" borderId="14" xfId="0" applyFont="1" applyFill="1" applyBorder="1" applyAlignment="1" applyProtection="1">
      <alignment horizontal="center" vertical="center"/>
    </xf>
    <xf numFmtId="0" fontId="10" fillId="0" borderId="26" xfId="0" applyFont="1" applyBorder="1" applyAlignment="1" applyProtection="1">
      <alignment horizontal="center" vertical="center"/>
    </xf>
    <xf numFmtId="0" fontId="10" fillId="9" borderId="27" xfId="0" applyFont="1" applyFill="1" applyBorder="1" applyAlignment="1" applyProtection="1">
      <alignment horizontal="center" vertical="center"/>
    </xf>
    <xf numFmtId="0" fontId="10" fillId="5" borderId="3" xfId="0" applyFont="1" applyFill="1" applyBorder="1" applyAlignment="1" applyProtection="1">
      <alignment vertical="center"/>
    </xf>
    <xf numFmtId="0" fontId="10" fillId="5" borderId="3" xfId="0" applyFont="1" applyFill="1" applyBorder="1" applyAlignment="1" applyProtection="1">
      <alignment horizontal="center" vertical="center"/>
    </xf>
    <xf numFmtId="0" fontId="10" fillId="9" borderId="14" xfId="0" applyFont="1" applyFill="1" applyBorder="1" applyAlignment="1" applyProtection="1">
      <alignment horizontal="center" vertical="center"/>
      <protection locked="0"/>
    </xf>
    <xf numFmtId="0" fontId="10" fillId="9" borderId="14" xfId="0" applyFont="1" applyFill="1" applyBorder="1" applyAlignment="1" applyProtection="1">
      <alignment vertical="center" shrinkToFit="1"/>
      <protection locked="0"/>
    </xf>
    <xf numFmtId="0" fontId="10" fillId="9" borderId="14" xfId="0" applyFont="1" applyFill="1" applyBorder="1" applyAlignment="1" applyProtection="1">
      <alignment vertical="center"/>
      <protection locked="0"/>
    </xf>
    <xf numFmtId="14" fontId="10" fillId="9" borderId="14" xfId="0" applyNumberFormat="1" applyFont="1" applyFill="1" applyBorder="1" applyAlignment="1" applyProtection="1">
      <alignment horizontal="center" vertical="center"/>
      <protection locked="0"/>
    </xf>
    <xf numFmtId="0" fontId="10" fillId="9" borderId="14" xfId="0" applyFont="1" applyFill="1" applyBorder="1" applyAlignment="1" applyProtection="1">
      <alignment vertical="center" wrapText="1" shrinkToFit="1"/>
      <protection locked="0"/>
    </xf>
    <xf numFmtId="0" fontId="4" fillId="9" borderId="14" xfId="0" applyFont="1" applyFill="1" applyBorder="1" applyAlignment="1" applyProtection="1">
      <alignment vertical="center"/>
      <protection locked="0"/>
    </xf>
    <xf numFmtId="0" fontId="10" fillId="9" borderId="14" xfId="0" applyFont="1" applyFill="1" applyBorder="1" applyAlignment="1" applyProtection="1">
      <alignment horizontal="right" vertical="center"/>
      <protection locked="0"/>
    </xf>
    <xf numFmtId="0" fontId="10" fillId="9" borderId="14" xfId="0" applyFont="1" applyFill="1" applyBorder="1" applyAlignment="1" applyProtection="1">
      <alignment horizontal="left" vertical="center"/>
      <protection locked="0"/>
    </xf>
    <xf numFmtId="0" fontId="10" fillId="9" borderId="14" xfId="0" applyFont="1" applyFill="1" applyBorder="1" applyAlignment="1" applyProtection="1">
      <alignment horizontal="left" vertical="center" shrinkToFit="1"/>
      <protection locked="0"/>
    </xf>
    <xf numFmtId="0" fontId="10" fillId="0" borderId="14" xfId="0" applyFont="1" applyBorder="1" applyAlignment="1" applyProtection="1">
      <alignment horizontal="center" vertical="center"/>
      <protection locked="0"/>
    </xf>
    <xf numFmtId="0" fontId="10" fillId="0" borderId="14" xfId="0" applyFont="1" applyBorder="1" applyAlignment="1" applyProtection="1">
      <alignment vertical="center" shrinkToFit="1"/>
      <protection locked="0"/>
    </xf>
    <xf numFmtId="0" fontId="10" fillId="0" borderId="14" xfId="0" applyFont="1" applyBorder="1" applyAlignment="1" applyProtection="1">
      <alignment vertical="center"/>
      <protection locked="0"/>
    </xf>
    <xf numFmtId="14" fontId="10" fillId="0" borderId="14" xfId="0" applyNumberFormat="1" applyFont="1" applyBorder="1" applyAlignment="1" applyProtection="1">
      <alignment horizontal="center" vertical="center"/>
      <protection locked="0"/>
    </xf>
    <xf numFmtId="0" fontId="10" fillId="0" borderId="14" xfId="0" applyFont="1" applyBorder="1" applyAlignment="1" applyProtection="1">
      <alignment vertical="center" wrapText="1" shrinkToFit="1"/>
      <protection locked="0"/>
    </xf>
    <xf numFmtId="0" fontId="4" fillId="0" borderId="14" xfId="0" applyFont="1" applyBorder="1" applyAlignment="1" applyProtection="1">
      <alignment vertical="center"/>
      <protection locked="0"/>
    </xf>
    <xf numFmtId="0" fontId="10" fillId="0" borderId="14" xfId="0" applyFont="1" applyBorder="1" applyAlignment="1" applyProtection="1">
      <alignment horizontal="right" vertical="center"/>
      <protection locked="0"/>
    </xf>
    <xf numFmtId="0" fontId="10" fillId="0" borderId="14" xfId="0" applyFont="1" applyBorder="1" applyAlignment="1" applyProtection="1">
      <alignment horizontal="left" vertical="center"/>
      <protection locked="0"/>
    </xf>
    <xf numFmtId="0" fontId="10" fillId="0" borderId="14" xfId="0" applyFont="1" applyBorder="1" applyAlignment="1" applyProtection="1">
      <alignment horizontal="left" vertical="center" shrinkToFit="1"/>
      <protection locked="0"/>
    </xf>
    <xf numFmtId="0" fontId="10" fillId="9" borderId="3" xfId="0" applyFont="1" applyFill="1" applyBorder="1" applyAlignment="1" applyProtection="1">
      <alignment horizontal="center" vertical="center"/>
      <protection locked="0"/>
    </xf>
    <xf numFmtId="0" fontId="10" fillId="9" borderId="3" xfId="0" applyFont="1" applyFill="1" applyBorder="1" applyAlignment="1" applyProtection="1">
      <alignment vertical="center" shrinkToFit="1"/>
      <protection locked="0"/>
    </xf>
    <xf numFmtId="0" fontId="10" fillId="9" borderId="3" xfId="0" applyFont="1" applyFill="1" applyBorder="1" applyAlignment="1" applyProtection="1">
      <alignment vertical="center"/>
      <protection locked="0"/>
    </xf>
    <xf numFmtId="14" fontId="10" fillId="9" borderId="3" xfId="0" applyNumberFormat="1" applyFont="1" applyFill="1" applyBorder="1" applyAlignment="1" applyProtection="1">
      <alignment horizontal="center" vertical="center"/>
      <protection locked="0"/>
    </xf>
    <xf numFmtId="0" fontId="10" fillId="9" borderId="3" xfId="0" applyFont="1" applyFill="1" applyBorder="1" applyAlignment="1" applyProtection="1">
      <alignment vertical="center" wrapText="1" shrinkToFit="1"/>
      <protection locked="0"/>
    </xf>
    <xf numFmtId="0" fontId="4" fillId="9" borderId="3" xfId="0" applyFont="1" applyFill="1" applyBorder="1" applyAlignment="1" applyProtection="1">
      <alignment vertical="center"/>
      <protection locked="0"/>
    </xf>
    <xf numFmtId="0" fontId="10" fillId="9" borderId="3" xfId="0" applyFont="1" applyFill="1" applyBorder="1" applyAlignment="1" applyProtection="1">
      <alignment horizontal="right" vertical="center"/>
      <protection locked="0"/>
    </xf>
    <xf numFmtId="0" fontId="10" fillId="9" borderId="3" xfId="0" applyFont="1" applyFill="1" applyBorder="1" applyAlignment="1" applyProtection="1">
      <alignment horizontal="left" vertical="center"/>
      <protection locked="0"/>
    </xf>
    <xf numFmtId="0" fontId="10" fillId="9" borderId="3" xfId="0" applyFont="1" applyFill="1" applyBorder="1" applyAlignment="1" applyProtection="1">
      <alignment horizontal="left" vertical="center" shrinkToFit="1"/>
      <protection locked="0"/>
    </xf>
    <xf numFmtId="0" fontId="4" fillId="9" borderId="14" xfId="0" applyFont="1" applyFill="1" applyBorder="1" applyAlignment="1" applyProtection="1">
      <alignment vertical="center" shrinkToFit="1"/>
      <protection locked="0"/>
    </xf>
    <xf numFmtId="0" fontId="4" fillId="0" borderId="14" xfId="0" applyFont="1" applyBorder="1" applyAlignment="1" applyProtection="1">
      <alignment vertical="center" shrinkToFit="1"/>
      <protection locked="0"/>
    </xf>
    <xf numFmtId="0" fontId="4" fillId="9" borderId="3" xfId="0" applyFont="1" applyFill="1" applyBorder="1" applyAlignment="1" applyProtection="1">
      <alignment vertical="center" shrinkToFit="1"/>
      <protection locked="0"/>
    </xf>
    <xf numFmtId="0" fontId="10" fillId="9" borderId="6" xfId="0" applyFont="1" applyFill="1" applyBorder="1" applyAlignment="1" applyProtection="1">
      <alignment vertical="center"/>
      <protection locked="0"/>
    </xf>
    <xf numFmtId="0" fontId="10" fillId="0" borderId="6" xfId="0" applyFont="1" applyBorder="1" applyAlignment="1" applyProtection="1">
      <alignment vertical="center"/>
      <protection locked="0"/>
    </xf>
    <xf numFmtId="0" fontId="10" fillId="9" borderId="13" xfId="0" applyFont="1" applyFill="1" applyBorder="1" applyAlignment="1" applyProtection="1">
      <alignment vertical="center"/>
      <protection locked="0"/>
    </xf>
    <xf numFmtId="0" fontId="10" fillId="3" borderId="6" xfId="0" applyFont="1" applyFill="1" applyBorder="1" applyAlignment="1" applyProtection="1">
      <alignment horizontal="center" vertical="center"/>
    </xf>
    <xf numFmtId="0" fontId="10" fillId="3" borderId="5" xfId="0" applyFont="1" applyFill="1" applyBorder="1" applyAlignment="1" applyProtection="1">
      <alignment horizontal="center" vertical="center" wrapText="1"/>
    </xf>
    <xf numFmtId="0" fontId="0" fillId="0" borderId="0" xfId="0" applyAlignment="1">
      <alignment vertical="center" wrapText="1"/>
    </xf>
    <xf numFmtId="0" fontId="10" fillId="3" borderId="6"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0" fillId="0" borderId="3"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7" xfId="0" applyFont="1" applyFill="1" applyBorder="1" applyAlignment="1" applyProtection="1">
      <alignment vertical="center"/>
    </xf>
    <xf numFmtId="0" fontId="4" fillId="0" borderId="0" xfId="0" applyFont="1" applyFill="1" applyAlignment="1" applyProtection="1">
      <alignment vertical="center" wrapText="1"/>
    </xf>
    <xf numFmtId="0" fontId="4" fillId="0" borderId="13" xfId="0" applyFont="1" applyBorder="1" applyAlignment="1" applyProtection="1">
      <alignment horizontal="center" vertical="center"/>
      <protection locked="0"/>
    </xf>
    <xf numFmtId="0" fontId="10" fillId="3" borderId="14"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textRotation="255" wrapText="1"/>
    </xf>
    <xf numFmtId="0" fontId="10" fillId="3" borderId="6" xfId="0" applyFont="1" applyFill="1" applyBorder="1" applyAlignment="1" applyProtection="1">
      <alignment horizontal="center" vertical="center" textRotation="255" wrapText="1"/>
    </xf>
    <xf numFmtId="0" fontId="10" fillId="3" borderId="13" xfId="0" applyFont="1" applyFill="1" applyBorder="1" applyAlignment="1" applyProtection="1">
      <alignment horizontal="center" vertical="center"/>
    </xf>
    <xf numFmtId="0" fontId="10" fillId="3" borderId="3" xfId="0" applyFont="1" applyFill="1" applyBorder="1" applyAlignment="1" applyProtection="1">
      <alignment horizontal="center" vertical="center" wrapText="1"/>
    </xf>
    <xf numFmtId="0" fontId="0" fillId="3" borderId="7"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textRotation="255"/>
    </xf>
    <xf numFmtId="0" fontId="10" fillId="3" borderId="5" xfId="0" applyFont="1" applyFill="1" applyBorder="1" applyAlignment="1" applyProtection="1">
      <alignment horizontal="center" vertical="center" textRotation="255"/>
    </xf>
    <xf numFmtId="0" fontId="10" fillId="0" borderId="14"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xf>
    <xf numFmtId="0" fontId="10" fillId="0" borderId="8" xfId="0" applyFont="1" applyFill="1" applyBorder="1" applyAlignment="1" applyProtection="1">
      <alignment horizontal="center" vertical="center" shrinkToFit="1"/>
    </xf>
    <xf numFmtId="0" fontId="10" fillId="0" borderId="9"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shrinkToFit="1"/>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4" fillId="0" borderId="0" xfId="0" applyFont="1" applyAlignment="1" applyProtection="1">
      <alignment horizontal="left" vertical="center" wrapText="1"/>
    </xf>
    <xf numFmtId="0" fontId="4" fillId="7" borderId="0" xfId="0" applyFont="1" applyFill="1" applyAlignment="1" applyProtection="1">
      <alignment horizontal="center"/>
    </xf>
    <xf numFmtId="0" fontId="10" fillId="0" borderId="6" xfId="0" applyFont="1" applyBorder="1" applyAlignment="1" applyProtection="1">
      <alignment horizontal="center" vertical="center" textRotation="255"/>
    </xf>
    <xf numFmtId="0" fontId="10" fillId="0" borderId="5" xfId="0" applyFont="1" applyBorder="1" applyAlignment="1" applyProtection="1">
      <alignment horizontal="center" vertical="center" textRotation="255"/>
    </xf>
    <xf numFmtId="176" fontId="10" fillId="0" borderId="6" xfId="0" quotePrefix="1" applyNumberFormat="1" applyFont="1" applyBorder="1" applyAlignment="1" applyProtection="1">
      <alignment horizontal="center" vertical="center" textRotation="255"/>
    </xf>
    <xf numFmtId="176" fontId="10" fillId="0" borderId="5" xfId="0" quotePrefix="1" applyNumberFormat="1" applyFont="1" applyBorder="1" applyAlignment="1" applyProtection="1">
      <alignment horizontal="center" vertical="center" textRotation="255"/>
    </xf>
    <xf numFmtId="0" fontId="10" fillId="2" borderId="14" xfId="0" applyFont="1" applyFill="1" applyBorder="1" applyAlignment="1" applyProtection="1">
      <alignment horizontal="center" vertical="center" textRotation="255"/>
    </xf>
    <xf numFmtId="0" fontId="10" fillId="2" borderId="10" xfId="0" applyFont="1" applyFill="1" applyBorder="1" applyAlignment="1" applyProtection="1">
      <alignment horizontal="center" vertical="center" textRotation="255"/>
    </xf>
    <xf numFmtId="176" fontId="0" fillId="3" borderId="6" xfId="0" applyNumberFormat="1" applyFont="1" applyFill="1" applyBorder="1" applyAlignment="1" applyProtection="1">
      <alignment horizontal="center" vertical="center" wrapText="1"/>
    </xf>
    <xf numFmtId="176" fontId="0" fillId="3" borderId="5" xfId="0" applyNumberFormat="1" applyFont="1" applyFill="1" applyBorder="1" applyAlignment="1" applyProtection="1">
      <alignment horizontal="center" vertical="center" wrapText="1"/>
    </xf>
    <xf numFmtId="0" fontId="0" fillId="3" borderId="6"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10" fillId="3" borderId="3" xfId="0" applyFont="1" applyFill="1" applyBorder="1" applyAlignment="1" applyProtection="1">
      <alignment horizontal="left" vertical="center"/>
    </xf>
    <xf numFmtId="0" fontId="10" fillId="3" borderId="4" xfId="0" applyFont="1" applyFill="1" applyBorder="1" applyAlignment="1" applyProtection="1">
      <alignment horizontal="left" vertical="center"/>
    </xf>
    <xf numFmtId="0" fontId="10" fillId="3" borderId="7" xfId="0" applyFont="1" applyFill="1" applyBorder="1" applyAlignment="1" applyProtection="1">
      <alignment horizontal="left" vertical="center"/>
    </xf>
    <xf numFmtId="0" fontId="33" fillId="4" borderId="6" xfId="0" applyFont="1" applyFill="1" applyBorder="1" applyAlignment="1" applyProtection="1">
      <alignment horizontal="center" vertical="center" wrapText="1"/>
    </xf>
    <xf numFmtId="0" fontId="32" fillId="4" borderId="5"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xf>
    <xf numFmtId="0" fontId="0" fillId="3" borderId="5" xfId="0" applyFont="1" applyFill="1" applyBorder="1" applyAlignment="1" applyProtection="1">
      <alignment vertical="center" textRotation="255"/>
    </xf>
    <xf numFmtId="0" fontId="10" fillId="3" borderId="14" xfId="0" applyFont="1" applyFill="1" applyBorder="1" applyAlignment="1" applyProtection="1">
      <alignment horizontal="center" vertical="center" textRotation="255"/>
    </xf>
    <xf numFmtId="0" fontId="10" fillId="3" borderId="10" xfId="0" applyFont="1" applyFill="1" applyBorder="1" applyAlignment="1" applyProtection="1">
      <alignment horizontal="center" vertical="center" textRotation="255"/>
    </xf>
    <xf numFmtId="0" fontId="0" fillId="3" borderId="10" xfId="0" applyFont="1" applyFill="1" applyBorder="1" applyAlignment="1" applyProtection="1">
      <alignment horizontal="center" vertical="center" textRotation="255"/>
    </xf>
    <xf numFmtId="0" fontId="10" fillId="3" borderId="13" xfId="0" applyFont="1" applyFill="1" applyBorder="1" applyAlignment="1" applyProtection="1">
      <alignment horizontal="left" vertical="center"/>
    </xf>
    <xf numFmtId="0" fontId="0" fillId="3" borderId="5" xfId="0" applyFont="1" applyFill="1" applyBorder="1" applyAlignment="1" applyProtection="1">
      <alignment horizontal="center" vertical="center" textRotation="255" wrapText="1"/>
    </xf>
    <xf numFmtId="0" fontId="10" fillId="3" borderId="5" xfId="0" applyFont="1" applyFill="1" applyBorder="1" applyAlignment="1" applyProtection="1">
      <alignment horizontal="center" vertical="center" textRotation="255" wrapText="1"/>
    </xf>
    <xf numFmtId="0" fontId="10" fillId="3" borderId="14" xfId="0" applyFont="1" applyFill="1" applyBorder="1" applyAlignment="1" applyProtection="1">
      <alignment horizontal="center" vertical="center" textRotation="255" wrapText="1"/>
    </xf>
    <xf numFmtId="0" fontId="10" fillId="3" borderId="10" xfId="0" applyFont="1" applyFill="1" applyBorder="1" applyAlignment="1" applyProtection="1">
      <alignment horizontal="center" vertical="center" textRotation="255" wrapText="1"/>
    </xf>
    <xf numFmtId="0" fontId="10" fillId="3" borderId="3"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32" fillId="3" borderId="18" xfId="0" applyFont="1" applyFill="1" applyBorder="1" applyAlignment="1" applyProtection="1">
      <alignment horizontal="center" vertical="center" wrapText="1"/>
    </xf>
    <xf numFmtId="0" fontId="32" fillId="3" borderId="17"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textRotation="255"/>
    </xf>
    <xf numFmtId="0" fontId="10" fillId="3" borderId="2" xfId="0" applyFont="1" applyFill="1" applyBorder="1" applyAlignment="1" applyProtection="1">
      <alignment horizontal="center" vertical="center" textRotation="255"/>
    </xf>
    <xf numFmtId="0" fontId="10" fillId="3" borderId="11" xfId="0" applyFont="1" applyFill="1" applyBorder="1" applyAlignment="1" applyProtection="1">
      <alignment horizontal="center" vertical="center" textRotation="255"/>
    </xf>
    <xf numFmtId="0" fontId="0" fillId="3" borderId="11" xfId="0" applyFont="1" applyFill="1" applyBorder="1" applyAlignment="1" applyProtection="1">
      <alignment horizontal="center" vertical="center" textRotation="255"/>
    </xf>
    <xf numFmtId="0" fontId="10" fillId="3" borderId="6" xfId="0" applyFont="1" applyFill="1" applyBorder="1" applyAlignment="1" applyProtection="1">
      <alignment horizontal="center" vertical="center" textRotation="255" shrinkToFit="1"/>
    </xf>
    <xf numFmtId="0" fontId="10" fillId="3" borderId="5" xfId="0" applyFont="1" applyFill="1" applyBorder="1" applyAlignment="1" applyProtection="1">
      <alignment horizontal="center" vertical="center" textRotation="255" shrinkToFit="1"/>
    </xf>
    <xf numFmtId="0" fontId="10" fillId="0" borderId="13" xfId="0" applyFont="1" applyFill="1" applyBorder="1" applyAlignment="1" applyProtection="1">
      <alignment vertical="center"/>
    </xf>
    <xf numFmtId="0" fontId="0" fillId="0" borderId="13" xfId="0" applyFont="1" applyFill="1" applyBorder="1" applyAlignment="1" applyProtection="1">
      <alignment vertical="center"/>
    </xf>
    <xf numFmtId="0" fontId="10" fillId="0" borderId="3"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0" fontId="10" fillId="3" borderId="13" xfId="0" applyFont="1" applyFill="1" applyBorder="1" applyAlignment="1" applyProtection="1">
      <alignment horizontal="center" vertical="center" textRotation="255"/>
    </xf>
    <xf numFmtId="0" fontId="10" fillId="3" borderId="4"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32" fillId="3" borderId="13" xfId="0" applyFont="1" applyFill="1" applyBorder="1" applyAlignment="1" applyProtection="1">
      <alignment horizontal="center" vertical="center" wrapText="1"/>
    </xf>
    <xf numFmtId="0" fontId="0" fillId="3" borderId="13"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5"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0" fillId="3" borderId="10" xfId="0" applyFont="1" applyFill="1" applyBorder="1" applyAlignment="1" applyProtection="1">
      <alignment vertical="center" wrapText="1"/>
    </xf>
    <xf numFmtId="0" fontId="10" fillId="3" borderId="16" xfId="0" applyFont="1" applyFill="1" applyBorder="1" applyAlignment="1" applyProtection="1">
      <alignment horizontal="center" vertical="center" textRotation="255" wrapText="1"/>
    </xf>
    <xf numFmtId="0" fontId="10" fillId="0" borderId="5"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10" fillId="3" borderId="10" xfId="0" applyFont="1" applyFill="1" applyBorder="1" applyAlignment="1" applyProtection="1">
      <alignment horizontal="center" vertical="center" wrapText="1"/>
    </xf>
    <xf numFmtId="0" fontId="32" fillId="3" borderId="5" xfId="0" applyFont="1" applyFill="1" applyBorder="1" applyAlignment="1" applyProtection="1">
      <alignment horizontal="left" vertical="center" wrapText="1"/>
    </xf>
    <xf numFmtId="0" fontId="0" fillId="3" borderId="10" xfId="0" applyFont="1" applyFill="1" applyBorder="1" applyAlignment="1" applyProtection="1">
      <alignment vertical="center" textRotation="255"/>
    </xf>
    <xf numFmtId="0" fontId="10" fillId="3" borderId="6" xfId="0" applyFont="1" applyFill="1" applyBorder="1" applyAlignment="1" applyProtection="1">
      <alignment horizontal="center" vertical="top" wrapText="1"/>
    </xf>
    <xf numFmtId="0" fontId="10" fillId="3" borderId="5" xfId="0" applyFont="1" applyFill="1" applyBorder="1" applyAlignment="1" applyProtection="1">
      <alignment horizontal="center" vertical="top" wrapText="1"/>
    </xf>
    <xf numFmtId="0" fontId="10" fillId="3" borderId="15" xfId="0" applyFont="1" applyFill="1" applyBorder="1" applyAlignment="1" applyProtection="1">
      <alignment horizontal="center" vertical="top" wrapText="1"/>
    </xf>
    <xf numFmtId="0" fontId="10" fillId="3" borderId="10" xfId="0" applyFont="1" applyFill="1" applyBorder="1" applyAlignment="1" applyProtection="1">
      <alignment horizontal="center" vertical="center"/>
    </xf>
    <xf numFmtId="0" fontId="10" fillId="3" borderId="4" xfId="0" applyFont="1" applyFill="1" applyBorder="1" applyAlignment="1" applyProtection="1">
      <alignment horizontal="center" vertical="center" shrinkToFit="1"/>
    </xf>
    <xf numFmtId="0" fontId="10" fillId="3" borderId="3" xfId="0" applyFont="1" applyFill="1" applyBorder="1" applyAlignment="1" applyProtection="1">
      <alignment vertical="center"/>
    </xf>
    <xf numFmtId="0" fontId="10" fillId="3" borderId="4" xfId="0" applyFont="1" applyFill="1" applyBorder="1" applyAlignment="1" applyProtection="1">
      <alignment vertical="center"/>
    </xf>
    <xf numFmtId="0" fontId="10" fillId="3" borderId="7" xfId="0" applyFont="1" applyFill="1" applyBorder="1" applyAlignment="1" applyProtection="1">
      <alignment vertical="center"/>
    </xf>
    <xf numFmtId="0" fontId="32" fillId="3" borderId="13" xfId="0" applyFont="1" applyFill="1" applyBorder="1" applyAlignment="1" applyProtection="1">
      <alignment horizontal="center" vertical="center" textRotation="255" wrapText="1"/>
    </xf>
    <xf numFmtId="0" fontId="32" fillId="3" borderId="6" xfId="0" applyFont="1" applyFill="1" applyBorder="1" applyAlignment="1" applyProtection="1">
      <alignment horizontal="center" vertical="center" textRotation="255" wrapText="1"/>
    </xf>
    <xf numFmtId="0" fontId="10" fillId="3" borderId="18" xfId="0" applyFont="1" applyFill="1" applyBorder="1" applyAlignment="1" applyProtection="1">
      <alignment horizontal="center" vertical="center" wrapText="1"/>
    </xf>
    <xf numFmtId="0" fontId="32" fillId="3" borderId="6" xfId="0" applyFont="1" applyFill="1" applyBorder="1" applyAlignment="1" applyProtection="1">
      <alignment horizontal="center" vertical="center" wrapText="1"/>
    </xf>
    <xf numFmtId="0" fontId="32" fillId="3" borderId="15"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textRotation="255" wrapText="1"/>
    </xf>
    <xf numFmtId="0" fontId="4" fillId="0" borderId="0" xfId="0" applyFont="1" applyAlignment="1" applyProtection="1">
      <alignment vertical="center" wrapText="1"/>
    </xf>
    <xf numFmtId="0" fontId="4" fillId="3" borderId="6"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29" fillId="3" borderId="0" xfId="0" applyFont="1" applyFill="1" applyAlignment="1">
      <alignment horizontal="left" vertical="center"/>
    </xf>
    <xf numFmtId="0" fontId="4" fillId="3" borderId="14" xfId="0" applyFont="1" applyFill="1" applyBorder="1" applyAlignment="1">
      <alignment horizontal="center" vertical="center" wrapText="1"/>
    </xf>
    <xf numFmtId="0" fontId="4" fillId="3" borderId="21" xfId="0" applyFont="1" applyFill="1" applyBorder="1" applyAlignment="1">
      <alignment horizontal="center" vertical="center" wrapText="1"/>
    </xf>
  </cellXfs>
  <cellStyles count="3">
    <cellStyle name="通貨 2" xfId="1"/>
    <cellStyle name="標準" xfId="0" builtinId="0"/>
    <cellStyle name="標準 2" xfId="2"/>
  </cellStyles>
  <dxfs count="2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solid">
          <bgColor theme="0" tint="-0.24994659260841701"/>
        </patternFill>
      </fill>
    </dxf>
    <dxf>
      <fill>
        <patternFill patternType="solid">
          <bgColor theme="0" tint="-0.24994659260841701"/>
        </patternFill>
      </fill>
    </dxf>
    <dxf>
      <fill>
        <patternFill>
          <bgColor rgb="FFF0F8FA"/>
        </patternFill>
      </fill>
    </dxf>
    <dxf>
      <fill>
        <patternFill>
          <bgColor theme="5" tint="0.59996337778862885"/>
        </patternFill>
      </fill>
      <border>
        <left style="thin">
          <color auto="1"/>
        </left>
        <right style="thin">
          <color auto="1"/>
        </right>
        <top style="double">
          <color auto="1"/>
        </top>
        <bottom style="thin">
          <color auto="1"/>
        </bottom>
      </border>
    </dxf>
    <dxf>
      <fill>
        <patternFill>
          <bgColor theme="5" tint="0.5999633777886288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テーブル スタイル 1" pivot="0" count="4">
      <tableStyleElement type="wholeTable" dxfId="27"/>
      <tableStyleElement type="headerRow" dxfId="26"/>
      <tableStyleElement type="totalRow" dxfId="25"/>
      <tableStyleElement type="firstRowStripe" dxfId="24"/>
    </tableStyle>
  </tableStyles>
  <colors>
    <mruColors>
      <color rgb="FF0000FF"/>
      <color rgb="FF66CCFF"/>
      <color rgb="FF00CCFF"/>
      <color rgb="FFFFFFCC"/>
      <color rgb="FF99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114300</xdr:colOff>
      <xdr:row>0</xdr:row>
      <xdr:rowOff>28575</xdr:rowOff>
    </xdr:from>
    <xdr:to>
      <xdr:col>3</xdr:col>
      <xdr:colOff>190500</xdr:colOff>
      <xdr:row>1</xdr:row>
      <xdr:rowOff>85725</xdr:rowOff>
    </xdr:to>
    <xdr:sp macro="" textlink="">
      <xdr:nvSpPr>
        <xdr:cNvPr id="8" name="テキスト 4">
          <a:extLst>
            <a:ext uri="{FF2B5EF4-FFF2-40B4-BE49-F238E27FC236}">
              <a16:creationId xmlns:a16="http://schemas.microsoft.com/office/drawing/2014/main" id="{F5BBC0C7-830C-4413-88AA-3AE38A8AB8B1}"/>
            </a:ext>
          </a:extLst>
        </xdr:cNvPr>
        <xdr:cNvSpPr txBox="1">
          <a:spLocks noChangeArrowheads="1"/>
        </xdr:cNvSpPr>
      </xdr:nvSpPr>
      <xdr:spPr bwMode="auto">
        <a:xfrm>
          <a:off x="1839383" y="5817658"/>
          <a:ext cx="1325034" cy="279400"/>
        </a:xfrm>
        <a:prstGeom prst="rect">
          <a:avLst/>
        </a:prstGeom>
        <a:solidFill>
          <a:schemeClr val="bg1"/>
        </a:solidFill>
        <a:ln w="1714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調査票</a:t>
          </a:r>
        </a:p>
      </xdr:txBody>
    </xdr:sp>
    <xdr:clientData/>
  </xdr:twoCellAnchor>
  <xdr:twoCellAnchor editAs="oneCell">
    <xdr:from>
      <xdr:col>88</xdr:col>
      <xdr:colOff>133774</xdr:colOff>
      <xdr:row>0</xdr:row>
      <xdr:rowOff>100965</xdr:rowOff>
    </xdr:from>
    <xdr:to>
      <xdr:col>93</xdr:col>
      <xdr:colOff>550969</xdr:colOff>
      <xdr:row>5</xdr:row>
      <xdr:rowOff>6138</xdr:rowOff>
    </xdr:to>
    <xdr:pic>
      <xdr:nvPicPr>
        <xdr:cNvPr id="3" name="図 2">
          <a:extLst>
            <a:ext uri="{FF2B5EF4-FFF2-40B4-BE49-F238E27FC236}">
              <a16:creationId xmlns:a16="http://schemas.microsoft.com/office/drawing/2014/main" id="{544411DF-A7B4-77DC-3DA8-042EA2C066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67524" y="100965"/>
          <a:ext cx="3736552" cy="1030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排ガス中のダイオキシン濃度" displayName="排ガス中のダイオキシン濃度" ref="B11:C17" totalsRowShown="0">
  <autoFilter ref="B11:C17"/>
  <tableColumns count="2">
    <tableColumn id="1" name="適用区分"/>
    <tableColumn id="2" name="基準値"/>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D50"/>
  <sheetViews>
    <sheetView tabSelected="1" zoomScaleNormal="100" zoomScaleSheetLayoutView="87" workbookViewId="0"/>
  </sheetViews>
  <sheetFormatPr defaultColWidth="9" defaultRowHeight="13.5"/>
  <cols>
    <col min="1" max="1" width="3.125" style="12" customWidth="1"/>
    <col min="2" max="2" width="5.625" style="12" customWidth="1"/>
    <col min="3" max="3" width="10.625" style="12" customWidth="1"/>
    <col min="4" max="5" width="5.625" style="12" customWidth="1"/>
    <col min="6" max="6" width="12.625" style="12" customWidth="1"/>
    <col min="7" max="9" width="13" style="12" customWidth="1"/>
    <col min="10" max="11" width="12.125" style="12" customWidth="1"/>
    <col min="12" max="12" width="15.75" style="12" customWidth="1"/>
    <col min="13" max="21" width="6" style="12" customWidth="1"/>
    <col min="22" max="23" width="6.625" style="12" customWidth="1"/>
    <col min="24" max="24" width="7.5" style="12" customWidth="1"/>
    <col min="25" max="25" width="7.75" style="12" customWidth="1"/>
    <col min="26" max="27" width="7.5" style="12" customWidth="1"/>
    <col min="28" max="28" width="11.125" style="12" customWidth="1"/>
    <col min="29" max="29" width="6.625" style="12" customWidth="1"/>
    <col min="30" max="30" width="6.875" style="12" customWidth="1"/>
    <col min="31" max="31" width="9.75" style="12" customWidth="1"/>
    <col min="32" max="40" width="5.875" style="12" customWidth="1"/>
    <col min="41" max="41" width="11.625" style="12" customWidth="1"/>
    <col min="42" max="42" width="8.875" style="12" customWidth="1"/>
    <col min="43" max="43" width="5.5" style="12" customWidth="1"/>
    <col min="44" max="52" width="5.875" style="12" customWidth="1"/>
    <col min="53" max="53" width="10.25" style="12" customWidth="1"/>
    <col min="54" max="54" width="6.625" style="12" customWidth="1"/>
    <col min="55" max="58" width="6.125" style="12" customWidth="1"/>
    <col min="59" max="59" width="6.625" style="12" customWidth="1"/>
    <col min="60" max="60" width="10.125" style="12" customWidth="1"/>
    <col min="61" max="61" width="6.625" style="12" customWidth="1"/>
    <col min="62" max="67" width="5.625" style="12" customWidth="1"/>
    <col min="68" max="68" width="9.625" style="12" customWidth="1"/>
    <col min="69" max="69" width="14.625" style="12" customWidth="1"/>
    <col min="70" max="71" width="15.625" style="12" customWidth="1"/>
    <col min="72" max="72" width="23.875" style="12" customWidth="1"/>
    <col min="73" max="73" width="25.5" style="12" customWidth="1"/>
    <col min="74" max="74" width="12" style="12" customWidth="1"/>
    <col min="75" max="75" width="12.25" style="12" customWidth="1"/>
    <col min="76" max="76" width="24.5" style="12" customWidth="1"/>
    <col min="77" max="77" width="10.625" style="12" customWidth="1"/>
    <col min="78" max="78" width="22.625" style="12" customWidth="1"/>
    <col min="79" max="79" width="13.25" style="12" customWidth="1"/>
    <col min="80" max="88" width="11.625" style="12" customWidth="1"/>
    <col min="89" max="89" width="7.625" style="12" customWidth="1"/>
    <col min="90" max="90" width="10.625" style="12" customWidth="1"/>
    <col min="91" max="94" width="10" style="12" customWidth="1"/>
    <col min="95" max="95" width="7.625" style="12" customWidth="1"/>
    <col min="96" max="96" width="16.625" style="12" customWidth="1"/>
    <col min="97" max="97" width="7.625" style="12" customWidth="1"/>
    <col min="98" max="98" width="11.5" style="12" customWidth="1"/>
    <col min="99" max="99" width="16.625" style="12" customWidth="1"/>
    <col min="100" max="100" width="7.625" style="12" customWidth="1"/>
    <col min="101" max="101" width="10.625" style="12" customWidth="1"/>
    <col min="102" max="102" width="15.75" style="12" customWidth="1"/>
    <col min="103" max="104" width="8.75" style="12" customWidth="1"/>
    <col min="105" max="106" width="9.125" style="12" customWidth="1"/>
    <col min="107" max="107" width="10.875" style="12" customWidth="1"/>
    <col min="108" max="108" width="9.125" style="12" customWidth="1"/>
    <col min="109" max="109" width="10.875" style="12" customWidth="1"/>
    <col min="110" max="110" width="9.125" style="12" customWidth="1"/>
    <col min="111" max="111" width="10.875" style="12" customWidth="1"/>
    <col min="112" max="112" width="9.125" style="12" customWidth="1"/>
    <col min="113" max="113" width="10.875" style="12" customWidth="1"/>
    <col min="114" max="116" width="7.625" style="12" customWidth="1"/>
    <col min="117" max="117" width="13.125" style="12" customWidth="1"/>
    <col min="118" max="118" width="15.375" style="12" customWidth="1"/>
    <col min="119" max="121" width="10.625" style="12" customWidth="1"/>
    <col min="122" max="122" width="11.25" style="12" customWidth="1"/>
    <col min="123" max="124" width="10.625" style="12" customWidth="1"/>
    <col min="125" max="125" width="12" style="12" customWidth="1"/>
    <col min="126" max="128" width="10.625" style="12" customWidth="1"/>
    <col min="129" max="136" width="8.625" style="12" customWidth="1"/>
    <col min="137" max="137" width="12.125" style="12" customWidth="1"/>
    <col min="138" max="138" width="11.25" style="12" customWidth="1"/>
    <col min="139" max="140" width="10.625" style="12" customWidth="1"/>
    <col min="141" max="141" width="12.625" style="12" customWidth="1"/>
    <col min="142" max="148" width="7.625" style="12" customWidth="1"/>
    <col min="149" max="149" width="11.5" style="12" customWidth="1"/>
    <col min="150" max="150" width="9" style="12" customWidth="1"/>
    <col min="151" max="154" width="11.5" style="12" customWidth="1"/>
    <col min="155" max="155" width="7.625" style="12" customWidth="1"/>
    <col min="156" max="156" width="10" style="12" customWidth="1"/>
    <col min="157" max="158" width="8.625" style="12" customWidth="1"/>
    <col min="159" max="159" width="7.625" style="12" customWidth="1"/>
    <col min="160" max="160" width="9.875" style="12" customWidth="1"/>
    <col min="161" max="162" width="9" style="12"/>
    <col min="163" max="163" width="7.625" style="12" customWidth="1"/>
    <col min="164" max="166" width="9" style="12"/>
    <col min="167" max="167" width="7.625" style="12" customWidth="1"/>
    <col min="168" max="168" width="16.625" style="12" customWidth="1"/>
    <col min="169" max="169" width="7.625" style="12" customWidth="1"/>
    <col min="170" max="170" width="11.5" style="12" customWidth="1"/>
    <col min="171" max="171" width="16.625" style="12" customWidth="1"/>
    <col min="172" max="172" width="7.625" style="12" customWidth="1"/>
    <col min="173" max="173" width="16.625" style="12" customWidth="1"/>
    <col min="174" max="174" width="7.625" style="12" customWidth="1"/>
    <col min="175" max="175" width="11.5" style="12" customWidth="1"/>
    <col min="176" max="176" width="16.625" style="12" customWidth="1"/>
    <col min="177" max="177" width="7.625" style="12" customWidth="1"/>
    <col min="178" max="178" width="16.625" style="12" customWidth="1"/>
    <col min="179" max="179" width="7.625" style="12" customWidth="1"/>
    <col min="180" max="180" width="11.5" style="12" customWidth="1"/>
    <col min="181" max="181" width="16.625" style="12" customWidth="1"/>
    <col min="182" max="183" width="8.625" style="12" customWidth="1"/>
    <col min="184" max="185" width="9" style="12"/>
    <col min="186" max="186" width="7.625" style="12" customWidth="1"/>
    <col min="187" max="187" width="16.625" style="12" customWidth="1"/>
    <col min="188" max="188" width="7.625" style="12" customWidth="1"/>
    <col min="189" max="189" width="11.5" style="12" customWidth="1"/>
    <col min="190" max="190" width="16.625" style="12" customWidth="1"/>
    <col min="191" max="191" width="7.625" style="12" customWidth="1"/>
    <col min="192" max="192" width="16.625" style="12" customWidth="1"/>
    <col min="193" max="193" width="7.625" style="12" customWidth="1"/>
    <col min="194" max="194" width="11.5" style="12" customWidth="1"/>
    <col min="195" max="195" width="16.625" style="12" customWidth="1"/>
    <col min="196" max="196" width="7.625" style="12" customWidth="1"/>
    <col min="197" max="197" width="15.125" style="12" customWidth="1"/>
    <col min="198" max="198" width="34.875" style="12" customWidth="1"/>
    <col min="199" max="199" width="9.875" style="12" customWidth="1"/>
    <col min="200" max="201" width="9" style="12"/>
    <col min="202" max="202" width="6.125" style="12" customWidth="1"/>
    <col min="203" max="205" width="9" style="12"/>
    <col min="206" max="207" width="8.625" style="12" customWidth="1"/>
    <col min="208" max="209" width="9" style="12"/>
    <col min="210" max="210" width="34.875" style="12" customWidth="1"/>
    <col min="211" max="216" width="9" style="12"/>
    <col min="217" max="217" width="9.375" style="12" bestFit="1" customWidth="1"/>
    <col min="218" max="219" width="9" style="12"/>
    <col min="220" max="220" width="9.375" style="12" bestFit="1" customWidth="1"/>
    <col min="221" max="233" width="9" style="12"/>
    <col min="234" max="234" width="9.375" style="12" bestFit="1" customWidth="1"/>
    <col min="235" max="236" width="9" style="12"/>
    <col min="237" max="237" width="9.375" style="12" bestFit="1" customWidth="1"/>
    <col min="238" max="238" width="13.75" style="12" customWidth="1"/>
    <col min="239" max="16384" width="9" style="12"/>
  </cols>
  <sheetData>
    <row r="1" spans="1:238" ht="18" customHeight="1">
      <c r="A1" s="8"/>
      <c r="B1" s="9"/>
      <c r="C1" s="9"/>
      <c r="D1" s="10"/>
      <c r="E1" s="11" t="s">
        <v>80</v>
      </c>
      <c r="F1" s="10"/>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176"/>
      <c r="CL1" s="176"/>
      <c r="CM1" s="176"/>
      <c r="CN1" s="176"/>
      <c r="CO1" s="176"/>
      <c r="CP1" s="176"/>
      <c r="CQ1" s="9"/>
      <c r="CR1" s="9"/>
      <c r="CS1" s="9"/>
      <c r="CT1" s="9"/>
      <c r="CU1" s="9"/>
      <c r="CV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row>
    <row r="2" spans="1:238" ht="18" customHeight="1">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13"/>
      <c r="BU2" s="9"/>
      <c r="BV2" s="9"/>
      <c r="BW2" s="9"/>
      <c r="BX2" s="9"/>
      <c r="BY2" s="9"/>
      <c r="BZ2" s="9"/>
      <c r="CA2" s="9"/>
      <c r="CB2" s="9"/>
      <c r="CC2" s="9"/>
      <c r="CD2" s="9"/>
      <c r="CE2" s="9"/>
      <c r="CF2" s="9"/>
      <c r="CG2" s="9"/>
      <c r="CH2" s="9"/>
      <c r="CI2" s="9"/>
      <c r="CJ2" s="9"/>
      <c r="CK2" s="176"/>
      <c r="CL2" s="176"/>
      <c r="CM2" s="176"/>
      <c r="CN2" s="176"/>
      <c r="CO2" s="176"/>
      <c r="CP2" s="176"/>
      <c r="CQ2" s="9"/>
      <c r="CR2" s="9"/>
      <c r="CS2" s="9"/>
      <c r="CT2" s="9"/>
      <c r="CU2" s="9"/>
      <c r="CV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14"/>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row>
    <row r="3" spans="1:238" ht="18" customHeight="1">
      <c r="A3" s="8"/>
      <c r="B3" s="9"/>
      <c r="C3" s="15" t="s">
        <v>81</v>
      </c>
      <c r="D3" s="16"/>
      <c r="E3" s="16"/>
      <c r="F3" s="16"/>
      <c r="G3" s="16"/>
      <c r="H3" s="16"/>
      <c r="I3" s="17"/>
      <c r="J3" s="9"/>
      <c r="K3" s="17"/>
      <c r="L3" s="17"/>
      <c r="M3" s="17"/>
      <c r="N3" s="17"/>
      <c r="O3" s="17"/>
      <c r="P3" s="17"/>
      <c r="Q3" s="17"/>
      <c r="R3" s="17"/>
      <c r="S3" s="17"/>
      <c r="T3" s="17"/>
      <c r="U3" s="17"/>
      <c r="V3" s="17"/>
      <c r="W3" s="17"/>
      <c r="X3" s="17"/>
      <c r="Y3" s="17"/>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176"/>
      <c r="CL3" s="176"/>
      <c r="CM3" s="176"/>
      <c r="CN3" s="176"/>
      <c r="CO3" s="176"/>
      <c r="CP3" s="176"/>
      <c r="CQ3" s="9"/>
      <c r="CR3" s="9"/>
      <c r="CS3" s="9"/>
      <c r="CT3" s="9"/>
      <c r="CU3" s="9"/>
      <c r="CV3" s="9"/>
      <c r="DC3" s="9"/>
      <c r="DD3" s="9"/>
      <c r="DE3" s="9"/>
      <c r="DF3" s="9"/>
      <c r="DG3" s="9"/>
      <c r="DH3" s="9"/>
      <c r="DI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18"/>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row>
    <row r="4" spans="1:238" ht="18" customHeight="1">
      <c r="A4" s="8"/>
      <c r="C4" s="12" t="s">
        <v>118</v>
      </c>
      <c r="CK4" s="176"/>
      <c r="CL4" s="176"/>
      <c r="CM4" s="176"/>
      <c r="CN4" s="176"/>
      <c r="CO4" s="176"/>
      <c r="CP4" s="176"/>
      <c r="FZ4" s="18"/>
    </row>
    <row r="5" spans="1:238" ht="18" customHeight="1">
      <c r="A5" s="8"/>
      <c r="C5" s="12" t="s">
        <v>119</v>
      </c>
      <c r="CK5" s="176"/>
      <c r="CL5" s="176"/>
      <c r="CM5" s="176"/>
      <c r="CN5" s="176"/>
      <c r="CO5" s="176"/>
      <c r="CP5" s="176"/>
    </row>
    <row r="6" spans="1:238" ht="18" customHeight="1">
      <c r="A6" s="8"/>
      <c r="C6" s="12" t="s">
        <v>120</v>
      </c>
      <c r="CK6" s="176"/>
      <c r="CL6" s="176"/>
      <c r="CM6" s="176"/>
      <c r="CN6" s="176"/>
      <c r="CO6" s="176"/>
      <c r="CP6" s="176"/>
    </row>
    <row r="7" spans="1:238" ht="18" customHeight="1">
      <c r="A7" s="8"/>
      <c r="CK7" s="176"/>
      <c r="CL7" s="176"/>
      <c r="CM7" s="176"/>
      <c r="CN7" s="176"/>
      <c r="CO7" s="176"/>
      <c r="CP7" s="176"/>
    </row>
    <row r="8" spans="1:238" ht="18" customHeight="1">
      <c r="A8" s="8"/>
      <c r="C8" s="12" t="s">
        <v>117</v>
      </c>
      <c r="CK8" s="175" t="s">
        <v>381</v>
      </c>
      <c r="CL8" s="175"/>
      <c r="CM8" s="175"/>
      <c r="CN8" s="175"/>
      <c r="CO8" s="175"/>
      <c r="CP8" s="175"/>
      <c r="EY8" s="143" t="s">
        <v>170</v>
      </c>
      <c r="EZ8" s="143"/>
      <c r="FA8" s="143"/>
      <c r="FB8" s="143"/>
      <c r="FC8" s="143"/>
      <c r="FD8" s="143"/>
      <c r="FE8" s="143"/>
      <c r="FF8" s="143"/>
      <c r="FZ8" s="255" t="s">
        <v>436</v>
      </c>
      <c r="GA8" s="255"/>
      <c r="GB8" s="255"/>
      <c r="GC8" s="255"/>
      <c r="GD8" s="255"/>
      <c r="GE8" s="255"/>
      <c r="GF8" s="137"/>
      <c r="GG8" s="137"/>
      <c r="GH8" s="137"/>
      <c r="GI8" s="137"/>
      <c r="GJ8" s="137"/>
      <c r="GK8" s="137"/>
      <c r="GL8" s="137"/>
      <c r="GM8" s="137"/>
      <c r="GP8" s="15"/>
      <c r="GS8" s="19"/>
      <c r="GT8" s="19"/>
      <c r="GU8" s="19"/>
      <c r="GV8" s="19"/>
      <c r="GW8" s="19"/>
      <c r="HC8" s="20"/>
      <c r="HD8" s="20"/>
    </row>
    <row r="9" spans="1:238" ht="18" customHeight="1">
      <c r="A9" s="8"/>
      <c r="C9" s="12" t="s">
        <v>121</v>
      </c>
      <c r="CK9" s="175"/>
      <c r="CL9" s="175"/>
      <c r="CM9" s="175"/>
      <c r="CN9" s="175"/>
      <c r="CO9" s="175"/>
      <c r="CP9" s="175"/>
      <c r="EY9" s="143"/>
      <c r="EZ9" s="143"/>
      <c r="FA9" s="143"/>
      <c r="FB9" s="143"/>
      <c r="FC9" s="143"/>
      <c r="FD9" s="143"/>
      <c r="FE9" s="143"/>
      <c r="FF9" s="143"/>
      <c r="FZ9" s="255"/>
      <c r="GA9" s="255"/>
      <c r="GB9" s="255"/>
      <c r="GC9" s="255"/>
      <c r="GD9" s="255"/>
      <c r="GE9" s="255"/>
      <c r="GF9" s="137"/>
      <c r="GG9" s="137"/>
      <c r="GH9" s="137"/>
      <c r="GI9" s="137"/>
      <c r="GJ9" s="137"/>
      <c r="GK9" s="137"/>
      <c r="GL9" s="137"/>
      <c r="GM9" s="137"/>
      <c r="GP9" s="15"/>
      <c r="GS9" s="19"/>
      <c r="GT9" s="19"/>
      <c r="GU9" s="19"/>
      <c r="GV9" s="19"/>
      <c r="GW9" s="19"/>
      <c r="HC9" s="20"/>
      <c r="HD9" s="20"/>
    </row>
    <row r="10" spans="1:238" ht="18" customHeight="1">
      <c r="A10" s="8"/>
      <c r="B10" s="9"/>
      <c r="C10" s="15" t="s">
        <v>122</v>
      </c>
      <c r="D10" s="21"/>
      <c r="E10" s="16"/>
      <c r="F10" s="16"/>
      <c r="G10" s="16"/>
      <c r="H10" s="16"/>
      <c r="I10" s="17"/>
      <c r="J10" s="9"/>
      <c r="K10" s="17"/>
      <c r="L10" s="17"/>
      <c r="M10" s="17"/>
      <c r="N10" s="17"/>
      <c r="O10" s="17"/>
      <c r="P10" s="17"/>
      <c r="Q10" s="17"/>
      <c r="R10" s="17"/>
      <c r="S10" s="17"/>
      <c r="T10" s="17"/>
      <c r="U10" s="17"/>
      <c r="V10" s="17"/>
      <c r="W10" s="17"/>
      <c r="X10" s="17"/>
      <c r="Y10" s="17"/>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175"/>
      <c r="CL10" s="175"/>
      <c r="CM10" s="175"/>
      <c r="CN10" s="175"/>
      <c r="CO10" s="175"/>
      <c r="CP10" s="175"/>
      <c r="CQ10" s="9"/>
      <c r="CR10" s="9"/>
      <c r="CS10" s="9"/>
      <c r="CT10" s="9"/>
      <c r="CU10" s="9"/>
      <c r="CV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143"/>
      <c r="EZ10" s="143"/>
      <c r="FA10" s="143"/>
      <c r="FB10" s="143"/>
      <c r="FC10" s="143"/>
      <c r="FD10" s="143"/>
      <c r="FE10" s="143"/>
      <c r="FF10" s="143"/>
      <c r="FG10" s="9"/>
      <c r="FH10" s="9"/>
      <c r="FI10" s="9"/>
      <c r="FJ10" s="9"/>
      <c r="FK10" s="9"/>
      <c r="FL10" s="9"/>
      <c r="FM10" s="9"/>
      <c r="FN10" s="9"/>
      <c r="FO10" s="9"/>
      <c r="FP10" s="9"/>
      <c r="FQ10" s="9"/>
      <c r="FR10" s="9"/>
      <c r="FS10" s="9"/>
      <c r="FT10" s="9"/>
      <c r="FU10" s="9"/>
      <c r="FV10" s="9"/>
      <c r="FW10" s="9"/>
      <c r="FX10" s="9"/>
      <c r="FY10" s="9"/>
      <c r="FZ10" s="255"/>
      <c r="GA10" s="255"/>
      <c r="GB10" s="255"/>
      <c r="GC10" s="255"/>
      <c r="GD10" s="255"/>
      <c r="GE10" s="255"/>
      <c r="GF10" s="137"/>
      <c r="GG10" s="137"/>
      <c r="GH10" s="137"/>
      <c r="GI10" s="137"/>
      <c r="GJ10" s="137"/>
      <c r="GK10" s="137"/>
      <c r="GL10" s="137"/>
      <c r="GM10" s="137"/>
      <c r="GN10" s="9"/>
      <c r="GO10" s="9"/>
      <c r="GP10" s="15"/>
      <c r="GS10" s="19"/>
      <c r="GT10" s="19"/>
      <c r="GU10" s="19"/>
      <c r="GV10" s="19"/>
      <c r="GW10" s="19"/>
      <c r="HC10" s="20"/>
      <c r="HD10" s="20"/>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row>
    <row r="11" spans="1:238" ht="18" customHeight="1">
      <c r="A11" s="8"/>
      <c r="B11" s="9"/>
      <c r="C11" s="15"/>
      <c r="D11" s="21"/>
      <c r="E11" s="16"/>
      <c r="F11" s="16"/>
      <c r="G11" s="16"/>
      <c r="H11" s="16"/>
      <c r="I11" s="17"/>
      <c r="J11" s="9"/>
      <c r="K11" s="17"/>
      <c r="L11" s="17"/>
      <c r="M11" s="17"/>
      <c r="N11" s="17"/>
      <c r="O11" s="17"/>
      <c r="P11" s="17"/>
      <c r="Q11" s="17"/>
      <c r="R11" s="17"/>
      <c r="S11" s="17"/>
      <c r="T11" s="17"/>
      <c r="U11" s="17"/>
      <c r="V11" s="17"/>
      <c r="W11" s="17"/>
      <c r="X11" s="17"/>
      <c r="Y11" s="17"/>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175"/>
      <c r="CL11" s="175"/>
      <c r="CM11" s="175"/>
      <c r="CN11" s="175"/>
      <c r="CO11" s="175"/>
      <c r="CP11" s="175"/>
      <c r="CQ11" s="9"/>
      <c r="CR11" s="9"/>
      <c r="CS11" s="9"/>
      <c r="CT11" s="9"/>
      <c r="CU11" s="9"/>
      <c r="CV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143"/>
      <c r="EZ11" s="143"/>
      <c r="FA11" s="143"/>
      <c r="FB11" s="143"/>
      <c r="FC11" s="143"/>
      <c r="FD11" s="143"/>
      <c r="FE11" s="143"/>
      <c r="FF11" s="143"/>
      <c r="FG11" s="9"/>
      <c r="FH11" s="9"/>
      <c r="FI11" s="9"/>
      <c r="FJ11" s="9"/>
      <c r="FK11" s="9"/>
      <c r="FL11" s="9"/>
      <c r="FM11" s="9"/>
      <c r="FN11" s="9"/>
      <c r="FO11" s="9"/>
      <c r="FP11" s="9"/>
      <c r="FQ11" s="9"/>
      <c r="FR11" s="9"/>
      <c r="FS11" s="9"/>
      <c r="FT11" s="9"/>
      <c r="FU11" s="9"/>
      <c r="FV11" s="9"/>
      <c r="FW11" s="9"/>
      <c r="FX11" s="9"/>
      <c r="FY11" s="9"/>
      <c r="FZ11" s="255"/>
      <c r="GA11" s="255"/>
      <c r="GB11" s="255"/>
      <c r="GC11" s="255"/>
      <c r="GD11" s="255"/>
      <c r="GE11" s="255"/>
      <c r="GF11" s="137"/>
      <c r="GG11" s="137"/>
      <c r="GH11" s="137"/>
      <c r="GI11" s="137"/>
      <c r="GJ11" s="137"/>
      <c r="GK11" s="137"/>
      <c r="GL11" s="137"/>
      <c r="GM11" s="137"/>
      <c r="GN11" s="9"/>
      <c r="GO11" s="9"/>
      <c r="GP11" s="15"/>
      <c r="GS11" s="19"/>
      <c r="GT11" s="19"/>
      <c r="GU11" s="19"/>
      <c r="GV11" s="19"/>
      <c r="GW11" s="19"/>
      <c r="HC11" s="20"/>
      <c r="HD11" s="20"/>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row>
    <row r="12" spans="1:238" ht="18" customHeight="1">
      <c r="A12" s="8"/>
      <c r="B12" s="22"/>
      <c r="C12" s="23" t="s">
        <v>352</v>
      </c>
      <c r="D12" s="23"/>
      <c r="E12" s="23"/>
      <c r="F12" s="23"/>
      <c r="G12" s="23"/>
      <c r="H12" s="23"/>
      <c r="I12" s="23"/>
      <c r="J12" s="23"/>
      <c r="K12" s="9"/>
      <c r="L12" s="9"/>
      <c r="M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24"/>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175"/>
      <c r="CL12" s="175"/>
      <c r="CM12" s="175"/>
      <c r="CN12" s="175"/>
      <c r="CO12" s="175"/>
      <c r="CP12" s="175"/>
      <c r="CQ12" s="9"/>
      <c r="CR12" s="9"/>
      <c r="CS12" s="9"/>
      <c r="CT12" s="9"/>
      <c r="CU12" s="9"/>
      <c r="CV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143"/>
      <c r="EZ12" s="143"/>
      <c r="FA12" s="143"/>
      <c r="FB12" s="143"/>
      <c r="FC12" s="143"/>
      <c r="FD12" s="143"/>
      <c r="FE12" s="143"/>
      <c r="FF12" s="143"/>
      <c r="FG12" s="9"/>
      <c r="FH12" s="9"/>
      <c r="FI12" s="9"/>
      <c r="FJ12" s="9"/>
      <c r="FK12" s="9"/>
      <c r="FL12" s="9"/>
      <c r="FM12" s="9"/>
      <c r="FN12" s="9"/>
      <c r="FO12" s="9"/>
      <c r="FP12" s="9"/>
      <c r="FQ12" s="9"/>
      <c r="FR12" s="9"/>
      <c r="FS12" s="9"/>
      <c r="FT12" s="9"/>
      <c r="FU12" s="9"/>
      <c r="FV12" s="9"/>
      <c r="FW12" s="9"/>
      <c r="FX12" s="9"/>
      <c r="FY12" s="9"/>
      <c r="FZ12" s="255"/>
      <c r="GA12" s="255"/>
      <c r="GB12" s="255"/>
      <c r="GC12" s="255"/>
      <c r="GD12" s="255"/>
      <c r="GE12" s="255"/>
      <c r="GF12" s="137"/>
      <c r="GG12" s="137"/>
      <c r="GH12" s="137"/>
      <c r="GI12" s="137"/>
      <c r="GJ12" s="137"/>
      <c r="GK12" s="137"/>
      <c r="GL12" s="137"/>
      <c r="GM12" s="137"/>
      <c r="GN12" s="9"/>
      <c r="GO12" s="9"/>
      <c r="GP12" s="15"/>
      <c r="GS12" s="19"/>
      <c r="GT12" s="19"/>
      <c r="GU12" s="19"/>
      <c r="GV12" s="19"/>
      <c r="GW12" s="19"/>
      <c r="HC12" s="20"/>
      <c r="HD12" s="20"/>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row>
    <row r="13" spans="1:238" ht="18" customHeight="1">
      <c r="A13" s="8"/>
      <c r="B13" s="22"/>
      <c r="C13" s="25"/>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24"/>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175"/>
      <c r="CL13" s="175"/>
      <c r="CM13" s="175"/>
      <c r="CN13" s="175"/>
      <c r="CO13" s="175"/>
      <c r="CP13" s="175"/>
      <c r="CQ13" s="9"/>
      <c r="CR13" s="9"/>
      <c r="CS13" s="9"/>
      <c r="CT13" s="9"/>
      <c r="CU13" s="9"/>
      <c r="CV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143"/>
      <c r="EZ13" s="143"/>
      <c r="FA13" s="143"/>
      <c r="FB13" s="143"/>
      <c r="FC13" s="143"/>
      <c r="FD13" s="143"/>
      <c r="FE13" s="143"/>
      <c r="FF13" s="143"/>
      <c r="FG13" s="9"/>
      <c r="FH13" s="9"/>
      <c r="FI13" s="9"/>
      <c r="FJ13" s="9"/>
      <c r="FK13" s="9"/>
      <c r="FL13" s="9"/>
      <c r="FM13" s="9"/>
      <c r="FN13" s="9"/>
      <c r="FO13" s="9"/>
      <c r="FP13" s="9"/>
      <c r="FQ13" s="9"/>
      <c r="FR13" s="9"/>
      <c r="FS13" s="9"/>
      <c r="FT13" s="9"/>
      <c r="FU13" s="9"/>
      <c r="FV13" s="9"/>
      <c r="FW13" s="9"/>
      <c r="FX13" s="9"/>
      <c r="FY13" s="9"/>
      <c r="FZ13" s="255"/>
      <c r="GA13" s="255"/>
      <c r="GB13" s="255"/>
      <c r="GC13" s="255"/>
      <c r="GD13" s="255"/>
      <c r="GE13" s="255"/>
      <c r="GF13" s="137"/>
      <c r="GG13" s="137"/>
      <c r="GH13" s="137"/>
      <c r="GI13" s="137"/>
      <c r="GJ13" s="137"/>
      <c r="GK13" s="137"/>
      <c r="GL13" s="137"/>
      <c r="GM13" s="137"/>
      <c r="GN13" s="9"/>
      <c r="GO13" s="9"/>
      <c r="GP13" s="15"/>
      <c r="GS13" s="19"/>
      <c r="GT13" s="19"/>
      <c r="GU13" s="19"/>
      <c r="GV13" s="19"/>
      <c r="GW13" s="19"/>
      <c r="HC13" s="20"/>
      <c r="HD13" s="20"/>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row>
    <row r="14" spans="1:238" ht="18" customHeight="1">
      <c r="A14" s="8"/>
      <c r="B14" s="22"/>
      <c r="C14" s="26" t="s">
        <v>65</v>
      </c>
      <c r="D14" s="144"/>
      <c r="E14" s="144"/>
      <c r="F14" s="144"/>
      <c r="G14" s="144"/>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24"/>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175"/>
      <c r="CL14" s="175"/>
      <c r="CM14" s="175"/>
      <c r="CN14" s="175"/>
      <c r="CO14" s="175"/>
      <c r="CP14" s="175"/>
      <c r="CQ14" s="9"/>
      <c r="CR14" s="9"/>
      <c r="CS14" s="9"/>
      <c r="CT14" s="9"/>
      <c r="CU14" s="9"/>
      <c r="CV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27"/>
      <c r="ET14" s="28"/>
      <c r="EU14" s="28"/>
      <c r="EV14" s="28"/>
      <c r="EW14" s="28"/>
      <c r="EX14" s="28"/>
      <c r="EY14" s="143"/>
      <c r="EZ14" s="143"/>
      <c r="FA14" s="143"/>
      <c r="FB14" s="143"/>
      <c r="FC14" s="143"/>
      <c r="FD14" s="143"/>
      <c r="FE14" s="143"/>
      <c r="FF14" s="143"/>
      <c r="FG14" s="9"/>
      <c r="FH14" s="9"/>
      <c r="FI14" s="9"/>
      <c r="FJ14" s="9"/>
      <c r="FK14" s="9"/>
      <c r="FL14" s="9"/>
      <c r="FM14" s="9"/>
      <c r="FN14" s="9"/>
      <c r="FO14" s="9"/>
      <c r="FP14" s="9"/>
      <c r="FQ14" s="9"/>
      <c r="FR14" s="9"/>
      <c r="FS14" s="9"/>
      <c r="FT14" s="9"/>
      <c r="FU14" s="9"/>
      <c r="FV14" s="9"/>
      <c r="FW14" s="9"/>
      <c r="FX14" s="9"/>
      <c r="FY14" s="9"/>
      <c r="FZ14" s="255"/>
      <c r="GA14" s="255"/>
      <c r="GB14" s="255"/>
      <c r="GC14" s="255"/>
      <c r="GD14" s="255"/>
      <c r="GE14" s="255"/>
      <c r="GF14" s="137"/>
      <c r="GG14" s="137"/>
      <c r="GH14" s="137"/>
      <c r="GI14" s="137"/>
      <c r="GJ14" s="137"/>
      <c r="GK14" s="137"/>
      <c r="GL14" s="137"/>
      <c r="GM14" s="137"/>
      <c r="GN14" s="9"/>
      <c r="GO14" s="9"/>
      <c r="GP14" s="15"/>
      <c r="GS14" s="19"/>
      <c r="GT14" s="19"/>
      <c r="GU14" s="19"/>
      <c r="GV14" s="19"/>
      <c r="GW14" s="19"/>
      <c r="HC14" s="20"/>
      <c r="HD14" s="20"/>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row>
    <row r="15" spans="1:238" ht="18" customHeight="1">
      <c r="A15" s="8"/>
      <c r="B15" s="9"/>
      <c r="C15" s="26" t="s">
        <v>149</v>
      </c>
      <c r="D15" s="144"/>
      <c r="E15" s="144"/>
      <c r="F15" s="144"/>
      <c r="G15" s="144"/>
      <c r="H15" s="9"/>
      <c r="I15" s="9"/>
      <c r="J15" s="9"/>
      <c r="K15" s="9"/>
      <c r="L15" s="9"/>
      <c r="M15" s="15"/>
      <c r="N15" s="9"/>
      <c r="O15" s="9"/>
      <c r="P15" s="2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13"/>
      <c r="AT15" s="30"/>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175"/>
      <c r="CL15" s="175"/>
      <c r="CM15" s="175"/>
      <c r="CN15" s="175"/>
      <c r="CO15" s="175"/>
      <c r="CP15" s="175"/>
      <c r="CQ15" s="9"/>
      <c r="CR15" s="9"/>
      <c r="CS15" s="9"/>
      <c r="CT15" s="9"/>
      <c r="CU15" s="9"/>
      <c r="CV15" s="13"/>
      <c r="DC15" s="31"/>
      <c r="DD15" s="31"/>
      <c r="DE15" s="27"/>
      <c r="DF15" s="27"/>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27"/>
      <c r="ET15" s="28"/>
      <c r="EU15" s="28"/>
      <c r="EV15" s="28"/>
      <c r="EW15" s="28"/>
      <c r="EX15" s="28"/>
      <c r="EY15" s="143"/>
      <c r="EZ15" s="143"/>
      <c r="FA15" s="143"/>
      <c r="FB15" s="143"/>
      <c r="FC15" s="143"/>
      <c r="FD15" s="143"/>
      <c r="FE15" s="143"/>
      <c r="FF15" s="143"/>
      <c r="FG15" s="9"/>
      <c r="FH15" s="9"/>
      <c r="FI15" s="9"/>
      <c r="FJ15" s="9"/>
      <c r="FK15" s="9"/>
      <c r="FL15" s="9"/>
      <c r="FM15" s="9"/>
      <c r="FN15" s="9"/>
      <c r="FO15" s="9"/>
      <c r="FP15" s="9"/>
      <c r="FQ15" s="9"/>
      <c r="FR15" s="9"/>
      <c r="FS15" s="9"/>
      <c r="FT15" s="9"/>
      <c r="FU15" s="9"/>
      <c r="FV15" s="9"/>
      <c r="FW15" s="9"/>
      <c r="FX15" s="9"/>
      <c r="FY15" s="9"/>
      <c r="FZ15" s="255"/>
      <c r="GA15" s="255"/>
      <c r="GB15" s="255"/>
      <c r="GC15" s="255"/>
      <c r="GD15" s="255"/>
      <c r="GE15" s="255"/>
      <c r="GF15" s="137"/>
      <c r="GG15" s="137"/>
      <c r="GH15" s="137"/>
      <c r="GI15" s="137"/>
      <c r="GJ15" s="137"/>
      <c r="GK15" s="137"/>
      <c r="GL15" s="137"/>
      <c r="GM15" s="137"/>
      <c r="GN15" s="9"/>
      <c r="GO15" s="9"/>
      <c r="GP15" s="15"/>
      <c r="GS15" s="19"/>
      <c r="GT15" s="19"/>
      <c r="GU15" s="19"/>
      <c r="GV15" s="19"/>
      <c r="GW15" s="19"/>
      <c r="HC15" s="20"/>
      <c r="HD15" s="20"/>
      <c r="HE15" s="32"/>
      <c r="HF15" s="9"/>
      <c r="HG15" s="9"/>
      <c r="HH15" s="9"/>
      <c r="HI15" s="9"/>
      <c r="HJ15" s="9"/>
      <c r="HK15" s="9"/>
      <c r="HL15" s="9"/>
      <c r="HM15" s="9"/>
      <c r="HN15" s="9"/>
      <c r="HO15" s="9"/>
      <c r="HP15" s="9"/>
      <c r="HQ15" s="9"/>
      <c r="HR15" s="9"/>
      <c r="HS15" s="9"/>
      <c r="HT15" s="9"/>
      <c r="HU15" s="9"/>
      <c r="HV15" s="9"/>
      <c r="HW15" s="9"/>
      <c r="HX15" s="9"/>
      <c r="HY15" s="9"/>
      <c r="HZ15" s="9"/>
      <c r="IA15" s="9"/>
      <c r="IB15" s="9"/>
      <c r="IC15" s="9"/>
      <c r="ID15" s="9"/>
    </row>
    <row r="16" spans="1:238" ht="18" customHeight="1">
      <c r="A16" s="8"/>
      <c r="B16" s="9"/>
      <c r="C16" s="26" t="s">
        <v>66</v>
      </c>
      <c r="D16" s="144"/>
      <c r="E16" s="144"/>
      <c r="F16" s="144"/>
      <c r="G16" s="144"/>
      <c r="H16" s="33" t="s">
        <v>150</v>
      </c>
      <c r="I16" s="144"/>
      <c r="J16" s="144"/>
      <c r="K16" s="144"/>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30"/>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175"/>
      <c r="CL16" s="175"/>
      <c r="CM16" s="175"/>
      <c r="CN16" s="175"/>
      <c r="CO16" s="175"/>
      <c r="CP16" s="175"/>
      <c r="CQ16" s="9"/>
      <c r="CR16" s="9"/>
      <c r="CS16" s="9"/>
      <c r="CT16" s="9"/>
      <c r="CU16" s="9"/>
      <c r="CV16" s="9"/>
      <c r="DC16" s="34"/>
      <c r="DD16" s="34"/>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27"/>
      <c r="ET16" s="28"/>
      <c r="EU16" s="28"/>
      <c r="EV16" s="28"/>
      <c r="EW16" s="28"/>
      <c r="EX16" s="28"/>
      <c r="EY16" s="143"/>
      <c r="EZ16" s="143"/>
      <c r="FA16" s="143"/>
      <c r="FB16" s="143"/>
      <c r="FC16" s="143"/>
      <c r="FD16" s="143"/>
      <c r="FE16" s="143"/>
      <c r="FF16" s="143"/>
      <c r="FG16" s="9"/>
      <c r="FH16" s="9"/>
      <c r="FI16" s="9"/>
      <c r="FJ16" s="9"/>
      <c r="FK16" s="9"/>
      <c r="FL16" s="9"/>
      <c r="FM16" s="9"/>
      <c r="FN16" s="9"/>
      <c r="FO16" s="9"/>
      <c r="FP16" s="9"/>
      <c r="FQ16" s="9"/>
      <c r="FR16" s="9"/>
      <c r="FS16" s="9"/>
      <c r="FT16" s="9"/>
      <c r="FU16" s="9"/>
      <c r="FV16" s="9"/>
      <c r="FW16" s="9"/>
      <c r="FX16" s="9"/>
      <c r="FY16" s="9"/>
      <c r="FZ16" s="255"/>
      <c r="GA16" s="255"/>
      <c r="GB16" s="255"/>
      <c r="GC16" s="255"/>
      <c r="GD16" s="255"/>
      <c r="GE16" s="255"/>
      <c r="GF16" s="137"/>
      <c r="GG16" s="137"/>
      <c r="GH16" s="137"/>
      <c r="GI16" s="137"/>
      <c r="GJ16" s="137"/>
      <c r="GK16" s="137"/>
      <c r="GL16" s="137"/>
      <c r="GM16" s="137"/>
      <c r="GN16" s="9"/>
      <c r="GO16" s="9"/>
      <c r="GP16" s="15"/>
      <c r="GS16" s="19"/>
      <c r="GT16" s="19"/>
      <c r="GU16" s="19"/>
      <c r="GV16" s="19"/>
      <c r="GW16" s="19"/>
      <c r="HC16" s="20"/>
      <c r="HD16" s="20"/>
      <c r="HE16" s="32"/>
      <c r="HF16" s="35"/>
      <c r="HG16" s="35"/>
      <c r="HH16" s="36"/>
      <c r="HI16" s="35"/>
      <c r="HJ16" s="35"/>
      <c r="HK16" s="35"/>
      <c r="HL16" s="35"/>
      <c r="HM16" s="35"/>
      <c r="HN16" s="35"/>
      <c r="HO16" s="35"/>
      <c r="HP16" s="35"/>
      <c r="HQ16" s="35"/>
      <c r="HR16" s="36"/>
      <c r="HS16" s="36"/>
      <c r="HT16" s="35"/>
      <c r="HU16" s="35"/>
      <c r="HV16" s="35"/>
      <c r="HW16" s="35"/>
      <c r="HX16" s="35"/>
      <c r="HY16" s="36"/>
      <c r="HZ16" s="35"/>
      <c r="IA16" s="35"/>
      <c r="IB16" s="35"/>
      <c r="IC16" s="35"/>
      <c r="ID16" s="36"/>
    </row>
    <row r="17" spans="1:238" ht="18" customHeight="1">
      <c r="A17" s="8"/>
      <c r="B17" s="9"/>
      <c r="C17" s="37"/>
      <c r="D17" s="38"/>
      <c r="E17" s="38"/>
      <c r="F17" s="38"/>
      <c r="G17" s="38"/>
      <c r="H17" s="3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30"/>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175"/>
      <c r="CL17" s="175"/>
      <c r="CM17" s="175"/>
      <c r="CN17" s="175"/>
      <c r="CO17" s="175"/>
      <c r="CP17" s="175"/>
      <c r="CQ17" s="9"/>
      <c r="CR17" s="9"/>
      <c r="CS17" s="9"/>
      <c r="CT17" s="9"/>
      <c r="CU17" s="9"/>
      <c r="CV17" s="9"/>
      <c r="DC17" s="34"/>
      <c r="DD17" s="34"/>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27"/>
      <c r="ET17" s="28"/>
      <c r="EU17" s="28"/>
      <c r="EV17" s="28"/>
      <c r="EW17" s="28"/>
      <c r="EX17" s="28"/>
      <c r="EY17" s="143"/>
      <c r="EZ17" s="143"/>
      <c r="FA17" s="143"/>
      <c r="FB17" s="143"/>
      <c r="FC17" s="143"/>
      <c r="FD17" s="143"/>
      <c r="FE17" s="143"/>
      <c r="FF17" s="143"/>
      <c r="FG17" s="9"/>
      <c r="FH17" s="9"/>
      <c r="FI17" s="9"/>
      <c r="FJ17" s="9"/>
      <c r="FL17" s="9"/>
      <c r="FM17" s="9"/>
      <c r="FN17" s="9"/>
      <c r="FO17" s="9"/>
      <c r="FQ17" s="9"/>
      <c r="FR17" s="9"/>
      <c r="FS17" s="9"/>
      <c r="FT17" s="9"/>
      <c r="FV17" s="9"/>
      <c r="FW17" s="9"/>
      <c r="FX17" s="9"/>
      <c r="FY17" s="9"/>
      <c r="FZ17" s="255"/>
      <c r="GA17" s="255"/>
      <c r="GB17" s="255"/>
      <c r="GC17" s="255"/>
      <c r="GD17" s="255"/>
      <c r="GE17" s="255"/>
      <c r="GF17" s="137"/>
      <c r="GG17" s="137"/>
      <c r="GH17" s="137"/>
      <c r="GI17" s="137"/>
      <c r="GJ17" s="137"/>
      <c r="GK17" s="137"/>
      <c r="GL17" s="137"/>
      <c r="GM17" s="137"/>
      <c r="GN17" s="9"/>
      <c r="GO17" s="9"/>
      <c r="GP17" s="15"/>
      <c r="GS17" s="19"/>
      <c r="GT17" s="19"/>
      <c r="GU17" s="19"/>
      <c r="GV17" s="19"/>
      <c r="GW17" s="19"/>
      <c r="HC17" s="20"/>
      <c r="HD17" s="20"/>
      <c r="HE17" s="40"/>
      <c r="HF17" s="41"/>
      <c r="HG17" s="41"/>
      <c r="HH17" s="41"/>
      <c r="HI17" s="42"/>
      <c r="HJ17" s="42"/>
      <c r="HK17" s="42"/>
      <c r="HL17" s="42"/>
      <c r="HM17" s="41"/>
      <c r="HN17" s="41"/>
      <c r="HO17" s="41"/>
      <c r="HP17" s="41"/>
      <c r="HQ17" s="41"/>
      <c r="HR17" s="41"/>
      <c r="HS17" s="43"/>
      <c r="HT17" s="42"/>
      <c r="HU17" s="42"/>
      <c r="HV17" s="42"/>
      <c r="HW17" s="42"/>
      <c r="HX17" s="42"/>
      <c r="HY17" s="43"/>
      <c r="HZ17" s="41"/>
      <c r="IA17" s="41"/>
      <c r="IB17" s="41"/>
      <c r="IC17" s="41"/>
      <c r="ID17" s="43"/>
    </row>
    <row r="18" spans="1:238" s="44" customFormat="1">
      <c r="B18" s="45">
        <v>-1</v>
      </c>
      <c r="C18" s="45">
        <v>-2</v>
      </c>
      <c r="D18" s="46">
        <v>-3</v>
      </c>
      <c r="E18" s="46">
        <v>-4</v>
      </c>
      <c r="F18" s="45"/>
      <c r="G18" s="45">
        <v>-5</v>
      </c>
      <c r="H18" s="45">
        <v>-6</v>
      </c>
      <c r="I18" s="45">
        <v>-7</v>
      </c>
      <c r="J18" s="45">
        <v>-8</v>
      </c>
      <c r="K18" s="45">
        <v>-9</v>
      </c>
      <c r="L18" s="47">
        <v>-10</v>
      </c>
      <c r="M18" s="47">
        <v>-11</v>
      </c>
      <c r="N18" s="47"/>
      <c r="O18" s="47"/>
      <c r="P18" s="47"/>
      <c r="Q18" s="47"/>
      <c r="R18" s="47"/>
      <c r="S18" s="47"/>
      <c r="T18" s="47"/>
      <c r="U18" s="47"/>
      <c r="V18" s="45"/>
      <c r="W18" s="47"/>
      <c r="X18" s="47">
        <v>-12</v>
      </c>
      <c r="Y18" s="47"/>
      <c r="Z18" s="47"/>
      <c r="AA18" s="47"/>
      <c r="AB18" s="47"/>
      <c r="AC18" s="47">
        <v>-13</v>
      </c>
      <c r="AD18" s="47">
        <v>-14</v>
      </c>
      <c r="AE18" s="47">
        <v>-15</v>
      </c>
      <c r="AF18" s="47">
        <v>-16</v>
      </c>
      <c r="AG18" s="47"/>
      <c r="AH18" s="47"/>
      <c r="AI18" s="47"/>
      <c r="AJ18" s="47"/>
      <c r="AK18" s="47"/>
      <c r="AL18" s="47"/>
      <c r="AM18" s="47"/>
      <c r="AN18" s="47"/>
      <c r="AO18" s="47"/>
      <c r="AP18" s="47">
        <v>-17</v>
      </c>
      <c r="AQ18" s="47">
        <v>-18</v>
      </c>
      <c r="AR18" s="47">
        <v>-19</v>
      </c>
      <c r="AS18" s="47"/>
      <c r="AT18" s="47"/>
      <c r="AU18" s="47"/>
      <c r="AV18" s="47"/>
      <c r="AW18" s="47"/>
      <c r="AX18" s="47"/>
      <c r="AY18" s="47"/>
      <c r="AZ18" s="47"/>
      <c r="BA18" s="47"/>
      <c r="BB18" s="47">
        <v>-20</v>
      </c>
      <c r="BC18" s="47"/>
      <c r="BD18" s="47"/>
      <c r="BE18" s="47"/>
      <c r="BF18" s="47"/>
      <c r="BG18" s="47"/>
      <c r="BH18" s="47"/>
      <c r="BI18" s="47">
        <v>-21</v>
      </c>
      <c r="BJ18" s="47"/>
      <c r="BK18" s="47"/>
      <c r="BL18" s="47"/>
      <c r="BM18" s="47"/>
      <c r="BN18" s="47"/>
      <c r="BO18" s="47"/>
      <c r="BP18" s="47"/>
      <c r="BQ18" s="47">
        <v>-22</v>
      </c>
      <c r="BR18" s="47"/>
      <c r="BS18" s="47"/>
      <c r="BT18" s="47">
        <v>-23</v>
      </c>
      <c r="BU18" s="47"/>
      <c r="BV18" s="47"/>
      <c r="BW18" s="47"/>
      <c r="BX18" s="47"/>
      <c r="BY18" s="47"/>
      <c r="BZ18" s="47"/>
      <c r="CA18" s="47"/>
      <c r="CB18" s="47">
        <v>-24</v>
      </c>
      <c r="CC18" s="47"/>
      <c r="CD18" s="47"/>
      <c r="CE18" s="47"/>
      <c r="CF18" s="47"/>
      <c r="CG18" s="47"/>
      <c r="CH18" s="47"/>
      <c r="CI18" s="47"/>
      <c r="CJ18" s="47"/>
      <c r="CK18" s="47">
        <v>-25</v>
      </c>
      <c r="CL18" s="48"/>
      <c r="CM18" s="49"/>
      <c r="CN18" s="49"/>
      <c r="CO18" s="49"/>
      <c r="CP18" s="49"/>
      <c r="CQ18" s="47">
        <v>-26</v>
      </c>
      <c r="CR18" s="47"/>
      <c r="CS18" s="47"/>
      <c r="CT18" s="47"/>
      <c r="CU18" s="47"/>
      <c r="CV18" s="47">
        <v>-27</v>
      </c>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v>-28</v>
      </c>
      <c r="EV18" s="47"/>
      <c r="EW18" s="47"/>
      <c r="EX18" s="47"/>
      <c r="EY18" s="47">
        <v>-29</v>
      </c>
      <c r="EZ18" s="47"/>
      <c r="FA18" s="47"/>
      <c r="FB18" s="47"/>
      <c r="FC18" s="47"/>
      <c r="FD18" s="47"/>
      <c r="FE18" s="47"/>
      <c r="FF18" s="47"/>
      <c r="FG18" s="47"/>
      <c r="FH18" s="47"/>
      <c r="FI18" s="47"/>
      <c r="FJ18" s="47"/>
      <c r="FK18" s="47">
        <v>-30</v>
      </c>
      <c r="FL18" s="47"/>
      <c r="FM18" s="47"/>
      <c r="FN18" s="47"/>
      <c r="FO18" s="47"/>
      <c r="FP18" s="47"/>
      <c r="FQ18" s="47"/>
      <c r="FR18" s="47"/>
      <c r="FS18" s="47"/>
      <c r="FT18" s="47"/>
      <c r="FU18" s="47"/>
      <c r="FV18" s="47"/>
      <c r="FW18" s="47"/>
      <c r="FX18" s="47"/>
      <c r="FY18" s="47"/>
      <c r="FZ18" s="47">
        <v>-31</v>
      </c>
      <c r="GA18" s="47"/>
      <c r="GB18" s="47"/>
      <c r="GC18" s="47"/>
      <c r="GD18" s="47">
        <v>-32</v>
      </c>
      <c r="GE18" s="47"/>
      <c r="GF18" s="47"/>
      <c r="GG18" s="47"/>
      <c r="GH18" s="47"/>
      <c r="GI18" s="47"/>
      <c r="GJ18" s="47"/>
      <c r="GK18" s="47"/>
      <c r="GL18" s="47"/>
      <c r="GM18" s="47"/>
      <c r="GN18" s="47">
        <v>-33</v>
      </c>
      <c r="GO18" s="47"/>
      <c r="GP18" s="47"/>
    </row>
    <row r="19" spans="1:238" s="44" customFormat="1" ht="14.25">
      <c r="B19" s="177" t="s">
        <v>24</v>
      </c>
      <c r="C19" s="177" t="s">
        <v>171</v>
      </c>
      <c r="D19" s="179" t="s">
        <v>172</v>
      </c>
      <c r="E19" s="181" t="s">
        <v>25</v>
      </c>
      <c r="F19" s="50"/>
      <c r="G19" s="51"/>
      <c r="H19" s="52"/>
      <c r="I19" s="52"/>
      <c r="J19" s="183" t="s">
        <v>134</v>
      </c>
      <c r="K19" s="183" t="s">
        <v>135</v>
      </c>
      <c r="L19" s="185" t="s">
        <v>152</v>
      </c>
      <c r="M19" s="187" t="s">
        <v>125</v>
      </c>
      <c r="N19" s="188"/>
      <c r="O19" s="188"/>
      <c r="P19" s="188"/>
      <c r="Q19" s="188"/>
      <c r="R19" s="188"/>
      <c r="S19" s="188"/>
      <c r="T19" s="188"/>
      <c r="U19" s="188"/>
      <c r="V19" s="188"/>
      <c r="W19" s="189"/>
      <c r="X19" s="53" t="s">
        <v>126</v>
      </c>
      <c r="Y19" s="54"/>
      <c r="Z19" s="54"/>
      <c r="AA19" s="54"/>
      <c r="AB19" s="54"/>
      <c r="AC19" s="160" t="s">
        <v>136</v>
      </c>
      <c r="AD19" s="160" t="s">
        <v>137</v>
      </c>
      <c r="AE19" s="173" t="s">
        <v>138</v>
      </c>
      <c r="AF19" s="197" t="s">
        <v>139</v>
      </c>
      <c r="AG19" s="197"/>
      <c r="AH19" s="197"/>
      <c r="AI19" s="197"/>
      <c r="AJ19" s="197"/>
      <c r="AK19" s="197"/>
      <c r="AL19" s="197"/>
      <c r="AM19" s="197"/>
      <c r="AN19" s="197"/>
      <c r="AO19" s="197"/>
      <c r="AP19" s="160" t="s">
        <v>451</v>
      </c>
      <c r="AQ19" s="162" t="s">
        <v>140</v>
      </c>
      <c r="AR19" s="187" t="s">
        <v>127</v>
      </c>
      <c r="AS19" s="188"/>
      <c r="AT19" s="188"/>
      <c r="AU19" s="188"/>
      <c r="AV19" s="188"/>
      <c r="AW19" s="188"/>
      <c r="AX19" s="188"/>
      <c r="AY19" s="188"/>
      <c r="AZ19" s="188"/>
      <c r="BA19" s="189"/>
      <c r="BB19" s="187" t="s">
        <v>128</v>
      </c>
      <c r="BC19" s="188"/>
      <c r="BD19" s="188"/>
      <c r="BE19" s="188"/>
      <c r="BF19" s="188"/>
      <c r="BG19" s="188"/>
      <c r="BH19" s="189"/>
      <c r="BI19" s="187" t="s">
        <v>129</v>
      </c>
      <c r="BJ19" s="188"/>
      <c r="BK19" s="188"/>
      <c r="BL19" s="188"/>
      <c r="BM19" s="188"/>
      <c r="BN19" s="188"/>
      <c r="BO19" s="188"/>
      <c r="BP19" s="189"/>
      <c r="BQ19" s="145" t="s">
        <v>353</v>
      </c>
      <c r="BR19" s="146"/>
      <c r="BS19" s="147"/>
      <c r="BT19" s="187" t="s">
        <v>354</v>
      </c>
      <c r="BU19" s="188"/>
      <c r="BV19" s="188"/>
      <c r="BW19" s="188"/>
      <c r="BX19" s="188"/>
      <c r="BY19" s="188"/>
      <c r="BZ19" s="188"/>
      <c r="CA19" s="189"/>
      <c r="CB19" s="188" t="s">
        <v>355</v>
      </c>
      <c r="CC19" s="188"/>
      <c r="CD19" s="188"/>
      <c r="CE19" s="188"/>
      <c r="CF19" s="188"/>
      <c r="CG19" s="188"/>
      <c r="CH19" s="188"/>
      <c r="CI19" s="188"/>
      <c r="CJ19" s="189"/>
      <c r="CK19" s="55" t="s">
        <v>448</v>
      </c>
      <c r="CL19" s="54"/>
      <c r="CM19" s="54"/>
      <c r="CN19" s="54"/>
      <c r="CO19" s="54"/>
      <c r="CP19" s="54"/>
      <c r="CQ19" s="187" t="s">
        <v>444</v>
      </c>
      <c r="CR19" s="188"/>
      <c r="CS19" s="188"/>
      <c r="CT19" s="188"/>
      <c r="CU19" s="189"/>
      <c r="CV19" s="187" t="s">
        <v>130</v>
      </c>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c r="DV19" s="188"/>
      <c r="DW19" s="188"/>
      <c r="DX19" s="188"/>
      <c r="DY19" s="188"/>
      <c r="DZ19" s="188"/>
      <c r="EA19" s="188"/>
      <c r="EB19" s="188"/>
      <c r="EC19" s="188"/>
      <c r="ED19" s="188"/>
      <c r="EE19" s="188"/>
      <c r="EF19" s="188"/>
      <c r="EG19" s="188"/>
      <c r="EH19" s="188"/>
      <c r="EI19" s="188"/>
      <c r="EJ19" s="188"/>
      <c r="EK19" s="188"/>
      <c r="EL19" s="188"/>
      <c r="EM19" s="188"/>
      <c r="EN19" s="188"/>
      <c r="EO19" s="188"/>
      <c r="EP19" s="188"/>
      <c r="EQ19" s="188"/>
      <c r="ER19" s="188"/>
      <c r="ES19" s="188"/>
      <c r="ET19" s="189"/>
      <c r="EU19" s="213" t="s">
        <v>131</v>
      </c>
      <c r="EV19" s="214"/>
      <c r="EW19" s="214"/>
      <c r="EX19" s="214"/>
      <c r="EY19" s="140" t="s">
        <v>132</v>
      </c>
      <c r="EZ19" s="141"/>
      <c r="FA19" s="141"/>
      <c r="FB19" s="141"/>
      <c r="FC19" s="141"/>
      <c r="FD19" s="141"/>
      <c r="FE19" s="141"/>
      <c r="FF19" s="141"/>
      <c r="FG19" s="141"/>
      <c r="FH19" s="141"/>
      <c r="FI19" s="141"/>
      <c r="FJ19" s="142"/>
      <c r="FK19" s="246" t="s">
        <v>445</v>
      </c>
      <c r="FL19" s="247"/>
      <c r="FM19" s="247"/>
      <c r="FN19" s="247"/>
      <c r="FO19" s="247"/>
      <c r="FP19" s="247"/>
      <c r="FQ19" s="247"/>
      <c r="FR19" s="247"/>
      <c r="FS19" s="247"/>
      <c r="FT19" s="247"/>
      <c r="FU19" s="247"/>
      <c r="FV19" s="247"/>
      <c r="FW19" s="247"/>
      <c r="FX19" s="247"/>
      <c r="FY19" s="248"/>
      <c r="FZ19" s="215" t="s">
        <v>133</v>
      </c>
      <c r="GA19" s="216"/>
      <c r="GB19" s="216"/>
      <c r="GC19" s="217"/>
      <c r="GD19" s="246" t="s">
        <v>446</v>
      </c>
      <c r="GE19" s="247"/>
      <c r="GF19" s="247"/>
      <c r="GG19" s="247"/>
      <c r="GH19" s="247"/>
      <c r="GI19" s="247"/>
      <c r="GJ19" s="247"/>
      <c r="GK19" s="247"/>
      <c r="GL19" s="247"/>
      <c r="GM19" s="248"/>
      <c r="GN19" s="246" t="s">
        <v>443</v>
      </c>
      <c r="GO19" s="248"/>
      <c r="GP19" s="173" t="s">
        <v>99</v>
      </c>
    </row>
    <row r="20" spans="1:238" s="44" customFormat="1" ht="24" customHeight="1">
      <c r="B20" s="178"/>
      <c r="C20" s="178"/>
      <c r="D20" s="180"/>
      <c r="E20" s="182"/>
      <c r="F20" s="56"/>
      <c r="G20" s="174" t="s">
        <v>123</v>
      </c>
      <c r="H20" s="174" t="s">
        <v>124</v>
      </c>
      <c r="I20" s="174" t="s">
        <v>2</v>
      </c>
      <c r="J20" s="184"/>
      <c r="K20" s="184"/>
      <c r="L20" s="186"/>
      <c r="M20" s="156" t="s">
        <v>8</v>
      </c>
      <c r="N20" s="229" t="s">
        <v>0</v>
      </c>
      <c r="O20" s="230"/>
      <c r="P20" s="230"/>
      <c r="Q20" s="230"/>
      <c r="R20" s="230"/>
      <c r="S20" s="231"/>
      <c r="T20" s="162" t="s">
        <v>46</v>
      </c>
      <c r="U20" s="162" t="s">
        <v>87</v>
      </c>
      <c r="V20" s="202" t="s">
        <v>106</v>
      </c>
      <c r="W20" s="204"/>
      <c r="X20" s="229" t="s">
        <v>60</v>
      </c>
      <c r="Y20" s="230"/>
      <c r="Z20" s="230"/>
      <c r="AA20" s="231"/>
      <c r="AB20" s="145" t="s">
        <v>393</v>
      </c>
      <c r="AC20" s="161"/>
      <c r="AD20" s="161"/>
      <c r="AE20" s="174"/>
      <c r="AF20" s="162" t="s">
        <v>18</v>
      </c>
      <c r="AG20" s="162" t="s">
        <v>67</v>
      </c>
      <c r="AH20" s="162" t="s">
        <v>19</v>
      </c>
      <c r="AI20" s="162" t="s">
        <v>20</v>
      </c>
      <c r="AJ20" s="162" t="s">
        <v>21</v>
      </c>
      <c r="AK20" s="162" t="s">
        <v>22</v>
      </c>
      <c r="AL20" s="156" t="s">
        <v>23</v>
      </c>
      <c r="AM20" s="156" t="s">
        <v>112</v>
      </c>
      <c r="AN20" s="200" t="s">
        <v>13</v>
      </c>
      <c r="AO20" s="57"/>
      <c r="AP20" s="161"/>
      <c r="AQ20" s="163"/>
      <c r="AR20" s="202" t="s">
        <v>6</v>
      </c>
      <c r="AS20" s="203"/>
      <c r="AT20" s="203"/>
      <c r="AU20" s="203"/>
      <c r="AV20" s="203"/>
      <c r="AW20" s="203"/>
      <c r="AX20" s="203"/>
      <c r="AY20" s="203"/>
      <c r="AZ20" s="203"/>
      <c r="BA20" s="204"/>
      <c r="BB20" s="156" t="s">
        <v>96</v>
      </c>
      <c r="BC20" s="58" t="s">
        <v>7</v>
      </c>
      <c r="BD20" s="58"/>
      <c r="BE20" s="58"/>
      <c r="BF20" s="58"/>
      <c r="BG20" s="58"/>
      <c r="BH20" s="59"/>
      <c r="BI20" s="156" t="s">
        <v>97</v>
      </c>
      <c r="BJ20" s="60" t="s">
        <v>1</v>
      </c>
      <c r="BK20" s="60"/>
      <c r="BL20" s="60"/>
      <c r="BM20" s="60"/>
      <c r="BN20" s="60"/>
      <c r="BO20" s="60"/>
      <c r="BP20" s="61"/>
      <c r="BQ20" s="148"/>
      <c r="BR20" s="149"/>
      <c r="BS20" s="150"/>
      <c r="BT20" s="160" t="s">
        <v>173</v>
      </c>
      <c r="BU20" s="236" t="s">
        <v>356</v>
      </c>
      <c r="BV20" s="245"/>
      <c r="BW20" s="245"/>
      <c r="BX20" s="245"/>
      <c r="BY20" s="156" t="s">
        <v>357</v>
      </c>
      <c r="BZ20" s="236" t="s">
        <v>358</v>
      </c>
      <c r="CA20" s="237"/>
      <c r="CB20" s="62"/>
      <c r="CC20" s="145" t="s">
        <v>37</v>
      </c>
      <c r="CD20" s="62"/>
      <c r="CE20" s="63"/>
      <c r="CF20" s="63"/>
      <c r="CG20" s="63"/>
      <c r="CH20" s="145" t="s">
        <v>13</v>
      </c>
      <c r="CI20" s="62"/>
      <c r="CJ20" s="162" t="s">
        <v>394</v>
      </c>
      <c r="CK20" s="162" t="s">
        <v>95</v>
      </c>
      <c r="CL20" s="162" t="s">
        <v>39</v>
      </c>
      <c r="CM20" s="145" t="s">
        <v>68</v>
      </c>
      <c r="CN20" s="147"/>
      <c r="CO20" s="157" t="s">
        <v>58</v>
      </c>
      <c r="CP20" s="157"/>
      <c r="CQ20" s="162" t="s">
        <v>57</v>
      </c>
      <c r="CR20" s="158" t="s">
        <v>55</v>
      </c>
      <c r="CS20" s="219"/>
      <c r="CT20" s="220"/>
      <c r="CU20" s="160" t="s">
        <v>359</v>
      </c>
      <c r="CV20" s="156" t="s">
        <v>360</v>
      </c>
      <c r="CW20" s="158" t="s">
        <v>90</v>
      </c>
      <c r="CX20" s="221"/>
      <c r="CY20" s="221"/>
      <c r="CZ20" s="221"/>
      <c r="DA20" s="153" t="s">
        <v>383</v>
      </c>
      <c r="DB20" s="222"/>
      <c r="DC20" s="222"/>
      <c r="DD20" s="222"/>
      <c r="DE20" s="222"/>
      <c r="DF20" s="222"/>
      <c r="DG20" s="222"/>
      <c r="DH20" s="222"/>
      <c r="DI20" s="223"/>
      <c r="DJ20" s="158" t="s">
        <v>361</v>
      </c>
      <c r="DK20" s="219"/>
      <c r="DL20" s="219"/>
      <c r="DM20" s="219"/>
      <c r="DN20" s="219"/>
      <c r="DO20" s="219"/>
      <c r="DP20" s="219"/>
      <c r="DQ20" s="219"/>
      <c r="DR20" s="219"/>
      <c r="DS20" s="219"/>
      <c r="DT20" s="219"/>
      <c r="DU20" s="219"/>
      <c r="DV20" s="219"/>
      <c r="DW20" s="219"/>
      <c r="DX20" s="220"/>
      <c r="DY20" s="170" t="s">
        <v>362</v>
      </c>
      <c r="DZ20" s="171"/>
      <c r="EA20" s="171"/>
      <c r="EB20" s="171"/>
      <c r="EC20" s="171"/>
      <c r="ED20" s="171"/>
      <c r="EE20" s="171"/>
      <c r="EF20" s="171"/>
      <c r="EG20" s="171"/>
      <c r="EH20" s="172"/>
      <c r="EI20" s="164" t="s">
        <v>389</v>
      </c>
      <c r="EJ20" s="165"/>
      <c r="EK20" s="166"/>
      <c r="EL20" s="170" t="s">
        <v>363</v>
      </c>
      <c r="EM20" s="171"/>
      <c r="EN20" s="171"/>
      <c r="EO20" s="171"/>
      <c r="EP20" s="171"/>
      <c r="EQ20" s="171"/>
      <c r="ER20" s="171"/>
      <c r="ES20" s="172"/>
      <c r="ET20" s="152" t="s">
        <v>391</v>
      </c>
      <c r="EU20" s="202" t="s">
        <v>392</v>
      </c>
      <c r="EV20" s="203"/>
      <c r="EW20" s="203"/>
      <c r="EX20" s="204"/>
      <c r="EY20" s="157" t="s">
        <v>62</v>
      </c>
      <c r="EZ20" s="225"/>
      <c r="FA20" s="225"/>
      <c r="FB20" s="225"/>
      <c r="FC20" s="157" t="s">
        <v>69</v>
      </c>
      <c r="FD20" s="225"/>
      <c r="FE20" s="225"/>
      <c r="FF20" s="225"/>
      <c r="FG20" s="157" t="s">
        <v>63</v>
      </c>
      <c r="FH20" s="225"/>
      <c r="FI20" s="225"/>
      <c r="FJ20" s="225"/>
      <c r="FK20" s="202" t="s">
        <v>403</v>
      </c>
      <c r="FL20" s="203"/>
      <c r="FM20" s="203"/>
      <c r="FN20" s="203"/>
      <c r="FO20" s="204"/>
      <c r="FP20" s="202" t="s">
        <v>409</v>
      </c>
      <c r="FQ20" s="203"/>
      <c r="FR20" s="203"/>
      <c r="FS20" s="203"/>
      <c r="FT20" s="204"/>
      <c r="FU20" s="202" t="s">
        <v>410</v>
      </c>
      <c r="FV20" s="203"/>
      <c r="FW20" s="203"/>
      <c r="FX20" s="203"/>
      <c r="FY20" s="204"/>
      <c r="FZ20" s="170" t="s">
        <v>397</v>
      </c>
      <c r="GA20" s="172"/>
      <c r="GB20" s="170" t="s">
        <v>435</v>
      </c>
      <c r="GC20" s="172"/>
      <c r="GD20" s="202" t="s">
        <v>403</v>
      </c>
      <c r="GE20" s="203"/>
      <c r="GF20" s="203"/>
      <c r="GG20" s="203"/>
      <c r="GH20" s="204"/>
      <c r="GI20" s="202" t="s">
        <v>409</v>
      </c>
      <c r="GJ20" s="203"/>
      <c r="GK20" s="203"/>
      <c r="GL20" s="203"/>
      <c r="GM20" s="204"/>
      <c r="GN20" s="156" t="s">
        <v>441</v>
      </c>
      <c r="GO20" s="156" t="s">
        <v>442</v>
      </c>
      <c r="GP20" s="174"/>
    </row>
    <row r="21" spans="1:238" s="44" customFormat="1" ht="21.6" customHeight="1">
      <c r="B21" s="178"/>
      <c r="C21" s="178"/>
      <c r="D21" s="180"/>
      <c r="E21" s="182"/>
      <c r="F21" s="190" t="s">
        <v>395</v>
      </c>
      <c r="G21" s="174"/>
      <c r="H21" s="174"/>
      <c r="I21" s="174"/>
      <c r="J21" s="184"/>
      <c r="K21" s="184"/>
      <c r="L21" s="186"/>
      <c r="M21" s="199"/>
      <c r="N21" s="162" t="s">
        <v>15</v>
      </c>
      <c r="O21" s="162" t="s">
        <v>16</v>
      </c>
      <c r="P21" s="194" t="s">
        <v>70</v>
      </c>
      <c r="Q21" s="162" t="s">
        <v>109</v>
      </c>
      <c r="R21" s="194" t="s">
        <v>17</v>
      </c>
      <c r="S21" s="64"/>
      <c r="T21" s="209"/>
      <c r="U21" s="163"/>
      <c r="V21" s="162" t="s">
        <v>107</v>
      </c>
      <c r="W21" s="163" t="s">
        <v>108</v>
      </c>
      <c r="X21" s="173" t="s">
        <v>10</v>
      </c>
      <c r="Y21" s="173" t="s">
        <v>11</v>
      </c>
      <c r="Z21" s="173" t="s">
        <v>12</v>
      </c>
      <c r="AA21" s="173" t="s">
        <v>13</v>
      </c>
      <c r="AB21" s="232"/>
      <c r="AC21" s="161"/>
      <c r="AD21" s="161"/>
      <c r="AE21" s="174"/>
      <c r="AF21" s="193"/>
      <c r="AG21" s="193"/>
      <c r="AH21" s="193"/>
      <c r="AI21" s="193"/>
      <c r="AJ21" s="193"/>
      <c r="AK21" s="193"/>
      <c r="AL21" s="198"/>
      <c r="AM21" s="199"/>
      <c r="AN21" s="201"/>
      <c r="AO21" s="205" t="s">
        <v>91</v>
      </c>
      <c r="AP21" s="161"/>
      <c r="AQ21" s="163"/>
      <c r="AR21" s="162" t="s">
        <v>82</v>
      </c>
      <c r="AS21" s="202" t="s">
        <v>3</v>
      </c>
      <c r="AT21" s="203"/>
      <c r="AU21" s="202" t="s">
        <v>101</v>
      </c>
      <c r="AV21" s="204"/>
      <c r="AW21" s="208" t="s">
        <v>27</v>
      </c>
      <c r="AX21" s="162" t="s">
        <v>104</v>
      </c>
      <c r="AY21" s="162" t="s">
        <v>105</v>
      </c>
      <c r="AZ21" s="194" t="s">
        <v>13</v>
      </c>
      <c r="BA21" s="57"/>
      <c r="BB21" s="199"/>
      <c r="BC21" s="156" t="s">
        <v>28</v>
      </c>
      <c r="BD21" s="156" t="s">
        <v>29</v>
      </c>
      <c r="BE21" s="162" t="s">
        <v>49</v>
      </c>
      <c r="BF21" s="162" t="s">
        <v>141</v>
      </c>
      <c r="BG21" s="194" t="s">
        <v>13</v>
      </c>
      <c r="BH21" s="65"/>
      <c r="BI21" s="199"/>
      <c r="BJ21" s="162" t="s">
        <v>30</v>
      </c>
      <c r="BK21" s="162" t="s">
        <v>31</v>
      </c>
      <c r="BL21" s="156" t="s">
        <v>4</v>
      </c>
      <c r="BM21" s="162" t="s">
        <v>32</v>
      </c>
      <c r="BN21" s="162" t="s">
        <v>33</v>
      </c>
      <c r="BO21" s="194" t="s">
        <v>13</v>
      </c>
      <c r="BP21" s="57"/>
      <c r="BQ21" s="66" t="s">
        <v>94</v>
      </c>
      <c r="BR21" s="160" t="s">
        <v>50</v>
      </c>
      <c r="BS21" s="160" t="s">
        <v>71</v>
      </c>
      <c r="BT21" s="161"/>
      <c r="BU21" s="173" t="s">
        <v>174</v>
      </c>
      <c r="BV21" s="241" t="s">
        <v>175</v>
      </c>
      <c r="BW21" s="241" t="s">
        <v>176</v>
      </c>
      <c r="BX21" s="241" t="s">
        <v>396</v>
      </c>
      <c r="BY21" s="199"/>
      <c r="BZ21" s="229" t="s">
        <v>9</v>
      </c>
      <c r="CA21" s="67"/>
      <c r="CB21" s="163" t="s">
        <v>35</v>
      </c>
      <c r="CC21" s="238"/>
      <c r="CD21" s="68"/>
      <c r="CE21" s="163" t="s">
        <v>114</v>
      </c>
      <c r="CF21" s="163" t="s">
        <v>70</v>
      </c>
      <c r="CG21" s="163" t="s">
        <v>34</v>
      </c>
      <c r="CH21" s="238"/>
      <c r="CI21" s="69"/>
      <c r="CJ21" s="163"/>
      <c r="CK21" s="163"/>
      <c r="CL21" s="163"/>
      <c r="CM21" s="148"/>
      <c r="CN21" s="150"/>
      <c r="CO21" s="157"/>
      <c r="CP21" s="157"/>
      <c r="CQ21" s="163"/>
      <c r="CR21" s="160" t="s">
        <v>364</v>
      </c>
      <c r="CS21" s="200" t="s">
        <v>56</v>
      </c>
      <c r="CT21" s="224" t="s">
        <v>61</v>
      </c>
      <c r="CU21" s="161"/>
      <c r="CV21" s="199"/>
      <c r="CW21" s="151" t="s">
        <v>398</v>
      </c>
      <c r="CX21" s="153" t="s">
        <v>399</v>
      </c>
      <c r="CY21" s="70"/>
      <c r="CZ21" s="71"/>
      <c r="DA21" s="155" t="s">
        <v>365</v>
      </c>
      <c r="DB21" s="157" t="s">
        <v>88</v>
      </c>
      <c r="DC21" s="157"/>
      <c r="DD21" s="157"/>
      <c r="DE21" s="157"/>
      <c r="DF21" s="157"/>
      <c r="DG21" s="157"/>
      <c r="DH21" s="157"/>
      <c r="DI21" s="157"/>
      <c r="DJ21" s="153" t="s">
        <v>385</v>
      </c>
      <c r="DK21" s="151" t="s">
        <v>384</v>
      </c>
      <c r="DL21" s="151"/>
      <c r="DM21" s="170" t="s">
        <v>366</v>
      </c>
      <c r="DN21" s="171"/>
      <c r="DO21" s="171"/>
      <c r="DP21" s="171"/>
      <c r="DQ21" s="171"/>
      <c r="DR21" s="171"/>
      <c r="DS21" s="171"/>
      <c r="DT21" s="171"/>
      <c r="DU21" s="171"/>
      <c r="DV21" s="172"/>
      <c r="DW21" s="158" t="s">
        <v>89</v>
      </c>
      <c r="DX21" s="159"/>
      <c r="DY21" s="170" t="s">
        <v>388</v>
      </c>
      <c r="DZ21" s="171"/>
      <c r="EA21" s="171"/>
      <c r="EB21" s="171"/>
      <c r="EC21" s="171"/>
      <c r="ED21" s="171"/>
      <c r="EE21" s="171"/>
      <c r="EF21" s="171"/>
      <c r="EG21" s="171"/>
      <c r="EH21" s="172"/>
      <c r="EI21" s="167"/>
      <c r="EJ21" s="168"/>
      <c r="EK21" s="169"/>
      <c r="EL21" s="170" t="s">
        <v>144</v>
      </c>
      <c r="EM21" s="172"/>
      <c r="EN21" s="170" t="s">
        <v>390</v>
      </c>
      <c r="EO21" s="171"/>
      <c r="EP21" s="171"/>
      <c r="EQ21" s="171"/>
      <c r="ER21" s="171"/>
      <c r="ES21" s="172"/>
      <c r="ET21" s="234"/>
      <c r="EU21" s="160" t="s">
        <v>62</v>
      </c>
      <c r="EV21" s="160" t="s">
        <v>69</v>
      </c>
      <c r="EW21" s="145" t="s">
        <v>63</v>
      </c>
      <c r="EX21" s="72"/>
      <c r="EY21" s="194" t="s">
        <v>38</v>
      </c>
      <c r="EZ21" s="68"/>
      <c r="FA21" s="158" t="s">
        <v>64</v>
      </c>
      <c r="FB21" s="220"/>
      <c r="FC21" s="194" t="s">
        <v>38</v>
      </c>
      <c r="FD21" s="68"/>
      <c r="FE21" s="148" t="s">
        <v>64</v>
      </c>
      <c r="FF21" s="150"/>
      <c r="FG21" s="194" t="s">
        <v>38</v>
      </c>
      <c r="FH21" s="68"/>
      <c r="FI21" s="148" t="s">
        <v>64</v>
      </c>
      <c r="FJ21" s="150"/>
      <c r="FK21" s="162" t="s">
        <v>57</v>
      </c>
      <c r="FL21" s="158" t="s">
        <v>55</v>
      </c>
      <c r="FM21" s="219"/>
      <c r="FN21" s="220"/>
      <c r="FO21" s="160" t="s">
        <v>359</v>
      </c>
      <c r="FP21" s="162" t="s">
        <v>57</v>
      </c>
      <c r="FQ21" s="158" t="s">
        <v>55</v>
      </c>
      <c r="FR21" s="219"/>
      <c r="FS21" s="220"/>
      <c r="FT21" s="160" t="s">
        <v>359</v>
      </c>
      <c r="FU21" s="162" t="s">
        <v>57</v>
      </c>
      <c r="FV21" s="158" t="s">
        <v>55</v>
      </c>
      <c r="FW21" s="219"/>
      <c r="FX21" s="220"/>
      <c r="FY21" s="160" t="s">
        <v>359</v>
      </c>
      <c r="FZ21" s="158" t="s">
        <v>64</v>
      </c>
      <c r="GA21" s="220"/>
      <c r="GB21" s="158" t="s">
        <v>64</v>
      </c>
      <c r="GC21" s="220"/>
      <c r="GD21" s="162" t="s">
        <v>57</v>
      </c>
      <c r="GE21" s="158" t="s">
        <v>55</v>
      </c>
      <c r="GF21" s="219"/>
      <c r="GG21" s="220"/>
      <c r="GH21" s="160" t="s">
        <v>359</v>
      </c>
      <c r="GI21" s="162" t="s">
        <v>57</v>
      </c>
      <c r="GJ21" s="158" t="s">
        <v>55</v>
      </c>
      <c r="GK21" s="219"/>
      <c r="GL21" s="220"/>
      <c r="GM21" s="160" t="s">
        <v>359</v>
      </c>
      <c r="GN21" s="163"/>
      <c r="GO21" s="163"/>
      <c r="GP21" s="174"/>
    </row>
    <row r="22" spans="1:238" s="44" customFormat="1" ht="13.15" customHeight="1">
      <c r="B22" s="178"/>
      <c r="C22" s="178"/>
      <c r="D22" s="180"/>
      <c r="E22" s="182"/>
      <c r="F22" s="191"/>
      <c r="G22" s="174"/>
      <c r="H22" s="174"/>
      <c r="I22" s="174"/>
      <c r="J22" s="184"/>
      <c r="K22" s="184"/>
      <c r="L22" s="186"/>
      <c r="M22" s="199"/>
      <c r="N22" s="163"/>
      <c r="O22" s="163"/>
      <c r="P22" s="195"/>
      <c r="Q22" s="163"/>
      <c r="R22" s="195"/>
      <c r="S22" s="162" t="s">
        <v>100</v>
      </c>
      <c r="T22" s="209"/>
      <c r="U22" s="163"/>
      <c r="V22" s="163"/>
      <c r="W22" s="163"/>
      <c r="X22" s="174"/>
      <c r="Y22" s="174"/>
      <c r="Z22" s="174"/>
      <c r="AA22" s="174"/>
      <c r="AB22" s="232"/>
      <c r="AC22" s="161"/>
      <c r="AD22" s="161"/>
      <c r="AE22" s="174"/>
      <c r="AF22" s="193"/>
      <c r="AG22" s="193"/>
      <c r="AH22" s="193"/>
      <c r="AI22" s="193"/>
      <c r="AJ22" s="193"/>
      <c r="AK22" s="193"/>
      <c r="AL22" s="198"/>
      <c r="AM22" s="199"/>
      <c r="AN22" s="201"/>
      <c r="AO22" s="206"/>
      <c r="AP22" s="161"/>
      <c r="AQ22" s="163"/>
      <c r="AR22" s="163"/>
      <c r="AS22" s="194" t="s">
        <v>26</v>
      </c>
      <c r="AT22" s="211" t="s">
        <v>113</v>
      </c>
      <c r="AU22" s="194" t="s">
        <v>102</v>
      </c>
      <c r="AV22" s="162" t="s">
        <v>103</v>
      </c>
      <c r="AW22" s="209"/>
      <c r="AX22" s="163"/>
      <c r="AY22" s="163"/>
      <c r="AZ22" s="195"/>
      <c r="BA22" s="205" t="s">
        <v>91</v>
      </c>
      <c r="BB22" s="199"/>
      <c r="BC22" s="199"/>
      <c r="BD22" s="199"/>
      <c r="BE22" s="163"/>
      <c r="BF22" s="163"/>
      <c r="BG22" s="195"/>
      <c r="BH22" s="205" t="s">
        <v>91</v>
      </c>
      <c r="BI22" s="199"/>
      <c r="BJ22" s="163"/>
      <c r="BK22" s="163"/>
      <c r="BL22" s="199"/>
      <c r="BM22" s="163"/>
      <c r="BN22" s="163"/>
      <c r="BO22" s="195"/>
      <c r="BP22" s="205" t="s">
        <v>92</v>
      </c>
      <c r="BQ22" s="239" t="s">
        <v>351</v>
      </c>
      <c r="BR22" s="161"/>
      <c r="BS22" s="161"/>
      <c r="BT22" s="161"/>
      <c r="BU22" s="174"/>
      <c r="BV22" s="242"/>
      <c r="BW22" s="242"/>
      <c r="BX22" s="242"/>
      <c r="BY22" s="199"/>
      <c r="BZ22" s="244"/>
      <c r="CA22" s="160" t="s">
        <v>367</v>
      </c>
      <c r="CB22" s="163"/>
      <c r="CC22" s="238"/>
      <c r="CD22" s="218" t="s">
        <v>36</v>
      </c>
      <c r="CE22" s="163"/>
      <c r="CF22" s="163"/>
      <c r="CG22" s="163"/>
      <c r="CH22" s="238"/>
      <c r="CI22" s="155" t="s">
        <v>47</v>
      </c>
      <c r="CJ22" s="163"/>
      <c r="CK22" s="163"/>
      <c r="CL22" s="163"/>
      <c r="CM22" s="160" t="s">
        <v>142</v>
      </c>
      <c r="CN22" s="160" t="s">
        <v>143</v>
      </c>
      <c r="CO22" s="162" t="s">
        <v>83</v>
      </c>
      <c r="CP22" s="162" t="s">
        <v>45</v>
      </c>
      <c r="CQ22" s="163"/>
      <c r="CR22" s="161"/>
      <c r="CS22" s="201"/>
      <c r="CT22" s="224"/>
      <c r="CU22" s="161"/>
      <c r="CV22" s="199"/>
      <c r="CW22" s="151"/>
      <c r="CX22" s="154"/>
      <c r="CY22" s="151" t="s">
        <v>400</v>
      </c>
      <c r="CZ22" s="151" t="s">
        <v>401</v>
      </c>
      <c r="DA22" s="155"/>
      <c r="DB22" s="200" t="s">
        <v>368</v>
      </c>
      <c r="DC22" s="73"/>
      <c r="DD22" s="200" t="s">
        <v>369</v>
      </c>
      <c r="DE22" s="73"/>
      <c r="DF22" s="200" t="s">
        <v>370</v>
      </c>
      <c r="DG22" s="73"/>
      <c r="DH22" s="200" t="s">
        <v>371</v>
      </c>
      <c r="DI22" s="73"/>
      <c r="DJ22" s="154"/>
      <c r="DK22" s="151"/>
      <c r="DL22" s="151"/>
      <c r="DM22" s="145" t="s">
        <v>372</v>
      </c>
      <c r="DN22" s="146"/>
      <c r="DO22" s="228" t="s">
        <v>373</v>
      </c>
      <c r="DP22" s="145" t="s">
        <v>110</v>
      </c>
      <c r="DQ22" s="146"/>
      <c r="DR22" s="147"/>
      <c r="DS22" s="145" t="s">
        <v>151</v>
      </c>
      <c r="DT22" s="146"/>
      <c r="DU22" s="147"/>
      <c r="DV22" s="157" t="s">
        <v>52</v>
      </c>
      <c r="DW22" s="152" t="s">
        <v>386</v>
      </c>
      <c r="DX22" s="152" t="s">
        <v>387</v>
      </c>
      <c r="DY22" s="228" t="s">
        <v>145</v>
      </c>
      <c r="DZ22" s="228"/>
      <c r="EA22" s="228" t="s">
        <v>146</v>
      </c>
      <c r="EB22" s="228"/>
      <c r="EC22" s="228" t="s">
        <v>147</v>
      </c>
      <c r="ED22" s="228"/>
      <c r="EE22" s="228" t="s">
        <v>148</v>
      </c>
      <c r="EF22" s="228"/>
      <c r="EG22" s="228" t="s">
        <v>14</v>
      </c>
      <c r="EH22" s="228"/>
      <c r="EI22" s="160" t="s">
        <v>374</v>
      </c>
      <c r="EJ22" s="160" t="s">
        <v>375</v>
      </c>
      <c r="EK22" s="152" t="s">
        <v>402</v>
      </c>
      <c r="EL22" s="199" t="s">
        <v>40</v>
      </c>
      <c r="EM22" s="163" t="s">
        <v>41</v>
      </c>
      <c r="EN22" s="249" t="s">
        <v>74</v>
      </c>
      <c r="EO22" s="249" t="s">
        <v>42</v>
      </c>
      <c r="EP22" s="249" t="s">
        <v>51</v>
      </c>
      <c r="EQ22" s="249" t="s">
        <v>44</v>
      </c>
      <c r="ER22" s="249" t="s">
        <v>13</v>
      </c>
      <c r="ES22" s="228" t="s">
        <v>43</v>
      </c>
      <c r="ET22" s="234"/>
      <c r="EU22" s="161"/>
      <c r="EV22" s="161"/>
      <c r="EW22" s="238"/>
      <c r="EX22" s="251" t="s">
        <v>98</v>
      </c>
      <c r="EY22" s="195"/>
      <c r="EZ22" s="218" t="s">
        <v>39</v>
      </c>
      <c r="FA22" s="228" t="s">
        <v>73</v>
      </c>
      <c r="FB22" s="157" t="s">
        <v>59</v>
      </c>
      <c r="FC22" s="195"/>
      <c r="FD22" s="218" t="s">
        <v>39</v>
      </c>
      <c r="FE22" s="228" t="s">
        <v>73</v>
      </c>
      <c r="FF22" s="157" t="s">
        <v>59</v>
      </c>
      <c r="FG22" s="195"/>
      <c r="FH22" s="218" t="s">
        <v>39</v>
      </c>
      <c r="FI22" s="228" t="s">
        <v>73</v>
      </c>
      <c r="FJ22" s="157" t="s">
        <v>59</v>
      </c>
      <c r="FK22" s="163"/>
      <c r="FL22" s="160" t="s">
        <v>364</v>
      </c>
      <c r="FM22" s="156" t="s">
        <v>56</v>
      </c>
      <c r="FN22" s="252" t="s">
        <v>61</v>
      </c>
      <c r="FO22" s="161"/>
      <c r="FP22" s="163"/>
      <c r="FQ22" s="160" t="s">
        <v>364</v>
      </c>
      <c r="FR22" s="156" t="s">
        <v>56</v>
      </c>
      <c r="FS22" s="252" t="s">
        <v>61</v>
      </c>
      <c r="FT22" s="161"/>
      <c r="FU22" s="163"/>
      <c r="FV22" s="160" t="s">
        <v>364</v>
      </c>
      <c r="FW22" s="156" t="s">
        <v>56</v>
      </c>
      <c r="FX22" s="252" t="s">
        <v>61</v>
      </c>
      <c r="FY22" s="161"/>
      <c r="FZ22" s="160" t="s">
        <v>73</v>
      </c>
      <c r="GA22" s="173" t="s">
        <v>59</v>
      </c>
      <c r="GB22" s="160" t="s">
        <v>73</v>
      </c>
      <c r="GC22" s="173" t="s">
        <v>59</v>
      </c>
      <c r="GD22" s="163"/>
      <c r="GE22" s="160" t="s">
        <v>364</v>
      </c>
      <c r="GF22" s="156" t="s">
        <v>56</v>
      </c>
      <c r="GG22" s="252" t="s">
        <v>61</v>
      </c>
      <c r="GH22" s="161"/>
      <c r="GI22" s="163"/>
      <c r="GJ22" s="160" t="s">
        <v>364</v>
      </c>
      <c r="GK22" s="156" t="s">
        <v>56</v>
      </c>
      <c r="GL22" s="252" t="s">
        <v>61</v>
      </c>
      <c r="GM22" s="161"/>
      <c r="GN22" s="163"/>
      <c r="GO22" s="163"/>
      <c r="GP22" s="174"/>
    </row>
    <row r="23" spans="1:238" s="44" customFormat="1" ht="65.45" customHeight="1">
      <c r="B23" s="178"/>
      <c r="C23" s="178"/>
      <c r="D23" s="180"/>
      <c r="E23" s="182"/>
      <c r="F23" s="192"/>
      <c r="G23" s="174"/>
      <c r="H23" s="174"/>
      <c r="I23" s="174"/>
      <c r="J23" s="184"/>
      <c r="K23" s="184"/>
      <c r="L23" s="186"/>
      <c r="M23" s="199"/>
      <c r="N23" s="193"/>
      <c r="O23" s="193"/>
      <c r="P23" s="196"/>
      <c r="Q23" s="163"/>
      <c r="R23" s="196"/>
      <c r="S23" s="163"/>
      <c r="T23" s="209"/>
      <c r="U23" s="163"/>
      <c r="V23" s="163"/>
      <c r="W23" s="163"/>
      <c r="X23" s="174"/>
      <c r="Y23" s="174"/>
      <c r="Z23" s="174"/>
      <c r="AA23" s="174"/>
      <c r="AB23" s="232"/>
      <c r="AC23" s="161"/>
      <c r="AD23" s="161"/>
      <c r="AE23" s="174"/>
      <c r="AF23" s="193"/>
      <c r="AG23" s="193"/>
      <c r="AH23" s="193"/>
      <c r="AI23" s="193"/>
      <c r="AJ23" s="193"/>
      <c r="AK23" s="193"/>
      <c r="AL23" s="198"/>
      <c r="AM23" s="199"/>
      <c r="AN23" s="201"/>
      <c r="AO23" s="206"/>
      <c r="AP23" s="161"/>
      <c r="AQ23" s="163"/>
      <c r="AR23" s="207"/>
      <c r="AS23" s="195"/>
      <c r="AT23" s="212"/>
      <c r="AU23" s="195"/>
      <c r="AV23" s="163"/>
      <c r="AW23" s="210"/>
      <c r="AX23" s="163"/>
      <c r="AY23" s="163"/>
      <c r="AZ23" s="196"/>
      <c r="BA23" s="206"/>
      <c r="BB23" s="199"/>
      <c r="BC23" s="198"/>
      <c r="BD23" s="198"/>
      <c r="BE23" s="193"/>
      <c r="BF23" s="163"/>
      <c r="BG23" s="195"/>
      <c r="BH23" s="206"/>
      <c r="BI23" s="199"/>
      <c r="BJ23" s="193"/>
      <c r="BK23" s="193"/>
      <c r="BL23" s="199"/>
      <c r="BM23" s="207"/>
      <c r="BN23" s="193"/>
      <c r="BO23" s="240"/>
      <c r="BP23" s="206"/>
      <c r="BQ23" s="239"/>
      <c r="BR23" s="161"/>
      <c r="BS23" s="161"/>
      <c r="BT23" s="161"/>
      <c r="BU23" s="174"/>
      <c r="BV23" s="243"/>
      <c r="BW23" s="243"/>
      <c r="BX23" s="243"/>
      <c r="BY23" s="199"/>
      <c r="BZ23" s="244"/>
      <c r="CA23" s="161"/>
      <c r="CB23" s="193"/>
      <c r="CC23" s="74" t="s">
        <v>72</v>
      </c>
      <c r="CD23" s="218"/>
      <c r="CE23" s="163"/>
      <c r="CF23" s="207"/>
      <c r="CG23" s="193"/>
      <c r="CH23" s="74" t="s">
        <v>48</v>
      </c>
      <c r="CI23" s="155"/>
      <c r="CJ23" s="163"/>
      <c r="CK23" s="163"/>
      <c r="CL23" s="163"/>
      <c r="CM23" s="161"/>
      <c r="CN23" s="161"/>
      <c r="CO23" s="163"/>
      <c r="CP23" s="163"/>
      <c r="CQ23" s="163"/>
      <c r="CR23" s="161"/>
      <c r="CS23" s="201"/>
      <c r="CT23" s="224"/>
      <c r="CU23" s="161"/>
      <c r="CV23" s="199"/>
      <c r="CW23" s="151"/>
      <c r="CX23" s="154"/>
      <c r="CY23" s="151"/>
      <c r="CZ23" s="151"/>
      <c r="DA23" s="155"/>
      <c r="DB23" s="233"/>
      <c r="DC23" s="235" t="s">
        <v>376</v>
      </c>
      <c r="DD23" s="233"/>
      <c r="DE23" s="235" t="s">
        <v>376</v>
      </c>
      <c r="DF23" s="233"/>
      <c r="DG23" s="235" t="s">
        <v>376</v>
      </c>
      <c r="DH23" s="233"/>
      <c r="DI23" s="235" t="s">
        <v>376</v>
      </c>
      <c r="DJ23" s="154"/>
      <c r="DK23" s="151"/>
      <c r="DL23" s="151"/>
      <c r="DM23" s="148"/>
      <c r="DN23" s="149"/>
      <c r="DO23" s="228"/>
      <c r="DP23" s="148"/>
      <c r="DQ23" s="149"/>
      <c r="DR23" s="150"/>
      <c r="DS23" s="148"/>
      <c r="DT23" s="149"/>
      <c r="DU23" s="150"/>
      <c r="DV23" s="157"/>
      <c r="DW23" s="234"/>
      <c r="DX23" s="234"/>
      <c r="DY23" s="228"/>
      <c r="DZ23" s="228"/>
      <c r="EA23" s="228"/>
      <c r="EB23" s="228"/>
      <c r="EC23" s="228"/>
      <c r="ED23" s="228"/>
      <c r="EE23" s="228"/>
      <c r="EF23" s="228"/>
      <c r="EG23" s="228"/>
      <c r="EH23" s="228"/>
      <c r="EI23" s="161"/>
      <c r="EJ23" s="161"/>
      <c r="EK23" s="234"/>
      <c r="EL23" s="199"/>
      <c r="EM23" s="163"/>
      <c r="EN23" s="249"/>
      <c r="EO23" s="249"/>
      <c r="EP23" s="249"/>
      <c r="EQ23" s="249"/>
      <c r="ER23" s="249"/>
      <c r="ES23" s="228"/>
      <c r="ET23" s="234"/>
      <c r="EU23" s="161"/>
      <c r="EV23" s="161"/>
      <c r="EW23" s="238"/>
      <c r="EX23" s="235"/>
      <c r="EY23" s="195"/>
      <c r="EZ23" s="218"/>
      <c r="FA23" s="228"/>
      <c r="FB23" s="157"/>
      <c r="FC23" s="195"/>
      <c r="FD23" s="218"/>
      <c r="FE23" s="228"/>
      <c r="FF23" s="157"/>
      <c r="FG23" s="195"/>
      <c r="FH23" s="218"/>
      <c r="FI23" s="228"/>
      <c r="FJ23" s="157"/>
      <c r="FK23" s="163"/>
      <c r="FL23" s="161"/>
      <c r="FM23" s="199"/>
      <c r="FN23" s="253"/>
      <c r="FO23" s="161"/>
      <c r="FP23" s="163"/>
      <c r="FQ23" s="161"/>
      <c r="FR23" s="199"/>
      <c r="FS23" s="253"/>
      <c r="FT23" s="161"/>
      <c r="FU23" s="163"/>
      <c r="FV23" s="161"/>
      <c r="FW23" s="199"/>
      <c r="FX23" s="253"/>
      <c r="FY23" s="161"/>
      <c r="FZ23" s="161"/>
      <c r="GA23" s="174"/>
      <c r="GB23" s="161"/>
      <c r="GC23" s="174"/>
      <c r="GD23" s="163"/>
      <c r="GE23" s="161"/>
      <c r="GF23" s="199"/>
      <c r="GG23" s="253"/>
      <c r="GH23" s="161"/>
      <c r="GI23" s="163"/>
      <c r="GJ23" s="161"/>
      <c r="GK23" s="199"/>
      <c r="GL23" s="253"/>
      <c r="GM23" s="161"/>
      <c r="GN23" s="163"/>
      <c r="GO23" s="163"/>
      <c r="GP23" s="174"/>
    </row>
    <row r="24" spans="1:238" s="44" customFormat="1" ht="24">
      <c r="B24" s="178"/>
      <c r="C24" s="178"/>
      <c r="D24" s="180"/>
      <c r="E24" s="182"/>
      <c r="F24" s="192"/>
      <c r="G24" s="174"/>
      <c r="H24" s="174"/>
      <c r="I24" s="174"/>
      <c r="J24" s="184"/>
      <c r="K24" s="184"/>
      <c r="L24" s="186"/>
      <c r="M24" s="199"/>
      <c r="N24" s="193"/>
      <c r="O24" s="193"/>
      <c r="P24" s="196"/>
      <c r="Q24" s="163"/>
      <c r="R24" s="196"/>
      <c r="S24" s="163"/>
      <c r="T24" s="209"/>
      <c r="U24" s="163"/>
      <c r="V24" s="163"/>
      <c r="W24" s="163"/>
      <c r="X24" s="174"/>
      <c r="Y24" s="174"/>
      <c r="Z24" s="174"/>
      <c r="AA24" s="174"/>
      <c r="AB24" s="232"/>
      <c r="AC24" s="161"/>
      <c r="AD24" s="161"/>
      <c r="AE24" s="174"/>
      <c r="AF24" s="193"/>
      <c r="AG24" s="193"/>
      <c r="AH24" s="193"/>
      <c r="AI24" s="193"/>
      <c r="AJ24" s="193"/>
      <c r="AK24" s="193"/>
      <c r="AL24" s="198"/>
      <c r="AM24" s="199"/>
      <c r="AN24" s="201"/>
      <c r="AO24" s="206"/>
      <c r="AP24" s="161"/>
      <c r="AQ24" s="75" t="s">
        <v>93</v>
      </c>
      <c r="AR24" s="207"/>
      <c r="AS24" s="195"/>
      <c r="AT24" s="212"/>
      <c r="AU24" s="195"/>
      <c r="AV24" s="163"/>
      <c r="AW24" s="210"/>
      <c r="AX24" s="163"/>
      <c r="AY24" s="163"/>
      <c r="AZ24" s="196"/>
      <c r="BA24" s="206"/>
      <c r="BB24" s="75" t="s">
        <v>93</v>
      </c>
      <c r="BC24" s="198"/>
      <c r="BD24" s="198"/>
      <c r="BE24" s="193"/>
      <c r="BF24" s="163"/>
      <c r="BG24" s="195"/>
      <c r="BH24" s="206"/>
      <c r="BI24" s="75" t="s">
        <v>93</v>
      </c>
      <c r="BJ24" s="193"/>
      <c r="BK24" s="193"/>
      <c r="BL24" s="199"/>
      <c r="BM24" s="207"/>
      <c r="BN24" s="193"/>
      <c r="BO24" s="240"/>
      <c r="BP24" s="206"/>
      <c r="BQ24" s="76" t="s">
        <v>382</v>
      </c>
      <c r="BR24" s="161"/>
      <c r="BS24" s="161"/>
      <c r="BT24" s="161"/>
      <c r="BU24" s="174"/>
      <c r="BV24" s="77" t="s">
        <v>5</v>
      </c>
      <c r="BW24" s="78" t="s">
        <v>84</v>
      </c>
      <c r="BX24" s="78" t="s">
        <v>85</v>
      </c>
      <c r="BY24" s="199"/>
      <c r="BZ24" s="244"/>
      <c r="CA24" s="161"/>
      <c r="CB24" s="79"/>
      <c r="CC24" s="80"/>
      <c r="CD24" s="162"/>
      <c r="CE24" s="81"/>
      <c r="CF24" s="79"/>
      <c r="CG24" s="79"/>
      <c r="CH24" s="80"/>
      <c r="CI24" s="156"/>
      <c r="CJ24" s="163"/>
      <c r="CK24" s="75" t="s">
        <v>93</v>
      </c>
      <c r="CL24" s="163"/>
      <c r="CM24" s="161"/>
      <c r="CN24" s="161"/>
      <c r="CO24" s="163"/>
      <c r="CP24" s="82" t="s">
        <v>86</v>
      </c>
      <c r="CQ24" s="75" t="s">
        <v>93</v>
      </c>
      <c r="CR24" s="161"/>
      <c r="CS24" s="201"/>
      <c r="CT24" s="78" t="s">
        <v>449</v>
      </c>
      <c r="CU24" s="161"/>
      <c r="CV24" s="75" t="s">
        <v>93</v>
      </c>
      <c r="CW24" s="152"/>
      <c r="CX24" s="154"/>
      <c r="CY24" s="152"/>
      <c r="CZ24" s="152"/>
      <c r="DA24" s="156"/>
      <c r="DB24" s="233"/>
      <c r="DC24" s="235"/>
      <c r="DD24" s="233"/>
      <c r="DE24" s="235"/>
      <c r="DF24" s="233"/>
      <c r="DG24" s="235"/>
      <c r="DH24" s="233"/>
      <c r="DI24" s="235"/>
      <c r="DJ24" s="83"/>
      <c r="DK24" s="84" t="s">
        <v>377</v>
      </c>
      <c r="DL24" s="85" t="s">
        <v>378</v>
      </c>
      <c r="DM24" s="86" t="s">
        <v>379</v>
      </c>
      <c r="DN24" s="87" t="s">
        <v>380</v>
      </c>
      <c r="DO24" s="160"/>
      <c r="DP24" s="85" t="s">
        <v>115</v>
      </c>
      <c r="DQ24" s="85" t="s">
        <v>116</v>
      </c>
      <c r="DR24" s="88" t="s">
        <v>111</v>
      </c>
      <c r="DS24" s="85" t="s">
        <v>115</v>
      </c>
      <c r="DT24" s="85" t="s">
        <v>116</v>
      </c>
      <c r="DU24" s="88" t="s">
        <v>111</v>
      </c>
      <c r="DV24" s="173"/>
      <c r="DW24" s="234"/>
      <c r="DX24" s="234"/>
      <c r="DY24" s="84" t="s">
        <v>53</v>
      </c>
      <c r="DZ24" s="84" t="s">
        <v>54</v>
      </c>
      <c r="EA24" s="84" t="s">
        <v>53</v>
      </c>
      <c r="EB24" s="84" t="s">
        <v>54</v>
      </c>
      <c r="EC24" s="84" t="s">
        <v>53</v>
      </c>
      <c r="ED24" s="84" t="s">
        <v>54</v>
      </c>
      <c r="EE24" s="84" t="s">
        <v>53</v>
      </c>
      <c r="EF24" s="84" t="s">
        <v>54</v>
      </c>
      <c r="EG24" s="85" t="s">
        <v>53</v>
      </c>
      <c r="EH24" s="85" t="s">
        <v>54</v>
      </c>
      <c r="EI24" s="84" t="s">
        <v>75</v>
      </c>
      <c r="EJ24" s="84" t="s">
        <v>76</v>
      </c>
      <c r="EK24" s="89" t="s">
        <v>77</v>
      </c>
      <c r="EL24" s="90" t="s">
        <v>78</v>
      </c>
      <c r="EM24" s="91" t="s">
        <v>79</v>
      </c>
      <c r="EN24" s="250"/>
      <c r="EO24" s="250"/>
      <c r="EP24" s="250"/>
      <c r="EQ24" s="250"/>
      <c r="ER24" s="250"/>
      <c r="ES24" s="160"/>
      <c r="ET24" s="234"/>
      <c r="EU24" s="161"/>
      <c r="EV24" s="161"/>
      <c r="EW24" s="238"/>
      <c r="EX24" s="235"/>
      <c r="EY24" s="75" t="s">
        <v>93</v>
      </c>
      <c r="EZ24" s="162"/>
      <c r="FA24" s="160"/>
      <c r="FB24" s="173"/>
      <c r="FC24" s="75" t="s">
        <v>93</v>
      </c>
      <c r="FD24" s="162"/>
      <c r="FE24" s="160"/>
      <c r="FF24" s="173"/>
      <c r="FG24" s="75" t="s">
        <v>93</v>
      </c>
      <c r="FH24" s="162"/>
      <c r="FI24" s="160"/>
      <c r="FJ24" s="173"/>
      <c r="FK24" s="75" t="s">
        <v>93</v>
      </c>
      <c r="FL24" s="227"/>
      <c r="FM24" s="254"/>
      <c r="FN24" s="138" t="s">
        <v>450</v>
      </c>
      <c r="FO24" s="227"/>
      <c r="FP24" s="75" t="s">
        <v>93</v>
      </c>
      <c r="FQ24" s="227"/>
      <c r="FR24" s="254"/>
      <c r="FS24" s="139" t="s">
        <v>450</v>
      </c>
      <c r="FT24" s="227"/>
      <c r="FU24" s="75" t="s">
        <v>93</v>
      </c>
      <c r="FV24" s="227"/>
      <c r="FW24" s="254"/>
      <c r="FX24" s="139" t="s">
        <v>450</v>
      </c>
      <c r="FY24" s="227"/>
      <c r="FZ24" s="227"/>
      <c r="GA24" s="226"/>
      <c r="GB24" s="227"/>
      <c r="GC24" s="226"/>
      <c r="GD24" s="75" t="s">
        <v>93</v>
      </c>
      <c r="GE24" s="227"/>
      <c r="GF24" s="254"/>
      <c r="GG24" s="135" t="s">
        <v>447</v>
      </c>
      <c r="GH24" s="227"/>
      <c r="GI24" s="75" t="s">
        <v>93</v>
      </c>
      <c r="GJ24" s="227"/>
      <c r="GK24" s="254"/>
      <c r="GL24" s="138" t="s">
        <v>447</v>
      </c>
      <c r="GM24" s="227"/>
      <c r="GN24" s="75" t="s">
        <v>437</v>
      </c>
      <c r="GO24" s="136" t="s">
        <v>440</v>
      </c>
      <c r="GP24" s="174"/>
    </row>
    <row r="25" spans="1:238">
      <c r="B25" s="92" t="s">
        <v>177</v>
      </c>
      <c r="C25" s="92" t="s">
        <v>178</v>
      </c>
      <c r="D25" s="92" t="s">
        <v>179</v>
      </c>
      <c r="E25" s="92" t="s">
        <v>180</v>
      </c>
      <c r="F25" s="92" t="s">
        <v>181</v>
      </c>
      <c r="G25" s="92" t="s">
        <v>182</v>
      </c>
      <c r="H25" s="92" t="s">
        <v>183</v>
      </c>
      <c r="I25" s="92" t="s">
        <v>184</v>
      </c>
      <c r="J25" s="93" t="s">
        <v>185</v>
      </c>
      <c r="K25" s="93" t="s">
        <v>186</v>
      </c>
      <c r="L25" s="92" t="s">
        <v>187</v>
      </c>
      <c r="M25" s="92" t="s">
        <v>188</v>
      </c>
      <c r="N25" s="92" t="s">
        <v>189</v>
      </c>
      <c r="O25" s="92" t="s">
        <v>190</v>
      </c>
      <c r="P25" s="92" t="s">
        <v>191</v>
      </c>
      <c r="Q25" s="92" t="s">
        <v>192</v>
      </c>
      <c r="R25" s="92" t="s">
        <v>193</v>
      </c>
      <c r="S25" s="92" t="s">
        <v>194</v>
      </c>
      <c r="T25" s="92" t="s">
        <v>195</v>
      </c>
      <c r="U25" s="92" t="s">
        <v>196</v>
      </c>
      <c r="V25" s="92" t="s">
        <v>197</v>
      </c>
      <c r="W25" s="92" t="s">
        <v>198</v>
      </c>
      <c r="X25" s="92" t="s">
        <v>199</v>
      </c>
      <c r="Y25" s="92" t="s">
        <v>200</v>
      </c>
      <c r="Z25" s="92" t="s">
        <v>201</v>
      </c>
      <c r="AA25" s="92" t="s">
        <v>202</v>
      </c>
      <c r="AB25" s="92" t="s">
        <v>203</v>
      </c>
      <c r="AC25" s="92" t="s">
        <v>204</v>
      </c>
      <c r="AD25" s="92" t="s">
        <v>205</v>
      </c>
      <c r="AE25" s="92" t="s">
        <v>206</v>
      </c>
      <c r="AF25" s="92" t="s">
        <v>207</v>
      </c>
      <c r="AG25" s="92" t="s">
        <v>208</v>
      </c>
      <c r="AH25" s="92" t="s">
        <v>209</v>
      </c>
      <c r="AI25" s="92" t="s">
        <v>210</v>
      </c>
      <c r="AJ25" s="92" t="s">
        <v>211</v>
      </c>
      <c r="AK25" s="92" t="s">
        <v>212</v>
      </c>
      <c r="AL25" s="92" t="s">
        <v>213</v>
      </c>
      <c r="AM25" s="92" t="s">
        <v>214</v>
      </c>
      <c r="AN25" s="92" t="s">
        <v>215</v>
      </c>
      <c r="AO25" s="92" t="s">
        <v>216</v>
      </c>
      <c r="AP25" s="92" t="s">
        <v>217</v>
      </c>
      <c r="AQ25" s="92" t="s">
        <v>218</v>
      </c>
      <c r="AR25" s="92" t="s">
        <v>219</v>
      </c>
      <c r="AS25" s="92" t="s">
        <v>220</v>
      </c>
      <c r="AT25" s="92" t="s">
        <v>221</v>
      </c>
      <c r="AU25" s="92" t="s">
        <v>222</v>
      </c>
      <c r="AV25" s="92" t="s">
        <v>223</v>
      </c>
      <c r="AW25" s="92" t="s">
        <v>224</v>
      </c>
      <c r="AX25" s="92" t="s">
        <v>225</v>
      </c>
      <c r="AY25" s="92" t="s">
        <v>226</v>
      </c>
      <c r="AZ25" s="92" t="s">
        <v>227</v>
      </c>
      <c r="BA25" s="92" t="s">
        <v>228</v>
      </c>
      <c r="BB25" s="92" t="s">
        <v>229</v>
      </c>
      <c r="BC25" s="92" t="s">
        <v>230</v>
      </c>
      <c r="BD25" s="92" t="s">
        <v>231</v>
      </c>
      <c r="BE25" s="92" t="s">
        <v>232</v>
      </c>
      <c r="BF25" s="92" t="s">
        <v>233</v>
      </c>
      <c r="BG25" s="92" t="s">
        <v>234</v>
      </c>
      <c r="BH25" s="92" t="s">
        <v>235</v>
      </c>
      <c r="BI25" s="92" t="s">
        <v>236</v>
      </c>
      <c r="BJ25" s="92" t="s">
        <v>237</v>
      </c>
      <c r="BK25" s="92" t="s">
        <v>238</v>
      </c>
      <c r="BL25" s="92" t="s">
        <v>239</v>
      </c>
      <c r="BM25" s="92" t="s">
        <v>240</v>
      </c>
      <c r="BN25" s="92" t="s">
        <v>241</v>
      </c>
      <c r="BO25" s="92" t="s">
        <v>242</v>
      </c>
      <c r="BP25" s="92" t="s">
        <v>243</v>
      </c>
      <c r="BQ25" s="92" t="s">
        <v>244</v>
      </c>
      <c r="BR25" s="92" t="s">
        <v>245</v>
      </c>
      <c r="BS25" s="92" t="s">
        <v>246</v>
      </c>
      <c r="BT25" s="92" t="s">
        <v>247</v>
      </c>
      <c r="BU25" s="92" t="s">
        <v>248</v>
      </c>
      <c r="BV25" s="92" t="s">
        <v>249</v>
      </c>
      <c r="BW25" s="92" t="s">
        <v>250</v>
      </c>
      <c r="BX25" s="92" t="s">
        <v>251</v>
      </c>
      <c r="BY25" s="92" t="s">
        <v>252</v>
      </c>
      <c r="BZ25" s="92" t="s">
        <v>253</v>
      </c>
      <c r="CA25" s="92" t="s">
        <v>254</v>
      </c>
      <c r="CB25" s="92" t="s">
        <v>255</v>
      </c>
      <c r="CC25" s="92" t="s">
        <v>256</v>
      </c>
      <c r="CD25" s="92" t="s">
        <v>257</v>
      </c>
      <c r="CE25" s="92" t="s">
        <v>258</v>
      </c>
      <c r="CF25" s="92" t="s">
        <v>259</v>
      </c>
      <c r="CG25" s="92" t="s">
        <v>260</v>
      </c>
      <c r="CH25" s="92" t="s">
        <v>261</v>
      </c>
      <c r="CI25" s="92" t="s">
        <v>262</v>
      </c>
      <c r="CJ25" s="92" t="s">
        <v>263</v>
      </c>
      <c r="CK25" s="92" t="s">
        <v>264</v>
      </c>
      <c r="CL25" s="92" t="s">
        <v>265</v>
      </c>
      <c r="CM25" s="92" t="s">
        <v>266</v>
      </c>
      <c r="CN25" s="92" t="s">
        <v>267</v>
      </c>
      <c r="CO25" s="92" t="s">
        <v>268</v>
      </c>
      <c r="CP25" s="92" t="s">
        <v>269</v>
      </c>
      <c r="CQ25" s="92" t="s">
        <v>270</v>
      </c>
      <c r="CR25" s="92" t="s">
        <v>271</v>
      </c>
      <c r="CS25" s="92" t="s">
        <v>272</v>
      </c>
      <c r="CT25" s="92" t="s">
        <v>273</v>
      </c>
      <c r="CU25" s="92" t="s">
        <v>274</v>
      </c>
      <c r="CV25" s="92" t="s">
        <v>275</v>
      </c>
      <c r="CW25" s="92" t="s">
        <v>276</v>
      </c>
      <c r="CX25" s="92" t="s">
        <v>277</v>
      </c>
      <c r="CY25" s="92" t="s">
        <v>278</v>
      </c>
      <c r="CZ25" s="92" t="s">
        <v>279</v>
      </c>
      <c r="DA25" s="92" t="s">
        <v>280</v>
      </c>
      <c r="DB25" s="92" t="s">
        <v>281</v>
      </c>
      <c r="DC25" s="92" t="s">
        <v>282</v>
      </c>
      <c r="DD25" s="92" t="s">
        <v>283</v>
      </c>
      <c r="DE25" s="92" t="s">
        <v>284</v>
      </c>
      <c r="DF25" s="92" t="s">
        <v>285</v>
      </c>
      <c r="DG25" s="92" t="s">
        <v>286</v>
      </c>
      <c r="DH25" s="92" t="s">
        <v>287</v>
      </c>
      <c r="DI25" s="92" t="s">
        <v>288</v>
      </c>
      <c r="DJ25" s="92" t="s">
        <v>289</v>
      </c>
      <c r="DK25" s="92" t="s">
        <v>290</v>
      </c>
      <c r="DL25" s="92" t="s">
        <v>291</v>
      </c>
      <c r="DM25" s="92" t="s">
        <v>292</v>
      </c>
      <c r="DN25" s="92" t="s">
        <v>293</v>
      </c>
      <c r="DO25" s="92" t="s">
        <v>294</v>
      </c>
      <c r="DP25" s="92" t="s">
        <v>295</v>
      </c>
      <c r="DQ25" s="92" t="s">
        <v>296</v>
      </c>
      <c r="DR25" s="92" t="s">
        <v>297</v>
      </c>
      <c r="DS25" s="92" t="s">
        <v>298</v>
      </c>
      <c r="DT25" s="92" t="s">
        <v>299</v>
      </c>
      <c r="DU25" s="92" t="s">
        <v>300</v>
      </c>
      <c r="DV25" s="92" t="s">
        <v>301</v>
      </c>
      <c r="DW25" s="92" t="s">
        <v>302</v>
      </c>
      <c r="DX25" s="92" t="s">
        <v>303</v>
      </c>
      <c r="DY25" s="92" t="s">
        <v>304</v>
      </c>
      <c r="DZ25" s="92" t="s">
        <v>305</v>
      </c>
      <c r="EA25" s="92" t="s">
        <v>306</v>
      </c>
      <c r="EB25" s="92" t="s">
        <v>307</v>
      </c>
      <c r="EC25" s="92" t="s">
        <v>308</v>
      </c>
      <c r="ED25" s="92" t="s">
        <v>309</v>
      </c>
      <c r="EE25" s="92" t="s">
        <v>310</v>
      </c>
      <c r="EF25" s="92" t="s">
        <v>311</v>
      </c>
      <c r="EG25" s="92" t="s">
        <v>312</v>
      </c>
      <c r="EH25" s="92" t="s">
        <v>313</v>
      </c>
      <c r="EI25" s="92" t="s">
        <v>314</v>
      </c>
      <c r="EJ25" s="92" t="s">
        <v>315</v>
      </c>
      <c r="EK25" s="92" t="s">
        <v>316</v>
      </c>
      <c r="EL25" s="92" t="s">
        <v>317</v>
      </c>
      <c r="EM25" s="92" t="s">
        <v>318</v>
      </c>
      <c r="EN25" s="92" t="s">
        <v>319</v>
      </c>
      <c r="EO25" s="92" t="s">
        <v>320</v>
      </c>
      <c r="EP25" s="92" t="s">
        <v>321</v>
      </c>
      <c r="EQ25" s="92" t="s">
        <v>322</v>
      </c>
      <c r="ER25" s="92" t="s">
        <v>323</v>
      </c>
      <c r="ES25" s="92" t="s">
        <v>324</v>
      </c>
      <c r="ET25" s="92" t="s">
        <v>325</v>
      </c>
      <c r="EU25" s="92" t="s">
        <v>326</v>
      </c>
      <c r="EV25" s="92" t="s">
        <v>327</v>
      </c>
      <c r="EW25" s="92" t="s">
        <v>328</v>
      </c>
      <c r="EX25" s="92" t="s">
        <v>329</v>
      </c>
      <c r="EY25" s="92" t="s">
        <v>330</v>
      </c>
      <c r="EZ25" s="92" t="s">
        <v>331</v>
      </c>
      <c r="FA25" s="92" t="s">
        <v>332</v>
      </c>
      <c r="FB25" s="92" t="s">
        <v>333</v>
      </c>
      <c r="FC25" s="92" t="s">
        <v>334</v>
      </c>
      <c r="FD25" s="92" t="s">
        <v>335</v>
      </c>
      <c r="FE25" s="92" t="s">
        <v>336</v>
      </c>
      <c r="FF25" s="92" t="s">
        <v>337</v>
      </c>
      <c r="FG25" s="92" t="s">
        <v>338</v>
      </c>
      <c r="FH25" s="92" t="s">
        <v>339</v>
      </c>
      <c r="FI25" s="92" t="s">
        <v>340</v>
      </c>
      <c r="FJ25" s="92" t="s">
        <v>341</v>
      </c>
      <c r="FK25" s="92" t="s">
        <v>404</v>
      </c>
      <c r="FL25" s="92" t="s">
        <v>405</v>
      </c>
      <c r="FM25" s="92" t="s">
        <v>406</v>
      </c>
      <c r="FN25" s="92" t="s">
        <v>407</v>
      </c>
      <c r="FO25" s="92" t="s">
        <v>408</v>
      </c>
      <c r="FP25" s="92" t="s">
        <v>411</v>
      </c>
      <c r="FQ25" s="92" t="s">
        <v>412</v>
      </c>
      <c r="FR25" s="92" t="s">
        <v>413</v>
      </c>
      <c r="FS25" s="92" t="s">
        <v>414</v>
      </c>
      <c r="FT25" s="92" t="s">
        <v>415</v>
      </c>
      <c r="FU25" s="92" t="s">
        <v>416</v>
      </c>
      <c r="FV25" s="92" t="s">
        <v>417</v>
      </c>
      <c r="FW25" s="92" t="s">
        <v>418</v>
      </c>
      <c r="FX25" s="92" t="s">
        <v>419</v>
      </c>
      <c r="FY25" s="92" t="s">
        <v>420</v>
      </c>
      <c r="FZ25" s="92" t="s">
        <v>421</v>
      </c>
      <c r="GA25" s="92" t="s">
        <v>423</v>
      </c>
      <c r="GB25" s="92" t="s">
        <v>424</v>
      </c>
      <c r="GC25" s="92" t="s">
        <v>425</v>
      </c>
      <c r="GD25" s="92" t="s">
        <v>426</v>
      </c>
      <c r="GE25" s="92" t="s">
        <v>422</v>
      </c>
      <c r="GF25" s="92" t="s">
        <v>427</v>
      </c>
      <c r="GG25" s="92" t="s">
        <v>428</v>
      </c>
      <c r="GH25" s="92" t="s">
        <v>429</v>
      </c>
      <c r="GI25" s="92" t="s">
        <v>430</v>
      </c>
      <c r="GJ25" s="92" t="s">
        <v>431</v>
      </c>
      <c r="GK25" s="92" t="s">
        <v>432</v>
      </c>
      <c r="GL25" s="92" t="s">
        <v>433</v>
      </c>
      <c r="GM25" s="92" t="s">
        <v>434</v>
      </c>
      <c r="GN25" s="92" t="s">
        <v>439</v>
      </c>
      <c r="GO25" s="92" t="s">
        <v>438</v>
      </c>
      <c r="GP25" s="94" t="s">
        <v>99</v>
      </c>
    </row>
    <row r="26" spans="1:238">
      <c r="B26" s="95"/>
      <c r="C26" s="95"/>
      <c r="D26" s="95"/>
      <c r="E26" s="102"/>
      <c r="F26" s="102" t="s">
        <v>342</v>
      </c>
      <c r="G26" s="103"/>
      <c r="H26" s="104"/>
      <c r="I26" s="103"/>
      <c r="J26" s="105"/>
      <c r="K26" s="105"/>
      <c r="L26" s="106" t="s">
        <v>342</v>
      </c>
      <c r="M26" s="107"/>
      <c r="N26" s="104"/>
      <c r="O26" s="104"/>
      <c r="P26" s="104"/>
      <c r="Q26" s="104"/>
      <c r="R26" s="104"/>
      <c r="S26" s="104"/>
      <c r="T26" s="104"/>
      <c r="U26" s="104"/>
      <c r="V26" s="104"/>
      <c r="W26" s="104"/>
      <c r="X26" s="104"/>
      <c r="Y26" s="104"/>
      <c r="Z26" s="104"/>
      <c r="AA26" s="104"/>
      <c r="AB26" s="108"/>
      <c r="AC26" s="104"/>
      <c r="AD26" s="104"/>
      <c r="AE26" s="106" t="s">
        <v>342</v>
      </c>
      <c r="AF26" s="104"/>
      <c r="AG26" s="104"/>
      <c r="AH26" s="104"/>
      <c r="AI26" s="104"/>
      <c r="AJ26" s="104"/>
      <c r="AK26" s="104"/>
      <c r="AL26" s="104"/>
      <c r="AM26" s="104"/>
      <c r="AN26" s="104"/>
      <c r="AO26" s="104"/>
      <c r="AP26" s="108"/>
      <c r="AQ26" s="102" t="s">
        <v>342</v>
      </c>
      <c r="AR26" s="108"/>
      <c r="AS26" s="108"/>
      <c r="AT26" s="108"/>
      <c r="AU26" s="108"/>
      <c r="AV26" s="108"/>
      <c r="AW26" s="108"/>
      <c r="AX26" s="108"/>
      <c r="AY26" s="108"/>
      <c r="AZ26" s="109"/>
      <c r="BA26" s="104"/>
      <c r="BB26" s="102" t="s">
        <v>342</v>
      </c>
      <c r="BC26" s="108"/>
      <c r="BD26" s="108"/>
      <c r="BE26" s="108"/>
      <c r="BF26" s="108"/>
      <c r="BG26" s="109"/>
      <c r="BH26" s="104"/>
      <c r="BI26" s="102"/>
      <c r="BJ26" s="108"/>
      <c r="BK26" s="108"/>
      <c r="BL26" s="108"/>
      <c r="BM26" s="108"/>
      <c r="BN26" s="108"/>
      <c r="BO26" s="108"/>
      <c r="BP26" s="104"/>
      <c r="BQ26" s="102"/>
      <c r="BR26" s="104"/>
      <c r="BS26" s="104"/>
      <c r="BT26" s="110"/>
      <c r="BU26" s="104" t="s">
        <v>342</v>
      </c>
      <c r="BV26" s="104"/>
      <c r="BW26" s="104"/>
      <c r="BX26" s="104"/>
      <c r="BY26" s="102" t="s">
        <v>342</v>
      </c>
      <c r="BZ26" s="104"/>
      <c r="CA26" s="102"/>
      <c r="CB26" s="104"/>
      <c r="CC26" s="104"/>
      <c r="CD26" s="104"/>
      <c r="CE26" s="104"/>
      <c r="CF26" s="104"/>
      <c r="CG26" s="104"/>
      <c r="CH26" s="104"/>
      <c r="CI26" s="104"/>
      <c r="CJ26" s="96">
        <f t="shared" ref="CJ26:CJ35" si="0">CB26+CC26+CE26+CF26+CG26+CH26</f>
        <v>0</v>
      </c>
      <c r="CK26" s="102" t="s">
        <v>342</v>
      </c>
      <c r="CL26" s="104"/>
      <c r="CM26" s="104"/>
      <c r="CN26" s="104"/>
      <c r="CO26" s="97" t="str">
        <f>IFERROR(VLOOKUP(焼却施設!$CP26,排ガス中のダイオキシン濃度[],2,FALSE),"")</f>
        <v/>
      </c>
      <c r="CP26" s="102"/>
      <c r="CQ26" s="102"/>
      <c r="CR26" s="104"/>
      <c r="CS26" s="104"/>
      <c r="CT26" s="104"/>
      <c r="CU26" s="104"/>
      <c r="CV26" s="102"/>
      <c r="CW26" s="129"/>
      <c r="CX26" s="96">
        <f>SUM(焼却施設!$CY26:$CZ26)</f>
        <v>0</v>
      </c>
      <c r="CY26" s="129"/>
      <c r="CZ26" s="129"/>
      <c r="DA26" s="104"/>
      <c r="DB26" s="104"/>
      <c r="DC26" s="104"/>
      <c r="DD26" s="104"/>
      <c r="DE26" s="104"/>
      <c r="DF26" s="104"/>
      <c r="DG26" s="104"/>
      <c r="DH26" s="104"/>
      <c r="DI26" s="104"/>
      <c r="DJ26" s="129"/>
      <c r="DK26" s="129"/>
      <c r="DL26" s="96" t="str">
        <f>IF(SUM(焼却施設!$CW26:$CX26)=0,"入熱量報告なし",100*3.6*焼却施設!$DV26/SUM(焼却施設!$CW26:$CX26))</f>
        <v>入熱量報告なし</v>
      </c>
      <c r="DM26" s="129"/>
      <c r="DN26" s="129"/>
      <c r="DO26" s="129"/>
      <c r="DP26" s="129"/>
      <c r="DQ26" s="129"/>
      <c r="DR26" s="96" t="str">
        <f>IF(焼却施設!$DP26=0,"実績なし",(DQ26/DP26)/1000)</f>
        <v>実績なし</v>
      </c>
      <c r="DS26" s="129"/>
      <c r="DT26" s="129"/>
      <c r="DU26" s="96" t="str">
        <f>IF(焼却施設!$DS26=0,"実績なし",(DT26/DS26)/1000)</f>
        <v>実績なし</v>
      </c>
      <c r="DV26" s="96">
        <f>SUM(焼却施設!$DM26:$DO26)</f>
        <v>0</v>
      </c>
      <c r="DW26" s="129"/>
      <c r="DX26" s="96">
        <f>焼却施設!$DW26-焼却施設!$DM26</f>
        <v>0</v>
      </c>
      <c r="DY26" s="129"/>
      <c r="DZ26" s="104"/>
      <c r="EA26" s="129"/>
      <c r="EB26" s="104"/>
      <c r="EC26" s="129"/>
      <c r="ED26" s="104"/>
      <c r="EE26" s="104"/>
      <c r="EF26" s="104"/>
      <c r="EG26" s="96">
        <f>焼却施設!$DY26+焼却施設!$EA26+焼却施設!$EC26+焼却施設!$EE26</f>
        <v>0</v>
      </c>
      <c r="EH26" s="96">
        <f>焼却施設!$DZ26+焼却施設!$EB26+焼却施設!$ED26+焼却施設!$EF26</f>
        <v>0</v>
      </c>
      <c r="EI26" s="96">
        <f t="shared" ref="EI26:EI35" si="1">EG26</f>
        <v>0</v>
      </c>
      <c r="EJ26" s="96">
        <f t="shared" ref="EJ26:EJ35" si="2">EH26</f>
        <v>0</v>
      </c>
      <c r="EK26" s="96">
        <f t="shared" ref="EK26:EK35" si="3">EI26+EJ26</f>
        <v>0</v>
      </c>
      <c r="EL26" s="104"/>
      <c r="EM26" s="104"/>
      <c r="EN26" s="104"/>
      <c r="EO26" s="104"/>
      <c r="EP26" s="104"/>
      <c r="EQ26" s="104"/>
      <c r="ER26" s="104"/>
      <c r="ES26" s="96">
        <f>SUM(焼却施設!$EN26:$ER26)</f>
        <v>0</v>
      </c>
      <c r="ET26" s="96" t="str">
        <f t="shared" ref="ET26:ET35" si="4">IF((CW26+CX26+DY26+DZ26)=0,"-",100*(3.6*DV26+DY26+DZ26+EC26+ED26+EE26+EF26-(0.2*CY26+0.1*CZ26))/(CW26+CX26+DY26+DZ26))</f>
        <v>-</v>
      </c>
      <c r="EU26" s="104"/>
      <c r="EV26" s="104"/>
      <c r="EW26" s="104"/>
      <c r="EX26" s="104"/>
      <c r="EY26" s="102" t="s">
        <v>342</v>
      </c>
      <c r="EZ26" s="104"/>
      <c r="FA26" s="104"/>
      <c r="FB26" s="104"/>
      <c r="FC26" s="102"/>
      <c r="FD26" s="104"/>
      <c r="FE26" s="104"/>
      <c r="FF26" s="104"/>
      <c r="FG26" s="102"/>
      <c r="FH26" s="104"/>
      <c r="FI26" s="104"/>
      <c r="FJ26" s="104"/>
      <c r="FK26" s="102"/>
      <c r="FL26" s="104"/>
      <c r="FM26" s="104"/>
      <c r="FN26" s="104"/>
      <c r="FO26" s="104"/>
      <c r="FP26" s="102"/>
      <c r="FQ26" s="104"/>
      <c r="FR26" s="104"/>
      <c r="FS26" s="104"/>
      <c r="FT26" s="104"/>
      <c r="FU26" s="102"/>
      <c r="FV26" s="104"/>
      <c r="FW26" s="104"/>
      <c r="FX26" s="104"/>
      <c r="FY26" s="104"/>
      <c r="FZ26" s="104"/>
      <c r="GA26" s="104"/>
      <c r="GB26" s="104"/>
      <c r="GC26" s="104"/>
      <c r="GD26" s="102"/>
      <c r="GE26" s="104"/>
      <c r="GF26" s="104"/>
      <c r="GG26" s="104"/>
      <c r="GH26" s="104"/>
      <c r="GI26" s="102"/>
      <c r="GJ26" s="104"/>
      <c r="GK26" s="104"/>
      <c r="GL26" s="104"/>
      <c r="GM26" s="104"/>
      <c r="GN26" s="102"/>
      <c r="GO26" s="104"/>
      <c r="GP26" s="132"/>
    </row>
    <row r="27" spans="1:238">
      <c r="B27" s="98"/>
      <c r="C27" s="98"/>
      <c r="D27" s="98"/>
      <c r="E27" s="111"/>
      <c r="F27" s="111" t="s">
        <v>342</v>
      </c>
      <c r="G27" s="112"/>
      <c r="H27" s="113"/>
      <c r="I27" s="112"/>
      <c r="J27" s="114"/>
      <c r="K27" s="114"/>
      <c r="L27" s="115"/>
      <c r="M27" s="116" t="s">
        <v>342</v>
      </c>
      <c r="N27" s="113"/>
      <c r="O27" s="113"/>
      <c r="P27" s="113"/>
      <c r="Q27" s="113"/>
      <c r="R27" s="113"/>
      <c r="S27" s="113"/>
      <c r="T27" s="113"/>
      <c r="U27" s="113"/>
      <c r="V27" s="113"/>
      <c r="W27" s="113"/>
      <c r="X27" s="113"/>
      <c r="Y27" s="113"/>
      <c r="Z27" s="113"/>
      <c r="AA27" s="113"/>
      <c r="AB27" s="117"/>
      <c r="AC27" s="113"/>
      <c r="AD27" s="113"/>
      <c r="AE27" s="115"/>
      <c r="AF27" s="113"/>
      <c r="AG27" s="113"/>
      <c r="AH27" s="113"/>
      <c r="AI27" s="113"/>
      <c r="AJ27" s="113"/>
      <c r="AK27" s="113"/>
      <c r="AL27" s="113"/>
      <c r="AM27" s="113"/>
      <c r="AN27" s="113"/>
      <c r="AO27" s="113"/>
      <c r="AP27" s="117"/>
      <c r="AQ27" s="111"/>
      <c r="AR27" s="117"/>
      <c r="AS27" s="117"/>
      <c r="AT27" s="117"/>
      <c r="AU27" s="117"/>
      <c r="AV27" s="117"/>
      <c r="AW27" s="117"/>
      <c r="AX27" s="117"/>
      <c r="AY27" s="117"/>
      <c r="AZ27" s="118"/>
      <c r="BA27" s="113"/>
      <c r="BB27" s="111" t="s">
        <v>342</v>
      </c>
      <c r="BC27" s="117"/>
      <c r="BD27" s="117"/>
      <c r="BE27" s="117"/>
      <c r="BF27" s="117"/>
      <c r="BG27" s="118"/>
      <c r="BH27" s="113"/>
      <c r="BI27" s="111"/>
      <c r="BJ27" s="117"/>
      <c r="BK27" s="117"/>
      <c r="BL27" s="117"/>
      <c r="BM27" s="117"/>
      <c r="BN27" s="117"/>
      <c r="BO27" s="117"/>
      <c r="BP27" s="113"/>
      <c r="BQ27" s="111"/>
      <c r="BR27" s="113"/>
      <c r="BS27" s="113"/>
      <c r="BT27" s="119"/>
      <c r="BU27" s="113"/>
      <c r="BV27" s="113"/>
      <c r="BW27" s="113"/>
      <c r="BX27" s="113"/>
      <c r="BY27" s="111"/>
      <c r="BZ27" s="113"/>
      <c r="CA27" s="111"/>
      <c r="CB27" s="113"/>
      <c r="CC27" s="113"/>
      <c r="CD27" s="113"/>
      <c r="CE27" s="113"/>
      <c r="CF27" s="113"/>
      <c r="CG27" s="113"/>
      <c r="CH27" s="113"/>
      <c r="CI27" s="113"/>
      <c r="CJ27" s="96">
        <f t="shared" si="0"/>
        <v>0</v>
      </c>
      <c r="CK27" s="111"/>
      <c r="CL27" s="113"/>
      <c r="CM27" s="113"/>
      <c r="CN27" s="113"/>
      <c r="CO27" s="97" t="str">
        <f>IFERROR(VLOOKUP(焼却施設!$CP27,排ガス中のダイオキシン濃度[],2,FALSE),"")</f>
        <v/>
      </c>
      <c r="CP27" s="111"/>
      <c r="CQ27" s="111"/>
      <c r="CR27" s="113"/>
      <c r="CS27" s="113"/>
      <c r="CT27" s="113"/>
      <c r="CU27" s="113"/>
      <c r="CV27" s="111" t="s">
        <v>342</v>
      </c>
      <c r="CW27" s="130"/>
      <c r="CX27" s="96">
        <f>SUM(焼却施設!$CY27:$CZ27)</f>
        <v>0</v>
      </c>
      <c r="CY27" s="130"/>
      <c r="CZ27" s="130"/>
      <c r="DA27" s="113"/>
      <c r="DB27" s="113"/>
      <c r="DC27" s="113"/>
      <c r="DD27" s="113"/>
      <c r="DE27" s="113"/>
      <c r="DF27" s="113"/>
      <c r="DG27" s="113"/>
      <c r="DH27" s="113"/>
      <c r="DI27" s="113"/>
      <c r="DJ27" s="130"/>
      <c r="DK27" s="130"/>
      <c r="DL27" s="96" t="str">
        <f>IF(SUM(焼却施設!$CW27:$CX27)=0,"入熱量報告なし",100*3.6*焼却施設!$DV27/SUM(焼却施設!$CW27:$CX27))</f>
        <v>入熱量報告なし</v>
      </c>
      <c r="DM27" s="130"/>
      <c r="DN27" s="130"/>
      <c r="DO27" s="130"/>
      <c r="DP27" s="130"/>
      <c r="DQ27" s="130"/>
      <c r="DR27" s="96" t="str">
        <f>IF(焼却施設!$DP27=0,"実績なし",(DQ27/DP27)/1000)</f>
        <v>実績なし</v>
      </c>
      <c r="DS27" s="130"/>
      <c r="DT27" s="130"/>
      <c r="DU27" s="96" t="str">
        <f>IF(焼却施設!$DS27=0,"実績なし",(DT27/DS27)/1000)</f>
        <v>実績なし</v>
      </c>
      <c r="DV27" s="96">
        <f>SUM(焼却施設!$DM27:$DO27)</f>
        <v>0</v>
      </c>
      <c r="DW27" s="130"/>
      <c r="DX27" s="96">
        <f>焼却施設!$DW27-焼却施設!$DM27</f>
        <v>0</v>
      </c>
      <c r="DY27" s="130"/>
      <c r="DZ27" s="113"/>
      <c r="EA27" s="130"/>
      <c r="EB27" s="113"/>
      <c r="EC27" s="130"/>
      <c r="ED27" s="113"/>
      <c r="EE27" s="113"/>
      <c r="EF27" s="113"/>
      <c r="EG27" s="96">
        <f>焼却施設!$DY27+焼却施設!$EA27+焼却施設!$EC27+焼却施設!$EE27</f>
        <v>0</v>
      </c>
      <c r="EH27" s="96">
        <f>焼却施設!$DZ27+焼却施設!$EB27+焼却施設!$ED27+焼却施設!$EF27</f>
        <v>0</v>
      </c>
      <c r="EI27" s="96">
        <f t="shared" si="1"/>
        <v>0</v>
      </c>
      <c r="EJ27" s="96">
        <f t="shared" si="2"/>
        <v>0</v>
      </c>
      <c r="EK27" s="96">
        <f t="shared" si="3"/>
        <v>0</v>
      </c>
      <c r="EL27" s="113"/>
      <c r="EM27" s="113"/>
      <c r="EN27" s="113"/>
      <c r="EO27" s="113"/>
      <c r="EP27" s="113"/>
      <c r="EQ27" s="113"/>
      <c r="ER27" s="113"/>
      <c r="ES27" s="96">
        <f>SUM(焼却施設!$EN27:$ER27)</f>
        <v>0</v>
      </c>
      <c r="ET27" s="96" t="str">
        <f t="shared" si="4"/>
        <v>-</v>
      </c>
      <c r="EU27" s="113"/>
      <c r="EV27" s="113"/>
      <c r="EW27" s="113"/>
      <c r="EX27" s="113"/>
      <c r="EY27" s="111"/>
      <c r="EZ27" s="113"/>
      <c r="FA27" s="113"/>
      <c r="FB27" s="113"/>
      <c r="FC27" s="111"/>
      <c r="FD27" s="113"/>
      <c r="FE27" s="113"/>
      <c r="FF27" s="113"/>
      <c r="FG27" s="111"/>
      <c r="FH27" s="113"/>
      <c r="FI27" s="113"/>
      <c r="FJ27" s="113"/>
      <c r="FK27" s="111"/>
      <c r="FL27" s="113"/>
      <c r="FM27" s="113"/>
      <c r="FN27" s="113"/>
      <c r="FO27" s="113"/>
      <c r="FP27" s="111"/>
      <c r="FQ27" s="113"/>
      <c r="FR27" s="113"/>
      <c r="FS27" s="113"/>
      <c r="FT27" s="113"/>
      <c r="FU27" s="111"/>
      <c r="FV27" s="113"/>
      <c r="FW27" s="113"/>
      <c r="FX27" s="113"/>
      <c r="FY27" s="113"/>
      <c r="FZ27" s="113"/>
      <c r="GA27" s="113"/>
      <c r="GB27" s="113"/>
      <c r="GC27" s="113"/>
      <c r="GD27" s="111"/>
      <c r="GE27" s="113"/>
      <c r="GF27" s="113"/>
      <c r="GG27" s="113"/>
      <c r="GH27" s="113"/>
      <c r="GI27" s="111"/>
      <c r="GJ27" s="113"/>
      <c r="GK27" s="113"/>
      <c r="GL27" s="113"/>
      <c r="GM27" s="113"/>
      <c r="GN27" s="111"/>
      <c r="GO27" s="113"/>
      <c r="GP27" s="133"/>
    </row>
    <row r="28" spans="1:238">
      <c r="B28" s="95"/>
      <c r="C28" s="95"/>
      <c r="D28" s="95"/>
      <c r="E28" s="102"/>
      <c r="F28" s="102"/>
      <c r="G28" s="103"/>
      <c r="H28" s="104"/>
      <c r="I28" s="103"/>
      <c r="J28" s="105"/>
      <c r="K28" s="105"/>
      <c r="L28" s="106"/>
      <c r="M28" s="107"/>
      <c r="N28" s="104"/>
      <c r="O28" s="104"/>
      <c r="P28" s="104"/>
      <c r="Q28" s="104"/>
      <c r="R28" s="104"/>
      <c r="S28" s="104"/>
      <c r="T28" s="104"/>
      <c r="U28" s="104"/>
      <c r="V28" s="104"/>
      <c r="W28" s="104"/>
      <c r="X28" s="104"/>
      <c r="Y28" s="104"/>
      <c r="Z28" s="104"/>
      <c r="AA28" s="104"/>
      <c r="AB28" s="108"/>
      <c r="AC28" s="104"/>
      <c r="AD28" s="104"/>
      <c r="AE28" s="106"/>
      <c r="AF28" s="104"/>
      <c r="AG28" s="104"/>
      <c r="AH28" s="104"/>
      <c r="AI28" s="104"/>
      <c r="AJ28" s="104"/>
      <c r="AK28" s="104"/>
      <c r="AL28" s="104"/>
      <c r="AM28" s="104"/>
      <c r="AN28" s="104"/>
      <c r="AO28" s="104"/>
      <c r="AP28" s="108"/>
      <c r="AQ28" s="102"/>
      <c r="AR28" s="108"/>
      <c r="AS28" s="108"/>
      <c r="AT28" s="108"/>
      <c r="AU28" s="108"/>
      <c r="AV28" s="108"/>
      <c r="AW28" s="108"/>
      <c r="AX28" s="108"/>
      <c r="AY28" s="108"/>
      <c r="AZ28" s="109"/>
      <c r="BA28" s="104"/>
      <c r="BB28" s="102"/>
      <c r="BC28" s="108"/>
      <c r="BD28" s="108"/>
      <c r="BE28" s="108"/>
      <c r="BF28" s="108"/>
      <c r="BG28" s="109"/>
      <c r="BH28" s="104"/>
      <c r="BI28" s="102"/>
      <c r="BJ28" s="108"/>
      <c r="BK28" s="108"/>
      <c r="BL28" s="108"/>
      <c r="BM28" s="108"/>
      <c r="BN28" s="108"/>
      <c r="BO28" s="108"/>
      <c r="BP28" s="104"/>
      <c r="BQ28" s="102"/>
      <c r="BR28" s="104"/>
      <c r="BS28" s="104"/>
      <c r="BT28" s="110"/>
      <c r="BU28" s="104"/>
      <c r="BV28" s="104"/>
      <c r="BW28" s="104"/>
      <c r="BX28" s="104"/>
      <c r="BY28" s="102"/>
      <c r="BZ28" s="104"/>
      <c r="CA28" s="102"/>
      <c r="CB28" s="104"/>
      <c r="CC28" s="104"/>
      <c r="CD28" s="104"/>
      <c r="CE28" s="104"/>
      <c r="CF28" s="104"/>
      <c r="CG28" s="104"/>
      <c r="CH28" s="104"/>
      <c r="CI28" s="104"/>
      <c r="CJ28" s="96">
        <f t="shared" si="0"/>
        <v>0</v>
      </c>
      <c r="CK28" s="102"/>
      <c r="CL28" s="104"/>
      <c r="CM28" s="104"/>
      <c r="CN28" s="104"/>
      <c r="CO28" s="97" t="str">
        <f>IFERROR(VLOOKUP(焼却施設!$CP28,排ガス中のダイオキシン濃度[],2,FALSE),"")</f>
        <v/>
      </c>
      <c r="CP28" s="102"/>
      <c r="CQ28" s="102"/>
      <c r="CR28" s="104"/>
      <c r="CS28" s="104"/>
      <c r="CT28" s="104"/>
      <c r="CU28" s="104"/>
      <c r="CV28" s="102"/>
      <c r="CW28" s="129"/>
      <c r="CX28" s="96">
        <f>SUM(焼却施設!$CY28:$CZ28)</f>
        <v>0</v>
      </c>
      <c r="CY28" s="129"/>
      <c r="CZ28" s="129"/>
      <c r="DA28" s="104"/>
      <c r="DB28" s="104"/>
      <c r="DC28" s="104"/>
      <c r="DD28" s="104"/>
      <c r="DE28" s="104"/>
      <c r="DF28" s="104"/>
      <c r="DG28" s="104"/>
      <c r="DH28" s="104"/>
      <c r="DI28" s="104"/>
      <c r="DJ28" s="129"/>
      <c r="DK28" s="129"/>
      <c r="DL28" s="96" t="str">
        <f>IF(SUM(焼却施設!$CW28:$CX28)=0,"入熱量報告なし",100*3.6*焼却施設!$DV28/SUM(焼却施設!$CW28:$CX28))</f>
        <v>入熱量報告なし</v>
      </c>
      <c r="DM28" s="129"/>
      <c r="DN28" s="129"/>
      <c r="DO28" s="129"/>
      <c r="DP28" s="129"/>
      <c r="DQ28" s="129"/>
      <c r="DR28" s="96" t="str">
        <f>IF(焼却施設!$DP28=0,"実績なし",(DQ28/DP28)/1000)</f>
        <v>実績なし</v>
      </c>
      <c r="DS28" s="129"/>
      <c r="DT28" s="129"/>
      <c r="DU28" s="96" t="str">
        <f>IF(焼却施設!$DS28=0,"実績なし",(DT28/DS28)/1000)</f>
        <v>実績なし</v>
      </c>
      <c r="DV28" s="96">
        <f>SUM(焼却施設!$DM28:$DO28)</f>
        <v>0</v>
      </c>
      <c r="DW28" s="129"/>
      <c r="DX28" s="96">
        <f>焼却施設!$DW28-焼却施設!$DM28</f>
        <v>0</v>
      </c>
      <c r="DY28" s="129"/>
      <c r="DZ28" s="104"/>
      <c r="EA28" s="129"/>
      <c r="EB28" s="104"/>
      <c r="EC28" s="129"/>
      <c r="ED28" s="104"/>
      <c r="EE28" s="104"/>
      <c r="EF28" s="104"/>
      <c r="EG28" s="96">
        <f>焼却施設!$DY28+焼却施設!$EA28+焼却施設!$EC28+焼却施設!$EE28</f>
        <v>0</v>
      </c>
      <c r="EH28" s="96">
        <f>焼却施設!$DZ28+焼却施設!$EB28+焼却施設!$ED28+焼却施設!$EF28</f>
        <v>0</v>
      </c>
      <c r="EI28" s="96">
        <f t="shared" si="1"/>
        <v>0</v>
      </c>
      <c r="EJ28" s="96">
        <f t="shared" si="2"/>
        <v>0</v>
      </c>
      <c r="EK28" s="96">
        <f t="shared" si="3"/>
        <v>0</v>
      </c>
      <c r="EL28" s="104"/>
      <c r="EM28" s="104"/>
      <c r="EN28" s="104"/>
      <c r="EO28" s="104"/>
      <c r="EP28" s="104"/>
      <c r="EQ28" s="104"/>
      <c r="ER28" s="104"/>
      <c r="ES28" s="96">
        <f>SUM(焼却施設!$EN28:$ER28)</f>
        <v>0</v>
      </c>
      <c r="ET28" s="96" t="str">
        <f t="shared" si="4"/>
        <v>-</v>
      </c>
      <c r="EU28" s="104"/>
      <c r="EV28" s="104"/>
      <c r="EW28" s="104"/>
      <c r="EX28" s="104"/>
      <c r="EY28" s="102" t="s">
        <v>342</v>
      </c>
      <c r="EZ28" s="104"/>
      <c r="FA28" s="104"/>
      <c r="FB28" s="104"/>
      <c r="FC28" s="102"/>
      <c r="FD28" s="104"/>
      <c r="FE28" s="104"/>
      <c r="FF28" s="104"/>
      <c r="FG28" s="102"/>
      <c r="FH28" s="104"/>
      <c r="FI28" s="104"/>
      <c r="FJ28" s="104"/>
      <c r="FK28" s="102"/>
      <c r="FL28" s="104"/>
      <c r="FM28" s="104"/>
      <c r="FN28" s="104"/>
      <c r="FO28" s="104"/>
      <c r="FP28" s="102"/>
      <c r="FQ28" s="104"/>
      <c r="FR28" s="104"/>
      <c r="FS28" s="104"/>
      <c r="FT28" s="104"/>
      <c r="FU28" s="102"/>
      <c r="FV28" s="104"/>
      <c r="FW28" s="104"/>
      <c r="FX28" s="104"/>
      <c r="FY28" s="104"/>
      <c r="FZ28" s="104"/>
      <c r="GA28" s="104"/>
      <c r="GB28" s="104"/>
      <c r="GC28" s="104"/>
      <c r="GD28" s="102"/>
      <c r="GE28" s="104"/>
      <c r="GF28" s="104"/>
      <c r="GG28" s="104"/>
      <c r="GH28" s="104"/>
      <c r="GI28" s="102"/>
      <c r="GJ28" s="104"/>
      <c r="GK28" s="104"/>
      <c r="GL28" s="104"/>
      <c r="GM28" s="104"/>
      <c r="GN28" s="102"/>
      <c r="GO28" s="104"/>
      <c r="GP28" s="132"/>
    </row>
    <row r="29" spans="1:238">
      <c r="B29" s="98"/>
      <c r="C29" s="98"/>
      <c r="D29" s="98"/>
      <c r="E29" s="111"/>
      <c r="F29" s="111"/>
      <c r="G29" s="112"/>
      <c r="H29" s="113"/>
      <c r="I29" s="112"/>
      <c r="J29" s="114"/>
      <c r="K29" s="114"/>
      <c r="L29" s="115"/>
      <c r="M29" s="116"/>
      <c r="N29" s="113"/>
      <c r="O29" s="113"/>
      <c r="P29" s="113"/>
      <c r="Q29" s="113"/>
      <c r="R29" s="113"/>
      <c r="S29" s="113"/>
      <c r="T29" s="113"/>
      <c r="U29" s="113"/>
      <c r="V29" s="113"/>
      <c r="W29" s="113"/>
      <c r="X29" s="113"/>
      <c r="Y29" s="113"/>
      <c r="Z29" s="113"/>
      <c r="AA29" s="113"/>
      <c r="AB29" s="117"/>
      <c r="AC29" s="113"/>
      <c r="AD29" s="113"/>
      <c r="AE29" s="115"/>
      <c r="AF29" s="113"/>
      <c r="AG29" s="113"/>
      <c r="AH29" s="113"/>
      <c r="AI29" s="113"/>
      <c r="AJ29" s="113"/>
      <c r="AK29" s="113"/>
      <c r="AL29" s="113"/>
      <c r="AM29" s="113"/>
      <c r="AN29" s="113"/>
      <c r="AO29" s="113"/>
      <c r="AP29" s="117"/>
      <c r="AQ29" s="111"/>
      <c r="AR29" s="117"/>
      <c r="AS29" s="117"/>
      <c r="AT29" s="117"/>
      <c r="AU29" s="117"/>
      <c r="AV29" s="117"/>
      <c r="AW29" s="117"/>
      <c r="AX29" s="117"/>
      <c r="AY29" s="117"/>
      <c r="AZ29" s="118"/>
      <c r="BA29" s="113"/>
      <c r="BB29" s="111"/>
      <c r="BC29" s="117"/>
      <c r="BD29" s="117"/>
      <c r="BE29" s="117"/>
      <c r="BF29" s="117"/>
      <c r="BG29" s="118"/>
      <c r="BH29" s="113"/>
      <c r="BI29" s="111"/>
      <c r="BJ29" s="117"/>
      <c r="BK29" s="117"/>
      <c r="BL29" s="117"/>
      <c r="BM29" s="117"/>
      <c r="BN29" s="117"/>
      <c r="BO29" s="117"/>
      <c r="BP29" s="113"/>
      <c r="BQ29" s="111"/>
      <c r="BR29" s="113"/>
      <c r="BS29" s="113"/>
      <c r="BT29" s="119"/>
      <c r="BU29" s="113"/>
      <c r="BV29" s="113"/>
      <c r="BW29" s="113"/>
      <c r="BX29" s="113"/>
      <c r="BY29" s="111"/>
      <c r="BZ29" s="113"/>
      <c r="CA29" s="111"/>
      <c r="CB29" s="113"/>
      <c r="CC29" s="113"/>
      <c r="CD29" s="113"/>
      <c r="CE29" s="113"/>
      <c r="CF29" s="113"/>
      <c r="CG29" s="113"/>
      <c r="CH29" s="113"/>
      <c r="CI29" s="113"/>
      <c r="CJ29" s="96">
        <f t="shared" si="0"/>
        <v>0</v>
      </c>
      <c r="CK29" s="111"/>
      <c r="CL29" s="113"/>
      <c r="CM29" s="113"/>
      <c r="CN29" s="113"/>
      <c r="CO29" s="97" t="str">
        <f>IFERROR(VLOOKUP(焼却施設!$CP29,排ガス中のダイオキシン濃度[],2,FALSE),"")</f>
        <v/>
      </c>
      <c r="CP29" s="111"/>
      <c r="CQ29" s="111"/>
      <c r="CR29" s="113"/>
      <c r="CS29" s="113"/>
      <c r="CT29" s="113"/>
      <c r="CU29" s="113"/>
      <c r="CV29" s="111"/>
      <c r="CW29" s="130"/>
      <c r="CX29" s="96">
        <f>SUM(焼却施設!$CY29:$CZ29)</f>
        <v>0</v>
      </c>
      <c r="CY29" s="130"/>
      <c r="CZ29" s="130"/>
      <c r="DA29" s="113"/>
      <c r="DB29" s="113"/>
      <c r="DC29" s="113"/>
      <c r="DD29" s="113"/>
      <c r="DE29" s="113"/>
      <c r="DF29" s="113"/>
      <c r="DG29" s="113"/>
      <c r="DH29" s="113"/>
      <c r="DI29" s="113"/>
      <c r="DJ29" s="130"/>
      <c r="DK29" s="130"/>
      <c r="DL29" s="96" t="str">
        <f>IF(SUM(焼却施設!$CW29:$CX29)=0,"入熱量報告なし",100*3.6*焼却施設!$DV29/SUM(焼却施設!$CW29:$CX29))</f>
        <v>入熱量報告なし</v>
      </c>
      <c r="DM29" s="130"/>
      <c r="DN29" s="130"/>
      <c r="DO29" s="130"/>
      <c r="DP29" s="130"/>
      <c r="DQ29" s="130"/>
      <c r="DR29" s="96" t="str">
        <f>IF(焼却施設!$DP29=0,"実績なし",(DQ29/DP29)/1000)</f>
        <v>実績なし</v>
      </c>
      <c r="DS29" s="130"/>
      <c r="DT29" s="130"/>
      <c r="DU29" s="96" t="str">
        <f>IF(焼却施設!$DS29=0,"実績なし",(DT29/DS29)/1000)</f>
        <v>実績なし</v>
      </c>
      <c r="DV29" s="96">
        <f>SUM(焼却施設!$DM29:$DO29)</f>
        <v>0</v>
      </c>
      <c r="DW29" s="130"/>
      <c r="DX29" s="96">
        <f>焼却施設!$DW29-焼却施設!$DM29</f>
        <v>0</v>
      </c>
      <c r="DY29" s="130"/>
      <c r="DZ29" s="113"/>
      <c r="EA29" s="130"/>
      <c r="EB29" s="113"/>
      <c r="EC29" s="130"/>
      <c r="ED29" s="113"/>
      <c r="EE29" s="113"/>
      <c r="EF29" s="113"/>
      <c r="EG29" s="96">
        <f>焼却施設!$DY29+焼却施設!$EA29+焼却施設!$EC29+焼却施設!$EE29</f>
        <v>0</v>
      </c>
      <c r="EH29" s="96">
        <f>焼却施設!$DZ29+焼却施設!$EB29+焼却施設!$ED29+焼却施設!$EF29</f>
        <v>0</v>
      </c>
      <c r="EI29" s="96">
        <f t="shared" si="1"/>
        <v>0</v>
      </c>
      <c r="EJ29" s="96">
        <f t="shared" si="2"/>
        <v>0</v>
      </c>
      <c r="EK29" s="96">
        <f t="shared" si="3"/>
        <v>0</v>
      </c>
      <c r="EL29" s="113"/>
      <c r="EM29" s="113"/>
      <c r="EN29" s="113"/>
      <c r="EO29" s="113"/>
      <c r="EP29" s="113"/>
      <c r="EQ29" s="113"/>
      <c r="ER29" s="113"/>
      <c r="ES29" s="96">
        <f>SUM(焼却施設!$EN29:$ER29)</f>
        <v>0</v>
      </c>
      <c r="ET29" s="96" t="str">
        <f t="shared" si="4"/>
        <v>-</v>
      </c>
      <c r="EU29" s="113"/>
      <c r="EV29" s="113"/>
      <c r="EW29" s="113"/>
      <c r="EX29" s="113"/>
      <c r="EY29" s="111"/>
      <c r="EZ29" s="113"/>
      <c r="FA29" s="113"/>
      <c r="FB29" s="113"/>
      <c r="FC29" s="111"/>
      <c r="FD29" s="113"/>
      <c r="FE29" s="113"/>
      <c r="FF29" s="113"/>
      <c r="FG29" s="111"/>
      <c r="FH29" s="113"/>
      <c r="FI29" s="113"/>
      <c r="FJ29" s="113"/>
      <c r="FK29" s="111"/>
      <c r="FL29" s="113"/>
      <c r="FM29" s="113"/>
      <c r="FN29" s="113"/>
      <c r="FO29" s="113"/>
      <c r="FP29" s="111"/>
      <c r="FQ29" s="113"/>
      <c r="FR29" s="113"/>
      <c r="FS29" s="113"/>
      <c r="FT29" s="113"/>
      <c r="FU29" s="111"/>
      <c r="FV29" s="113"/>
      <c r="FW29" s="113"/>
      <c r="FX29" s="113"/>
      <c r="FY29" s="113"/>
      <c r="FZ29" s="113"/>
      <c r="GA29" s="113"/>
      <c r="GB29" s="113"/>
      <c r="GC29" s="113"/>
      <c r="GD29" s="111"/>
      <c r="GE29" s="113"/>
      <c r="GF29" s="113"/>
      <c r="GG29" s="113"/>
      <c r="GH29" s="113"/>
      <c r="GI29" s="111"/>
      <c r="GJ29" s="113"/>
      <c r="GK29" s="113"/>
      <c r="GL29" s="113"/>
      <c r="GM29" s="113"/>
      <c r="GN29" s="111"/>
      <c r="GO29" s="113"/>
      <c r="GP29" s="133"/>
    </row>
    <row r="30" spans="1:238">
      <c r="B30" s="95"/>
      <c r="C30" s="95"/>
      <c r="D30" s="95"/>
      <c r="E30" s="102"/>
      <c r="F30" s="102"/>
      <c r="G30" s="103"/>
      <c r="H30" s="104"/>
      <c r="I30" s="103"/>
      <c r="J30" s="105"/>
      <c r="K30" s="105"/>
      <c r="L30" s="106"/>
      <c r="M30" s="107"/>
      <c r="N30" s="104"/>
      <c r="O30" s="104"/>
      <c r="P30" s="104"/>
      <c r="Q30" s="104"/>
      <c r="R30" s="104"/>
      <c r="S30" s="104"/>
      <c r="T30" s="104"/>
      <c r="U30" s="104"/>
      <c r="V30" s="104"/>
      <c r="W30" s="104"/>
      <c r="X30" s="104"/>
      <c r="Y30" s="104"/>
      <c r="Z30" s="104"/>
      <c r="AA30" s="104"/>
      <c r="AB30" s="108"/>
      <c r="AC30" s="104"/>
      <c r="AD30" s="104"/>
      <c r="AE30" s="106"/>
      <c r="AF30" s="104"/>
      <c r="AG30" s="104"/>
      <c r="AH30" s="104"/>
      <c r="AI30" s="104"/>
      <c r="AJ30" s="104"/>
      <c r="AK30" s="104"/>
      <c r="AL30" s="104"/>
      <c r="AM30" s="104"/>
      <c r="AN30" s="104"/>
      <c r="AO30" s="104"/>
      <c r="AP30" s="108"/>
      <c r="AQ30" s="102"/>
      <c r="AR30" s="108"/>
      <c r="AS30" s="108"/>
      <c r="AT30" s="108"/>
      <c r="AU30" s="108"/>
      <c r="AV30" s="108"/>
      <c r="AW30" s="108"/>
      <c r="AX30" s="108"/>
      <c r="AY30" s="108"/>
      <c r="AZ30" s="109"/>
      <c r="BA30" s="104"/>
      <c r="BB30" s="102"/>
      <c r="BC30" s="108"/>
      <c r="BD30" s="108"/>
      <c r="BE30" s="108"/>
      <c r="BF30" s="108"/>
      <c r="BG30" s="109"/>
      <c r="BH30" s="104"/>
      <c r="BI30" s="102"/>
      <c r="BJ30" s="108"/>
      <c r="BK30" s="108"/>
      <c r="BL30" s="108"/>
      <c r="BM30" s="108"/>
      <c r="BN30" s="108"/>
      <c r="BO30" s="108"/>
      <c r="BP30" s="104"/>
      <c r="BQ30" s="102"/>
      <c r="BR30" s="104"/>
      <c r="BS30" s="104"/>
      <c r="BT30" s="110"/>
      <c r="BU30" s="104"/>
      <c r="BV30" s="104"/>
      <c r="BW30" s="104"/>
      <c r="BX30" s="104"/>
      <c r="BY30" s="102"/>
      <c r="BZ30" s="104"/>
      <c r="CA30" s="102"/>
      <c r="CB30" s="104"/>
      <c r="CC30" s="104"/>
      <c r="CD30" s="104"/>
      <c r="CE30" s="104"/>
      <c r="CF30" s="104"/>
      <c r="CG30" s="104"/>
      <c r="CH30" s="104"/>
      <c r="CI30" s="104"/>
      <c r="CJ30" s="96">
        <f t="shared" si="0"/>
        <v>0</v>
      </c>
      <c r="CK30" s="102"/>
      <c r="CL30" s="104"/>
      <c r="CM30" s="104"/>
      <c r="CN30" s="104"/>
      <c r="CO30" s="97" t="str">
        <f>IFERROR(VLOOKUP(焼却施設!$CP30,排ガス中のダイオキシン濃度[],2,FALSE),"")</f>
        <v/>
      </c>
      <c r="CP30" s="102"/>
      <c r="CQ30" s="102"/>
      <c r="CR30" s="104"/>
      <c r="CS30" s="104"/>
      <c r="CT30" s="104"/>
      <c r="CU30" s="104"/>
      <c r="CV30" s="102"/>
      <c r="CW30" s="129"/>
      <c r="CX30" s="96">
        <f>SUM(焼却施設!$CY30:$CZ30)</f>
        <v>0</v>
      </c>
      <c r="CY30" s="129"/>
      <c r="CZ30" s="129"/>
      <c r="DA30" s="104"/>
      <c r="DB30" s="104"/>
      <c r="DC30" s="104"/>
      <c r="DD30" s="104"/>
      <c r="DE30" s="104"/>
      <c r="DF30" s="104"/>
      <c r="DG30" s="104"/>
      <c r="DH30" s="104"/>
      <c r="DI30" s="104"/>
      <c r="DJ30" s="129"/>
      <c r="DK30" s="129"/>
      <c r="DL30" s="96" t="str">
        <f>IF(SUM(焼却施設!$CW30:$CX30)=0,"入熱量報告なし",100*3.6*焼却施設!$DV30/SUM(焼却施設!$CW30:$CX30))</f>
        <v>入熱量報告なし</v>
      </c>
      <c r="DM30" s="129"/>
      <c r="DN30" s="129"/>
      <c r="DO30" s="129"/>
      <c r="DP30" s="129"/>
      <c r="DQ30" s="129"/>
      <c r="DR30" s="96" t="str">
        <f>IF(焼却施設!$DP30=0,"実績なし",(DQ30/DP30)/1000)</f>
        <v>実績なし</v>
      </c>
      <c r="DS30" s="129"/>
      <c r="DT30" s="129"/>
      <c r="DU30" s="96" t="str">
        <f>IF(焼却施設!$DS30=0,"実績なし",(DT30/DS30)/1000)</f>
        <v>実績なし</v>
      </c>
      <c r="DV30" s="96">
        <f>SUM(焼却施設!$DM30:$DO30)</f>
        <v>0</v>
      </c>
      <c r="DW30" s="129"/>
      <c r="DX30" s="96">
        <f>焼却施設!$DW30-焼却施設!$DM30</f>
        <v>0</v>
      </c>
      <c r="DY30" s="129"/>
      <c r="DZ30" s="104"/>
      <c r="EA30" s="129"/>
      <c r="EB30" s="104"/>
      <c r="EC30" s="129"/>
      <c r="ED30" s="104"/>
      <c r="EE30" s="104"/>
      <c r="EF30" s="104"/>
      <c r="EG30" s="96">
        <f>焼却施設!$DY30+焼却施設!$EA30+焼却施設!$EC30+焼却施設!$EE30</f>
        <v>0</v>
      </c>
      <c r="EH30" s="96">
        <f>焼却施設!$DZ30+焼却施設!$EB30+焼却施設!$ED30+焼却施設!$EF30</f>
        <v>0</v>
      </c>
      <c r="EI30" s="96">
        <f t="shared" si="1"/>
        <v>0</v>
      </c>
      <c r="EJ30" s="96">
        <f t="shared" si="2"/>
        <v>0</v>
      </c>
      <c r="EK30" s="96">
        <f t="shared" si="3"/>
        <v>0</v>
      </c>
      <c r="EL30" s="104"/>
      <c r="EM30" s="104"/>
      <c r="EN30" s="104"/>
      <c r="EO30" s="104"/>
      <c r="EP30" s="104"/>
      <c r="EQ30" s="104"/>
      <c r="ER30" s="104"/>
      <c r="ES30" s="96">
        <f>SUM(焼却施設!$EN30:$ER30)</f>
        <v>0</v>
      </c>
      <c r="ET30" s="96" t="str">
        <f t="shared" si="4"/>
        <v>-</v>
      </c>
      <c r="EU30" s="104"/>
      <c r="EV30" s="104"/>
      <c r="EW30" s="104"/>
      <c r="EX30" s="104"/>
      <c r="EY30" s="102"/>
      <c r="EZ30" s="104"/>
      <c r="FA30" s="104"/>
      <c r="FB30" s="104"/>
      <c r="FC30" s="102"/>
      <c r="FD30" s="104"/>
      <c r="FE30" s="104"/>
      <c r="FF30" s="104"/>
      <c r="FG30" s="102"/>
      <c r="FH30" s="104"/>
      <c r="FI30" s="104"/>
      <c r="FJ30" s="104"/>
      <c r="FK30" s="102"/>
      <c r="FL30" s="104"/>
      <c r="FM30" s="104"/>
      <c r="FN30" s="104"/>
      <c r="FO30" s="104"/>
      <c r="FP30" s="102"/>
      <c r="FQ30" s="104"/>
      <c r="FR30" s="104"/>
      <c r="FS30" s="104"/>
      <c r="FT30" s="104"/>
      <c r="FU30" s="102"/>
      <c r="FV30" s="104"/>
      <c r="FW30" s="104"/>
      <c r="FX30" s="104"/>
      <c r="FY30" s="104"/>
      <c r="FZ30" s="104"/>
      <c r="GA30" s="104"/>
      <c r="GB30" s="104"/>
      <c r="GC30" s="104"/>
      <c r="GD30" s="102"/>
      <c r="GE30" s="104"/>
      <c r="GF30" s="104"/>
      <c r="GG30" s="104"/>
      <c r="GH30" s="104"/>
      <c r="GI30" s="102"/>
      <c r="GJ30" s="104"/>
      <c r="GK30" s="104"/>
      <c r="GL30" s="104"/>
      <c r="GM30" s="104"/>
      <c r="GN30" s="102"/>
      <c r="GO30" s="104"/>
      <c r="GP30" s="132"/>
    </row>
    <row r="31" spans="1:238">
      <c r="B31" s="98"/>
      <c r="C31" s="98"/>
      <c r="D31" s="98"/>
      <c r="E31" s="111"/>
      <c r="F31" s="111"/>
      <c r="G31" s="112"/>
      <c r="H31" s="113"/>
      <c r="I31" s="112"/>
      <c r="J31" s="114"/>
      <c r="K31" s="114"/>
      <c r="L31" s="115"/>
      <c r="M31" s="116"/>
      <c r="N31" s="113"/>
      <c r="O31" s="113"/>
      <c r="P31" s="113"/>
      <c r="Q31" s="113"/>
      <c r="R31" s="113"/>
      <c r="S31" s="113"/>
      <c r="T31" s="113"/>
      <c r="U31" s="113"/>
      <c r="V31" s="113"/>
      <c r="W31" s="113"/>
      <c r="X31" s="113"/>
      <c r="Y31" s="113"/>
      <c r="Z31" s="113"/>
      <c r="AA31" s="113"/>
      <c r="AB31" s="117"/>
      <c r="AC31" s="113"/>
      <c r="AD31" s="113"/>
      <c r="AE31" s="115"/>
      <c r="AF31" s="113"/>
      <c r="AG31" s="113"/>
      <c r="AH31" s="113"/>
      <c r="AI31" s="113"/>
      <c r="AJ31" s="113"/>
      <c r="AK31" s="113"/>
      <c r="AL31" s="113"/>
      <c r="AM31" s="113"/>
      <c r="AN31" s="113"/>
      <c r="AO31" s="113"/>
      <c r="AP31" s="117"/>
      <c r="AQ31" s="111"/>
      <c r="AR31" s="117"/>
      <c r="AS31" s="117"/>
      <c r="AT31" s="117"/>
      <c r="AU31" s="117"/>
      <c r="AV31" s="117"/>
      <c r="AW31" s="117"/>
      <c r="AX31" s="117"/>
      <c r="AY31" s="117"/>
      <c r="AZ31" s="118"/>
      <c r="BA31" s="113"/>
      <c r="BB31" s="111"/>
      <c r="BC31" s="117"/>
      <c r="BD31" s="117"/>
      <c r="BE31" s="117"/>
      <c r="BF31" s="117"/>
      <c r="BG31" s="118"/>
      <c r="BH31" s="113"/>
      <c r="BI31" s="111"/>
      <c r="BJ31" s="117"/>
      <c r="BK31" s="117"/>
      <c r="BL31" s="117"/>
      <c r="BM31" s="117"/>
      <c r="BN31" s="117"/>
      <c r="BO31" s="117"/>
      <c r="BP31" s="113"/>
      <c r="BQ31" s="111"/>
      <c r="BR31" s="113"/>
      <c r="BS31" s="113"/>
      <c r="BT31" s="119"/>
      <c r="BU31" s="113"/>
      <c r="BV31" s="113"/>
      <c r="BW31" s="113"/>
      <c r="BX31" s="113"/>
      <c r="BY31" s="111"/>
      <c r="BZ31" s="113"/>
      <c r="CA31" s="111"/>
      <c r="CB31" s="113"/>
      <c r="CC31" s="113"/>
      <c r="CD31" s="113"/>
      <c r="CE31" s="113"/>
      <c r="CF31" s="113"/>
      <c r="CG31" s="113"/>
      <c r="CH31" s="113"/>
      <c r="CI31" s="113"/>
      <c r="CJ31" s="96">
        <f t="shared" si="0"/>
        <v>0</v>
      </c>
      <c r="CK31" s="111"/>
      <c r="CL31" s="113"/>
      <c r="CM31" s="113"/>
      <c r="CN31" s="113"/>
      <c r="CO31" s="97" t="str">
        <f>IFERROR(VLOOKUP(焼却施設!$CP31,排ガス中のダイオキシン濃度[],2,FALSE),"")</f>
        <v/>
      </c>
      <c r="CP31" s="111"/>
      <c r="CQ31" s="111"/>
      <c r="CR31" s="113"/>
      <c r="CS31" s="113"/>
      <c r="CT31" s="113"/>
      <c r="CU31" s="113"/>
      <c r="CV31" s="111"/>
      <c r="CW31" s="130"/>
      <c r="CX31" s="96">
        <f>SUM(焼却施設!$CY31:$CZ31)</f>
        <v>0</v>
      </c>
      <c r="CY31" s="130"/>
      <c r="CZ31" s="130"/>
      <c r="DA31" s="113"/>
      <c r="DB31" s="113"/>
      <c r="DC31" s="113"/>
      <c r="DD31" s="113"/>
      <c r="DE31" s="113"/>
      <c r="DF31" s="113"/>
      <c r="DG31" s="113"/>
      <c r="DH31" s="113"/>
      <c r="DI31" s="113"/>
      <c r="DJ31" s="130"/>
      <c r="DK31" s="130"/>
      <c r="DL31" s="96" t="str">
        <f>IF(SUM(焼却施設!$CW31:$CX31)=0,"入熱量報告なし",100*3.6*焼却施設!$DV31/SUM(焼却施設!$CW31:$CX31))</f>
        <v>入熱量報告なし</v>
      </c>
      <c r="DM31" s="130"/>
      <c r="DN31" s="130"/>
      <c r="DO31" s="130"/>
      <c r="DP31" s="130"/>
      <c r="DQ31" s="130"/>
      <c r="DR31" s="96" t="str">
        <f>IF(焼却施設!$DP31=0,"実績なし",(DQ31/DP31)/1000)</f>
        <v>実績なし</v>
      </c>
      <c r="DS31" s="130"/>
      <c r="DT31" s="130"/>
      <c r="DU31" s="96" t="str">
        <f>IF(焼却施設!$DS31=0,"実績なし",(DT31/DS31)/1000)</f>
        <v>実績なし</v>
      </c>
      <c r="DV31" s="96">
        <f>SUM(焼却施設!$DM31:$DO31)</f>
        <v>0</v>
      </c>
      <c r="DW31" s="130"/>
      <c r="DX31" s="96">
        <f>焼却施設!$DW31-焼却施設!$DM31</f>
        <v>0</v>
      </c>
      <c r="DY31" s="130"/>
      <c r="DZ31" s="113"/>
      <c r="EA31" s="130"/>
      <c r="EB31" s="113"/>
      <c r="EC31" s="130"/>
      <c r="ED31" s="113"/>
      <c r="EE31" s="113"/>
      <c r="EF31" s="113"/>
      <c r="EG31" s="96">
        <f>焼却施設!$DY31+焼却施設!$EA31+焼却施設!$EC31+焼却施設!$EE31</f>
        <v>0</v>
      </c>
      <c r="EH31" s="96">
        <f>焼却施設!$DZ31+焼却施設!$EB31+焼却施設!$ED31+焼却施設!$EF31</f>
        <v>0</v>
      </c>
      <c r="EI31" s="96">
        <f t="shared" si="1"/>
        <v>0</v>
      </c>
      <c r="EJ31" s="96">
        <f t="shared" si="2"/>
        <v>0</v>
      </c>
      <c r="EK31" s="96">
        <f t="shared" si="3"/>
        <v>0</v>
      </c>
      <c r="EL31" s="113"/>
      <c r="EM31" s="113"/>
      <c r="EN31" s="113"/>
      <c r="EO31" s="113"/>
      <c r="EP31" s="113"/>
      <c r="EQ31" s="113"/>
      <c r="ER31" s="113"/>
      <c r="ES31" s="96">
        <f>SUM(焼却施設!$EN31:$ER31)</f>
        <v>0</v>
      </c>
      <c r="ET31" s="96" t="str">
        <f t="shared" si="4"/>
        <v>-</v>
      </c>
      <c r="EU31" s="113"/>
      <c r="EV31" s="113"/>
      <c r="EW31" s="113"/>
      <c r="EX31" s="113"/>
      <c r="EY31" s="111"/>
      <c r="EZ31" s="113"/>
      <c r="FA31" s="113"/>
      <c r="FB31" s="113"/>
      <c r="FC31" s="111"/>
      <c r="FD31" s="113"/>
      <c r="FE31" s="113"/>
      <c r="FF31" s="113"/>
      <c r="FG31" s="111"/>
      <c r="FH31" s="113"/>
      <c r="FI31" s="113"/>
      <c r="FJ31" s="113"/>
      <c r="FK31" s="111"/>
      <c r="FL31" s="113"/>
      <c r="FM31" s="113"/>
      <c r="FN31" s="113"/>
      <c r="FO31" s="113"/>
      <c r="FP31" s="111"/>
      <c r="FQ31" s="113"/>
      <c r="FR31" s="113"/>
      <c r="FS31" s="113"/>
      <c r="FT31" s="113"/>
      <c r="FU31" s="111"/>
      <c r="FV31" s="113"/>
      <c r="FW31" s="113"/>
      <c r="FX31" s="113"/>
      <c r="FY31" s="113"/>
      <c r="FZ31" s="113"/>
      <c r="GA31" s="113"/>
      <c r="GB31" s="113"/>
      <c r="GC31" s="113"/>
      <c r="GD31" s="111"/>
      <c r="GE31" s="113"/>
      <c r="GF31" s="113"/>
      <c r="GG31" s="113"/>
      <c r="GH31" s="113"/>
      <c r="GI31" s="111"/>
      <c r="GJ31" s="113"/>
      <c r="GK31" s="113"/>
      <c r="GL31" s="113"/>
      <c r="GM31" s="113"/>
      <c r="GN31" s="111"/>
      <c r="GO31" s="113"/>
      <c r="GP31" s="133"/>
    </row>
    <row r="32" spans="1:238">
      <c r="B32" s="95"/>
      <c r="C32" s="95"/>
      <c r="D32" s="95"/>
      <c r="E32" s="102"/>
      <c r="F32" s="102"/>
      <c r="G32" s="103"/>
      <c r="H32" s="104"/>
      <c r="I32" s="103"/>
      <c r="J32" s="105"/>
      <c r="K32" s="105"/>
      <c r="L32" s="106"/>
      <c r="M32" s="107"/>
      <c r="N32" s="104"/>
      <c r="O32" s="104"/>
      <c r="P32" s="104"/>
      <c r="Q32" s="104"/>
      <c r="R32" s="104"/>
      <c r="S32" s="104"/>
      <c r="T32" s="104"/>
      <c r="U32" s="104"/>
      <c r="V32" s="104"/>
      <c r="W32" s="104"/>
      <c r="X32" s="104"/>
      <c r="Y32" s="104"/>
      <c r="Z32" s="104"/>
      <c r="AA32" s="104"/>
      <c r="AB32" s="108"/>
      <c r="AC32" s="104"/>
      <c r="AD32" s="104"/>
      <c r="AE32" s="106"/>
      <c r="AF32" s="104"/>
      <c r="AG32" s="104"/>
      <c r="AH32" s="104"/>
      <c r="AI32" s="104"/>
      <c r="AJ32" s="104"/>
      <c r="AK32" s="104"/>
      <c r="AL32" s="104"/>
      <c r="AM32" s="104"/>
      <c r="AN32" s="104"/>
      <c r="AO32" s="104"/>
      <c r="AP32" s="108"/>
      <c r="AQ32" s="102"/>
      <c r="AR32" s="108"/>
      <c r="AS32" s="108"/>
      <c r="AT32" s="108"/>
      <c r="AU32" s="108"/>
      <c r="AV32" s="108"/>
      <c r="AW32" s="108"/>
      <c r="AX32" s="108"/>
      <c r="AY32" s="108" t="s">
        <v>342</v>
      </c>
      <c r="AZ32" s="109"/>
      <c r="BA32" s="104"/>
      <c r="BB32" s="102"/>
      <c r="BC32" s="108"/>
      <c r="BD32" s="108"/>
      <c r="BE32" s="108"/>
      <c r="BF32" s="108"/>
      <c r="BG32" s="109"/>
      <c r="BH32" s="104"/>
      <c r="BI32" s="102"/>
      <c r="BJ32" s="108"/>
      <c r="BK32" s="108"/>
      <c r="BL32" s="108"/>
      <c r="BM32" s="108"/>
      <c r="BN32" s="108"/>
      <c r="BO32" s="108"/>
      <c r="BP32" s="104"/>
      <c r="BQ32" s="102"/>
      <c r="BR32" s="104"/>
      <c r="BS32" s="104"/>
      <c r="BT32" s="110"/>
      <c r="BU32" s="104"/>
      <c r="BV32" s="104"/>
      <c r="BW32" s="104"/>
      <c r="BX32" s="104"/>
      <c r="BY32" s="102"/>
      <c r="BZ32" s="104"/>
      <c r="CA32" s="102"/>
      <c r="CB32" s="104"/>
      <c r="CC32" s="104"/>
      <c r="CD32" s="104"/>
      <c r="CE32" s="104"/>
      <c r="CF32" s="104"/>
      <c r="CG32" s="104"/>
      <c r="CH32" s="104"/>
      <c r="CI32" s="104"/>
      <c r="CJ32" s="96">
        <f t="shared" si="0"/>
        <v>0</v>
      </c>
      <c r="CK32" s="102"/>
      <c r="CL32" s="104"/>
      <c r="CM32" s="104"/>
      <c r="CN32" s="104"/>
      <c r="CO32" s="97" t="str">
        <f>IFERROR(VLOOKUP(焼却施設!$CP32,排ガス中のダイオキシン濃度[],2,FALSE),"")</f>
        <v/>
      </c>
      <c r="CP32" s="102"/>
      <c r="CQ32" s="102"/>
      <c r="CR32" s="104"/>
      <c r="CS32" s="104"/>
      <c r="CT32" s="104"/>
      <c r="CU32" s="104"/>
      <c r="CV32" s="102"/>
      <c r="CW32" s="129"/>
      <c r="CX32" s="96">
        <f>SUM(焼却施設!$CY32:$CZ32)</f>
        <v>0</v>
      </c>
      <c r="CY32" s="129"/>
      <c r="CZ32" s="129"/>
      <c r="DA32" s="104"/>
      <c r="DB32" s="104"/>
      <c r="DC32" s="104"/>
      <c r="DD32" s="104"/>
      <c r="DE32" s="104"/>
      <c r="DF32" s="104"/>
      <c r="DG32" s="104"/>
      <c r="DH32" s="104"/>
      <c r="DI32" s="104"/>
      <c r="DJ32" s="129"/>
      <c r="DK32" s="129"/>
      <c r="DL32" s="96" t="str">
        <f>IF(SUM(焼却施設!$CW32:$CX32)=0,"入熱量報告なし",100*3.6*焼却施設!$DV32/SUM(焼却施設!$CW32:$CX32))</f>
        <v>入熱量報告なし</v>
      </c>
      <c r="DM32" s="129"/>
      <c r="DN32" s="129"/>
      <c r="DO32" s="129"/>
      <c r="DP32" s="129"/>
      <c r="DQ32" s="129"/>
      <c r="DR32" s="96" t="str">
        <f>IF(焼却施設!$DP32=0,"実績なし",(DQ32/DP32)/1000)</f>
        <v>実績なし</v>
      </c>
      <c r="DS32" s="129"/>
      <c r="DT32" s="129"/>
      <c r="DU32" s="96" t="str">
        <f>IF(焼却施設!$DS32=0,"実績なし",(DT32/DS32)/1000)</f>
        <v>実績なし</v>
      </c>
      <c r="DV32" s="96">
        <f>SUM(焼却施設!$DM32:$DO32)</f>
        <v>0</v>
      </c>
      <c r="DW32" s="129"/>
      <c r="DX32" s="96">
        <f>焼却施設!$DW32-焼却施設!$DM32</f>
        <v>0</v>
      </c>
      <c r="DY32" s="129"/>
      <c r="DZ32" s="104"/>
      <c r="EA32" s="129"/>
      <c r="EB32" s="104"/>
      <c r="EC32" s="129"/>
      <c r="ED32" s="104"/>
      <c r="EE32" s="104"/>
      <c r="EF32" s="104"/>
      <c r="EG32" s="96">
        <f>焼却施設!$DY32+焼却施設!$EA32+焼却施設!$EC32+焼却施設!$EE32</f>
        <v>0</v>
      </c>
      <c r="EH32" s="96">
        <f>焼却施設!$DZ32+焼却施設!$EB32+焼却施設!$ED32+焼却施設!$EF32</f>
        <v>0</v>
      </c>
      <c r="EI32" s="96">
        <f t="shared" si="1"/>
        <v>0</v>
      </c>
      <c r="EJ32" s="96">
        <f t="shared" si="2"/>
        <v>0</v>
      </c>
      <c r="EK32" s="96">
        <f t="shared" si="3"/>
        <v>0</v>
      </c>
      <c r="EL32" s="104"/>
      <c r="EM32" s="104"/>
      <c r="EN32" s="104"/>
      <c r="EO32" s="104"/>
      <c r="EP32" s="104"/>
      <c r="EQ32" s="104"/>
      <c r="ER32" s="104"/>
      <c r="ES32" s="96">
        <f>SUM(焼却施設!$EN32:$ER32)</f>
        <v>0</v>
      </c>
      <c r="ET32" s="96" t="str">
        <f t="shared" si="4"/>
        <v>-</v>
      </c>
      <c r="EU32" s="104"/>
      <c r="EV32" s="104"/>
      <c r="EW32" s="104"/>
      <c r="EX32" s="104"/>
      <c r="EY32" s="102"/>
      <c r="EZ32" s="104"/>
      <c r="FA32" s="104"/>
      <c r="FB32" s="104"/>
      <c r="FC32" s="102"/>
      <c r="FD32" s="104"/>
      <c r="FE32" s="104"/>
      <c r="FF32" s="104"/>
      <c r="FG32" s="102"/>
      <c r="FH32" s="104"/>
      <c r="FI32" s="104"/>
      <c r="FJ32" s="104"/>
      <c r="FK32" s="102"/>
      <c r="FL32" s="104"/>
      <c r="FM32" s="104"/>
      <c r="FN32" s="104"/>
      <c r="FO32" s="104"/>
      <c r="FP32" s="102"/>
      <c r="FQ32" s="104"/>
      <c r="FR32" s="104"/>
      <c r="FS32" s="104"/>
      <c r="FT32" s="104"/>
      <c r="FU32" s="102"/>
      <c r="FV32" s="104"/>
      <c r="FW32" s="104"/>
      <c r="FX32" s="104"/>
      <c r="FY32" s="104"/>
      <c r="FZ32" s="104"/>
      <c r="GA32" s="104"/>
      <c r="GB32" s="104"/>
      <c r="GC32" s="104"/>
      <c r="GD32" s="102"/>
      <c r="GE32" s="104"/>
      <c r="GF32" s="104"/>
      <c r="GG32" s="104"/>
      <c r="GH32" s="104"/>
      <c r="GI32" s="102"/>
      <c r="GJ32" s="104"/>
      <c r="GK32" s="104"/>
      <c r="GL32" s="104"/>
      <c r="GM32" s="104"/>
      <c r="GN32" s="102"/>
      <c r="GO32" s="104"/>
      <c r="GP32" s="132"/>
    </row>
    <row r="33" spans="2:198">
      <c r="B33" s="98"/>
      <c r="C33" s="98"/>
      <c r="D33" s="98"/>
      <c r="E33" s="111"/>
      <c r="F33" s="111"/>
      <c r="G33" s="112"/>
      <c r="H33" s="113"/>
      <c r="I33" s="112"/>
      <c r="J33" s="114"/>
      <c r="K33" s="114"/>
      <c r="L33" s="115"/>
      <c r="M33" s="116"/>
      <c r="N33" s="113"/>
      <c r="O33" s="113"/>
      <c r="P33" s="113"/>
      <c r="Q33" s="113"/>
      <c r="R33" s="113"/>
      <c r="S33" s="113"/>
      <c r="T33" s="113"/>
      <c r="U33" s="113"/>
      <c r="V33" s="113"/>
      <c r="W33" s="113"/>
      <c r="X33" s="113"/>
      <c r="Y33" s="113"/>
      <c r="Z33" s="113"/>
      <c r="AA33" s="113"/>
      <c r="AB33" s="117"/>
      <c r="AC33" s="113"/>
      <c r="AD33" s="113"/>
      <c r="AE33" s="115"/>
      <c r="AF33" s="113"/>
      <c r="AG33" s="113"/>
      <c r="AH33" s="113"/>
      <c r="AI33" s="113"/>
      <c r="AJ33" s="113"/>
      <c r="AK33" s="113"/>
      <c r="AL33" s="113"/>
      <c r="AM33" s="113"/>
      <c r="AN33" s="113"/>
      <c r="AO33" s="113"/>
      <c r="AP33" s="117"/>
      <c r="AQ33" s="111"/>
      <c r="AR33" s="117"/>
      <c r="AS33" s="117"/>
      <c r="AT33" s="117"/>
      <c r="AU33" s="117"/>
      <c r="AV33" s="117"/>
      <c r="AW33" s="117"/>
      <c r="AX33" s="117"/>
      <c r="AY33" s="117"/>
      <c r="AZ33" s="118"/>
      <c r="BA33" s="113"/>
      <c r="BB33" s="111"/>
      <c r="BC33" s="117"/>
      <c r="BD33" s="117"/>
      <c r="BE33" s="117"/>
      <c r="BF33" s="117"/>
      <c r="BG33" s="118"/>
      <c r="BH33" s="113"/>
      <c r="BI33" s="111"/>
      <c r="BJ33" s="117"/>
      <c r="BK33" s="117"/>
      <c r="BL33" s="117"/>
      <c r="BM33" s="117"/>
      <c r="BN33" s="117"/>
      <c r="BO33" s="117"/>
      <c r="BP33" s="113"/>
      <c r="BQ33" s="111"/>
      <c r="BR33" s="113"/>
      <c r="BS33" s="113"/>
      <c r="BT33" s="119"/>
      <c r="BU33" s="113"/>
      <c r="BV33" s="113"/>
      <c r="BW33" s="113"/>
      <c r="BX33" s="113"/>
      <c r="BY33" s="111"/>
      <c r="BZ33" s="113"/>
      <c r="CA33" s="111"/>
      <c r="CB33" s="113"/>
      <c r="CC33" s="113"/>
      <c r="CD33" s="113"/>
      <c r="CE33" s="113"/>
      <c r="CF33" s="113"/>
      <c r="CG33" s="113"/>
      <c r="CH33" s="113"/>
      <c r="CI33" s="113"/>
      <c r="CJ33" s="96">
        <f t="shared" si="0"/>
        <v>0</v>
      </c>
      <c r="CK33" s="111"/>
      <c r="CL33" s="113"/>
      <c r="CM33" s="113"/>
      <c r="CN33" s="113"/>
      <c r="CO33" s="97" t="str">
        <f>IFERROR(VLOOKUP(焼却施設!$CP33,排ガス中のダイオキシン濃度[],2,FALSE),"")</f>
        <v/>
      </c>
      <c r="CP33" s="111"/>
      <c r="CQ33" s="111"/>
      <c r="CR33" s="113"/>
      <c r="CS33" s="113"/>
      <c r="CT33" s="113"/>
      <c r="CU33" s="113"/>
      <c r="CV33" s="111"/>
      <c r="CW33" s="130"/>
      <c r="CX33" s="96">
        <f>SUM(焼却施設!$CY33:$CZ33)</f>
        <v>0</v>
      </c>
      <c r="CY33" s="130"/>
      <c r="CZ33" s="130"/>
      <c r="DA33" s="113"/>
      <c r="DB33" s="113"/>
      <c r="DC33" s="113"/>
      <c r="DD33" s="113"/>
      <c r="DE33" s="113"/>
      <c r="DF33" s="113"/>
      <c r="DG33" s="113"/>
      <c r="DH33" s="113"/>
      <c r="DI33" s="113"/>
      <c r="DJ33" s="130"/>
      <c r="DK33" s="130"/>
      <c r="DL33" s="96" t="str">
        <f>IF(SUM(焼却施設!$CW33:$CX33)=0,"入熱量報告なし",100*3.6*焼却施設!$DV33/SUM(焼却施設!$CW33:$CX33))</f>
        <v>入熱量報告なし</v>
      </c>
      <c r="DM33" s="130"/>
      <c r="DN33" s="130"/>
      <c r="DO33" s="130"/>
      <c r="DP33" s="130"/>
      <c r="DQ33" s="130"/>
      <c r="DR33" s="96" t="str">
        <f>IF(焼却施設!$DP33=0,"実績なし",(DQ33/DP33)/1000)</f>
        <v>実績なし</v>
      </c>
      <c r="DS33" s="130"/>
      <c r="DT33" s="130"/>
      <c r="DU33" s="96" t="str">
        <f>IF(焼却施設!$DS33=0,"実績なし",(DT33/DS33)/1000)</f>
        <v>実績なし</v>
      </c>
      <c r="DV33" s="96">
        <f>SUM(焼却施設!$DM33:$DO33)</f>
        <v>0</v>
      </c>
      <c r="DW33" s="130"/>
      <c r="DX33" s="96">
        <f>焼却施設!$DW33-焼却施設!$DM33</f>
        <v>0</v>
      </c>
      <c r="DY33" s="130"/>
      <c r="DZ33" s="113"/>
      <c r="EA33" s="130"/>
      <c r="EB33" s="113"/>
      <c r="EC33" s="130"/>
      <c r="ED33" s="113"/>
      <c r="EE33" s="113"/>
      <c r="EF33" s="113"/>
      <c r="EG33" s="96">
        <f>焼却施設!$DY33+焼却施設!$EA33+焼却施設!$EC33+焼却施設!$EE33</f>
        <v>0</v>
      </c>
      <c r="EH33" s="96">
        <f>焼却施設!$DZ33+焼却施設!$EB33+焼却施設!$ED33+焼却施設!$EF33</f>
        <v>0</v>
      </c>
      <c r="EI33" s="96">
        <f t="shared" si="1"/>
        <v>0</v>
      </c>
      <c r="EJ33" s="96">
        <f t="shared" si="2"/>
        <v>0</v>
      </c>
      <c r="EK33" s="96">
        <f t="shared" si="3"/>
        <v>0</v>
      </c>
      <c r="EL33" s="113"/>
      <c r="EM33" s="113"/>
      <c r="EN33" s="113"/>
      <c r="EO33" s="113"/>
      <c r="EP33" s="113"/>
      <c r="EQ33" s="113"/>
      <c r="ER33" s="113"/>
      <c r="ES33" s="96">
        <f>SUM(焼却施設!$EN33:$ER33)</f>
        <v>0</v>
      </c>
      <c r="ET33" s="96" t="str">
        <f t="shared" si="4"/>
        <v>-</v>
      </c>
      <c r="EU33" s="113"/>
      <c r="EV33" s="113"/>
      <c r="EW33" s="113"/>
      <c r="EX33" s="113"/>
      <c r="EY33" s="111"/>
      <c r="EZ33" s="113"/>
      <c r="FA33" s="113"/>
      <c r="FB33" s="113"/>
      <c r="FC33" s="111"/>
      <c r="FD33" s="113"/>
      <c r="FE33" s="113"/>
      <c r="FF33" s="113"/>
      <c r="FG33" s="111"/>
      <c r="FH33" s="113"/>
      <c r="FI33" s="113"/>
      <c r="FJ33" s="113"/>
      <c r="FK33" s="111"/>
      <c r="FL33" s="113"/>
      <c r="FM33" s="113"/>
      <c r="FN33" s="113"/>
      <c r="FO33" s="113"/>
      <c r="FP33" s="111"/>
      <c r="FQ33" s="113"/>
      <c r="FR33" s="113"/>
      <c r="FS33" s="113"/>
      <c r="FT33" s="113"/>
      <c r="FU33" s="111"/>
      <c r="FV33" s="113"/>
      <c r="FW33" s="113"/>
      <c r="FX33" s="113"/>
      <c r="FY33" s="113"/>
      <c r="FZ33" s="113"/>
      <c r="GA33" s="113"/>
      <c r="GB33" s="113"/>
      <c r="GC33" s="113"/>
      <c r="GD33" s="111"/>
      <c r="GE33" s="113"/>
      <c r="GF33" s="113"/>
      <c r="GG33" s="113"/>
      <c r="GH33" s="113"/>
      <c r="GI33" s="111"/>
      <c r="GJ33" s="113"/>
      <c r="GK33" s="113"/>
      <c r="GL33" s="113"/>
      <c r="GM33" s="113"/>
      <c r="GN33" s="111"/>
      <c r="GO33" s="113"/>
      <c r="GP33" s="133"/>
    </row>
    <row r="34" spans="2:198">
      <c r="B34" s="95"/>
      <c r="C34" s="95"/>
      <c r="D34" s="95"/>
      <c r="E34" s="102"/>
      <c r="F34" s="102"/>
      <c r="G34" s="103"/>
      <c r="H34" s="104"/>
      <c r="I34" s="103"/>
      <c r="J34" s="105"/>
      <c r="K34" s="105"/>
      <c r="L34" s="106"/>
      <c r="M34" s="107"/>
      <c r="N34" s="104"/>
      <c r="O34" s="104"/>
      <c r="P34" s="104"/>
      <c r="Q34" s="104"/>
      <c r="R34" s="104"/>
      <c r="S34" s="104"/>
      <c r="T34" s="104"/>
      <c r="U34" s="104"/>
      <c r="V34" s="104"/>
      <c r="W34" s="104"/>
      <c r="X34" s="104"/>
      <c r="Y34" s="104"/>
      <c r="Z34" s="104"/>
      <c r="AA34" s="104"/>
      <c r="AB34" s="108"/>
      <c r="AC34" s="104"/>
      <c r="AD34" s="104"/>
      <c r="AE34" s="106"/>
      <c r="AF34" s="104"/>
      <c r="AG34" s="104"/>
      <c r="AH34" s="104"/>
      <c r="AI34" s="104"/>
      <c r="AJ34" s="104"/>
      <c r="AK34" s="104"/>
      <c r="AL34" s="104"/>
      <c r="AM34" s="104"/>
      <c r="AN34" s="104"/>
      <c r="AO34" s="104"/>
      <c r="AP34" s="108"/>
      <c r="AQ34" s="102"/>
      <c r="AR34" s="108"/>
      <c r="AS34" s="108"/>
      <c r="AT34" s="108"/>
      <c r="AU34" s="108"/>
      <c r="AV34" s="108"/>
      <c r="AW34" s="108"/>
      <c r="AX34" s="108"/>
      <c r="AY34" s="108"/>
      <c r="AZ34" s="109"/>
      <c r="BA34" s="104"/>
      <c r="BB34" s="102"/>
      <c r="BC34" s="108"/>
      <c r="BD34" s="108"/>
      <c r="BE34" s="108"/>
      <c r="BF34" s="108"/>
      <c r="BG34" s="109"/>
      <c r="BH34" s="104"/>
      <c r="BI34" s="102"/>
      <c r="BJ34" s="108"/>
      <c r="BK34" s="108"/>
      <c r="BL34" s="108"/>
      <c r="BM34" s="108"/>
      <c r="BN34" s="108"/>
      <c r="BO34" s="108"/>
      <c r="BP34" s="104"/>
      <c r="BQ34" s="102"/>
      <c r="BR34" s="104"/>
      <c r="BS34" s="104"/>
      <c r="BT34" s="110"/>
      <c r="BU34" s="104"/>
      <c r="BV34" s="104"/>
      <c r="BW34" s="104"/>
      <c r="BX34" s="104"/>
      <c r="BY34" s="102"/>
      <c r="BZ34" s="104"/>
      <c r="CA34" s="102"/>
      <c r="CB34" s="104"/>
      <c r="CC34" s="104"/>
      <c r="CD34" s="104"/>
      <c r="CE34" s="104"/>
      <c r="CF34" s="104"/>
      <c r="CG34" s="104"/>
      <c r="CH34" s="104"/>
      <c r="CI34" s="104"/>
      <c r="CJ34" s="96">
        <f t="shared" si="0"/>
        <v>0</v>
      </c>
      <c r="CK34" s="102"/>
      <c r="CL34" s="104"/>
      <c r="CM34" s="104"/>
      <c r="CN34" s="104"/>
      <c r="CO34" s="97" t="str">
        <f>IFERROR(VLOOKUP(焼却施設!$CP34,排ガス中のダイオキシン濃度[],2,FALSE),"")</f>
        <v/>
      </c>
      <c r="CP34" s="102"/>
      <c r="CQ34" s="102"/>
      <c r="CR34" s="104"/>
      <c r="CS34" s="104"/>
      <c r="CT34" s="104"/>
      <c r="CU34" s="104"/>
      <c r="CV34" s="102"/>
      <c r="CW34" s="129"/>
      <c r="CX34" s="96">
        <f>SUM(焼却施設!$CY34:$CZ34)</f>
        <v>0</v>
      </c>
      <c r="CY34" s="129"/>
      <c r="CZ34" s="129"/>
      <c r="DA34" s="104"/>
      <c r="DB34" s="104"/>
      <c r="DC34" s="104"/>
      <c r="DD34" s="104"/>
      <c r="DE34" s="104"/>
      <c r="DF34" s="104"/>
      <c r="DG34" s="104"/>
      <c r="DH34" s="104"/>
      <c r="DI34" s="104"/>
      <c r="DJ34" s="129"/>
      <c r="DK34" s="129"/>
      <c r="DL34" s="96" t="str">
        <f>IF(SUM(焼却施設!$CW34:$CX34)=0,"入熱量報告なし",100*3.6*焼却施設!$DV34/SUM(焼却施設!$CW34:$CX34))</f>
        <v>入熱量報告なし</v>
      </c>
      <c r="DM34" s="129"/>
      <c r="DN34" s="129"/>
      <c r="DO34" s="129"/>
      <c r="DP34" s="129"/>
      <c r="DQ34" s="129"/>
      <c r="DR34" s="96" t="str">
        <f>IF(焼却施設!$DP34=0,"実績なし",(DQ34/DP34)/1000)</f>
        <v>実績なし</v>
      </c>
      <c r="DS34" s="129"/>
      <c r="DT34" s="129"/>
      <c r="DU34" s="96" t="str">
        <f>IF(焼却施設!$DS34=0,"実績なし",(DT34/DS34)/1000)</f>
        <v>実績なし</v>
      </c>
      <c r="DV34" s="96">
        <f>SUM(焼却施設!$DM34:$DO34)</f>
        <v>0</v>
      </c>
      <c r="DW34" s="129"/>
      <c r="DX34" s="96">
        <f>焼却施設!$DW34-焼却施設!$DM34</f>
        <v>0</v>
      </c>
      <c r="DY34" s="129"/>
      <c r="DZ34" s="104"/>
      <c r="EA34" s="129"/>
      <c r="EB34" s="104"/>
      <c r="EC34" s="129"/>
      <c r="ED34" s="104"/>
      <c r="EE34" s="104"/>
      <c r="EF34" s="104"/>
      <c r="EG34" s="96">
        <f>焼却施設!$DY34+焼却施設!$EA34+焼却施設!$EC34+焼却施設!$EE34</f>
        <v>0</v>
      </c>
      <c r="EH34" s="96">
        <f>焼却施設!$DZ34+焼却施設!$EB34+焼却施設!$ED34+焼却施設!$EF34</f>
        <v>0</v>
      </c>
      <c r="EI34" s="96">
        <f t="shared" si="1"/>
        <v>0</v>
      </c>
      <c r="EJ34" s="96">
        <f t="shared" si="2"/>
        <v>0</v>
      </c>
      <c r="EK34" s="96">
        <f t="shared" si="3"/>
        <v>0</v>
      </c>
      <c r="EL34" s="104"/>
      <c r="EM34" s="104"/>
      <c r="EN34" s="104"/>
      <c r="EO34" s="104"/>
      <c r="EP34" s="104"/>
      <c r="EQ34" s="104"/>
      <c r="ER34" s="104"/>
      <c r="ES34" s="96">
        <f>SUM(焼却施設!$EN34:$ER34)</f>
        <v>0</v>
      </c>
      <c r="ET34" s="96" t="str">
        <f t="shared" si="4"/>
        <v>-</v>
      </c>
      <c r="EU34" s="104"/>
      <c r="EV34" s="104"/>
      <c r="EW34" s="104"/>
      <c r="EX34" s="104"/>
      <c r="EY34" s="102"/>
      <c r="EZ34" s="104"/>
      <c r="FA34" s="104"/>
      <c r="FB34" s="104"/>
      <c r="FC34" s="102"/>
      <c r="FD34" s="104"/>
      <c r="FE34" s="104"/>
      <c r="FF34" s="104"/>
      <c r="FG34" s="102"/>
      <c r="FH34" s="104"/>
      <c r="FI34" s="104"/>
      <c r="FJ34" s="104"/>
      <c r="FK34" s="102"/>
      <c r="FL34" s="104"/>
      <c r="FM34" s="104"/>
      <c r="FN34" s="104"/>
      <c r="FO34" s="104"/>
      <c r="FP34" s="102"/>
      <c r="FQ34" s="104"/>
      <c r="FR34" s="104"/>
      <c r="FS34" s="104"/>
      <c r="FT34" s="104"/>
      <c r="FU34" s="102"/>
      <c r="FV34" s="104"/>
      <c r="FW34" s="104"/>
      <c r="FX34" s="104"/>
      <c r="FY34" s="104"/>
      <c r="FZ34" s="104"/>
      <c r="GA34" s="104"/>
      <c r="GB34" s="104"/>
      <c r="GC34" s="104"/>
      <c r="GD34" s="102"/>
      <c r="GE34" s="104"/>
      <c r="GF34" s="104"/>
      <c r="GG34" s="104"/>
      <c r="GH34" s="104"/>
      <c r="GI34" s="102"/>
      <c r="GJ34" s="104"/>
      <c r="GK34" s="104"/>
      <c r="GL34" s="104"/>
      <c r="GM34" s="104"/>
      <c r="GN34" s="102"/>
      <c r="GO34" s="104"/>
      <c r="GP34" s="132"/>
    </row>
    <row r="35" spans="2:198">
      <c r="B35" s="98"/>
      <c r="C35" s="98"/>
      <c r="D35" s="98"/>
      <c r="E35" s="111"/>
      <c r="F35" s="111"/>
      <c r="G35" s="112"/>
      <c r="H35" s="113"/>
      <c r="I35" s="112"/>
      <c r="J35" s="114"/>
      <c r="K35" s="114"/>
      <c r="L35" s="115"/>
      <c r="M35" s="116"/>
      <c r="N35" s="113"/>
      <c r="O35" s="113"/>
      <c r="P35" s="113"/>
      <c r="Q35" s="113"/>
      <c r="R35" s="113"/>
      <c r="S35" s="113"/>
      <c r="T35" s="113"/>
      <c r="U35" s="113"/>
      <c r="V35" s="113"/>
      <c r="W35" s="113"/>
      <c r="X35" s="113"/>
      <c r="Y35" s="113"/>
      <c r="Z35" s="113"/>
      <c r="AA35" s="113"/>
      <c r="AB35" s="117"/>
      <c r="AC35" s="113"/>
      <c r="AD35" s="113"/>
      <c r="AE35" s="115"/>
      <c r="AF35" s="113"/>
      <c r="AG35" s="113"/>
      <c r="AH35" s="113"/>
      <c r="AI35" s="113"/>
      <c r="AJ35" s="113"/>
      <c r="AK35" s="113"/>
      <c r="AL35" s="113"/>
      <c r="AM35" s="113"/>
      <c r="AN35" s="113"/>
      <c r="AO35" s="113"/>
      <c r="AP35" s="117"/>
      <c r="AQ35" s="111"/>
      <c r="AR35" s="117"/>
      <c r="AS35" s="117"/>
      <c r="AT35" s="117"/>
      <c r="AU35" s="117"/>
      <c r="AV35" s="117"/>
      <c r="AW35" s="117"/>
      <c r="AX35" s="117"/>
      <c r="AY35" s="117"/>
      <c r="AZ35" s="118"/>
      <c r="BA35" s="113"/>
      <c r="BB35" s="111"/>
      <c r="BC35" s="117"/>
      <c r="BD35" s="117"/>
      <c r="BE35" s="117"/>
      <c r="BF35" s="117"/>
      <c r="BG35" s="118"/>
      <c r="BH35" s="113"/>
      <c r="BI35" s="111"/>
      <c r="BJ35" s="117"/>
      <c r="BK35" s="117"/>
      <c r="BL35" s="117"/>
      <c r="BM35" s="117"/>
      <c r="BN35" s="117"/>
      <c r="BO35" s="117"/>
      <c r="BP35" s="113"/>
      <c r="BQ35" s="111"/>
      <c r="BR35" s="113"/>
      <c r="BS35" s="113"/>
      <c r="BT35" s="119"/>
      <c r="BU35" s="113"/>
      <c r="BV35" s="113"/>
      <c r="BW35" s="113"/>
      <c r="BX35" s="113"/>
      <c r="BY35" s="111"/>
      <c r="BZ35" s="113"/>
      <c r="CA35" s="111"/>
      <c r="CB35" s="113"/>
      <c r="CC35" s="113"/>
      <c r="CD35" s="113"/>
      <c r="CE35" s="113"/>
      <c r="CF35" s="113"/>
      <c r="CG35" s="113"/>
      <c r="CH35" s="113"/>
      <c r="CI35" s="113"/>
      <c r="CJ35" s="96">
        <f t="shared" si="0"/>
        <v>0</v>
      </c>
      <c r="CK35" s="111"/>
      <c r="CL35" s="113"/>
      <c r="CM35" s="113"/>
      <c r="CN35" s="113"/>
      <c r="CO35" s="97" t="str">
        <f>IFERROR(VLOOKUP(焼却施設!$CP35,排ガス中のダイオキシン濃度[],2,FALSE),"")</f>
        <v/>
      </c>
      <c r="CP35" s="111"/>
      <c r="CQ35" s="111"/>
      <c r="CR35" s="113"/>
      <c r="CS35" s="113"/>
      <c r="CT35" s="113"/>
      <c r="CU35" s="113"/>
      <c r="CV35" s="111"/>
      <c r="CW35" s="130"/>
      <c r="CX35" s="96">
        <f>SUM(焼却施設!$CY35:$CZ35)</f>
        <v>0</v>
      </c>
      <c r="CY35" s="130"/>
      <c r="CZ35" s="130"/>
      <c r="DA35" s="113"/>
      <c r="DB35" s="113"/>
      <c r="DC35" s="113"/>
      <c r="DD35" s="113"/>
      <c r="DE35" s="113"/>
      <c r="DF35" s="113"/>
      <c r="DG35" s="113"/>
      <c r="DH35" s="113"/>
      <c r="DI35" s="113"/>
      <c r="DJ35" s="130"/>
      <c r="DK35" s="130"/>
      <c r="DL35" s="96" t="str">
        <f>IF(SUM(焼却施設!$CW35:$CX35)=0,"入熱量報告なし",100*3.6*焼却施設!$DV35/SUM(焼却施設!$CW35:$CX35))</f>
        <v>入熱量報告なし</v>
      </c>
      <c r="DM35" s="130"/>
      <c r="DN35" s="130"/>
      <c r="DO35" s="130"/>
      <c r="DP35" s="130"/>
      <c r="DQ35" s="130"/>
      <c r="DR35" s="96" t="str">
        <f>IF(焼却施設!$DP35=0,"実績なし",(DQ35/DP35)/1000)</f>
        <v>実績なし</v>
      </c>
      <c r="DS35" s="130"/>
      <c r="DT35" s="130"/>
      <c r="DU35" s="96" t="str">
        <f>IF(焼却施設!$DS35=0,"実績なし",(DT35/DS35)/1000)</f>
        <v>実績なし</v>
      </c>
      <c r="DV35" s="96">
        <f>SUM(焼却施設!$DM35:$DO35)</f>
        <v>0</v>
      </c>
      <c r="DW35" s="130"/>
      <c r="DX35" s="96">
        <f>焼却施設!$DW35-焼却施設!$DM35</f>
        <v>0</v>
      </c>
      <c r="DY35" s="130"/>
      <c r="DZ35" s="113"/>
      <c r="EA35" s="130"/>
      <c r="EB35" s="113"/>
      <c r="EC35" s="130"/>
      <c r="ED35" s="113"/>
      <c r="EE35" s="113"/>
      <c r="EF35" s="113"/>
      <c r="EG35" s="96">
        <f>焼却施設!$DY35+焼却施設!$EA35+焼却施設!$EC35+焼却施設!$EE35</f>
        <v>0</v>
      </c>
      <c r="EH35" s="96">
        <f>焼却施設!$DZ35+焼却施設!$EB35+焼却施設!$ED35+焼却施設!$EF35</f>
        <v>0</v>
      </c>
      <c r="EI35" s="96">
        <f t="shared" si="1"/>
        <v>0</v>
      </c>
      <c r="EJ35" s="96">
        <f t="shared" si="2"/>
        <v>0</v>
      </c>
      <c r="EK35" s="96">
        <f t="shared" si="3"/>
        <v>0</v>
      </c>
      <c r="EL35" s="113"/>
      <c r="EM35" s="113"/>
      <c r="EN35" s="113"/>
      <c r="EO35" s="113"/>
      <c r="EP35" s="113"/>
      <c r="EQ35" s="113"/>
      <c r="ER35" s="113"/>
      <c r="ES35" s="96">
        <f>SUM(焼却施設!$EN35:$ER35)</f>
        <v>0</v>
      </c>
      <c r="ET35" s="96" t="str">
        <f t="shared" si="4"/>
        <v>-</v>
      </c>
      <c r="EU35" s="113"/>
      <c r="EV35" s="113"/>
      <c r="EW35" s="113"/>
      <c r="EX35" s="113"/>
      <c r="EY35" s="111"/>
      <c r="EZ35" s="113"/>
      <c r="FA35" s="113"/>
      <c r="FB35" s="113"/>
      <c r="FC35" s="111"/>
      <c r="FD35" s="113"/>
      <c r="FE35" s="113"/>
      <c r="FF35" s="113"/>
      <c r="FG35" s="111"/>
      <c r="FH35" s="113"/>
      <c r="FI35" s="113"/>
      <c r="FJ35" s="113"/>
      <c r="FK35" s="111"/>
      <c r="FL35" s="113"/>
      <c r="FM35" s="113"/>
      <c r="FN35" s="113"/>
      <c r="FO35" s="113"/>
      <c r="FP35" s="111"/>
      <c r="FQ35" s="113"/>
      <c r="FR35" s="113"/>
      <c r="FS35" s="113"/>
      <c r="FT35" s="113"/>
      <c r="FU35" s="111"/>
      <c r="FV35" s="113"/>
      <c r="FW35" s="113"/>
      <c r="FX35" s="113"/>
      <c r="FY35" s="113"/>
      <c r="FZ35" s="113"/>
      <c r="GA35" s="113"/>
      <c r="GB35" s="113"/>
      <c r="GC35" s="113"/>
      <c r="GD35" s="111"/>
      <c r="GE35" s="113"/>
      <c r="GF35" s="113"/>
      <c r="GG35" s="113"/>
      <c r="GH35" s="113"/>
      <c r="GI35" s="111"/>
      <c r="GJ35" s="113"/>
      <c r="GK35" s="113"/>
      <c r="GL35" s="113"/>
      <c r="GM35" s="113"/>
      <c r="GN35" s="111"/>
      <c r="GO35" s="113"/>
      <c r="GP35" s="133"/>
    </row>
    <row r="36" spans="2:198">
      <c r="B36" s="95"/>
      <c r="C36" s="95"/>
      <c r="D36" s="95"/>
      <c r="E36" s="102"/>
      <c r="F36" s="102"/>
      <c r="G36" s="103"/>
      <c r="H36" s="104"/>
      <c r="I36" s="103"/>
      <c r="J36" s="105"/>
      <c r="K36" s="105"/>
      <c r="L36" s="106"/>
      <c r="M36" s="107"/>
      <c r="N36" s="104"/>
      <c r="O36" s="104"/>
      <c r="P36" s="104"/>
      <c r="Q36" s="104"/>
      <c r="R36" s="104"/>
      <c r="S36" s="104"/>
      <c r="T36" s="104"/>
      <c r="U36" s="104"/>
      <c r="V36" s="104"/>
      <c r="W36" s="104"/>
      <c r="X36" s="104"/>
      <c r="Y36" s="104"/>
      <c r="Z36" s="104"/>
      <c r="AA36" s="104"/>
      <c r="AB36" s="108"/>
      <c r="AC36" s="104"/>
      <c r="AD36" s="104"/>
      <c r="AE36" s="106"/>
      <c r="AF36" s="104"/>
      <c r="AG36" s="104"/>
      <c r="AH36" s="104"/>
      <c r="AI36" s="104"/>
      <c r="AJ36" s="104"/>
      <c r="AK36" s="104"/>
      <c r="AL36" s="104"/>
      <c r="AM36" s="104"/>
      <c r="AN36" s="104"/>
      <c r="AO36" s="104"/>
      <c r="AP36" s="108"/>
      <c r="AQ36" s="102"/>
      <c r="AR36" s="108"/>
      <c r="AS36" s="108"/>
      <c r="AT36" s="108"/>
      <c r="AU36" s="108"/>
      <c r="AV36" s="108"/>
      <c r="AW36" s="108"/>
      <c r="AX36" s="108"/>
      <c r="AY36" s="108"/>
      <c r="AZ36" s="109"/>
      <c r="BA36" s="104"/>
      <c r="BB36" s="102"/>
      <c r="BC36" s="108"/>
      <c r="BD36" s="108"/>
      <c r="BE36" s="108"/>
      <c r="BF36" s="108"/>
      <c r="BG36" s="109"/>
      <c r="BH36" s="104"/>
      <c r="BI36" s="102"/>
      <c r="BJ36" s="108"/>
      <c r="BK36" s="108"/>
      <c r="BL36" s="108"/>
      <c r="BM36" s="108"/>
      <c r="BN36" s="108"/>
      <c r="BO36" s="108"/>
      <c r="BP36" s="104"/>
      <c r="BQ36" s="102"/>
      <c r="BR36" s="104"/>
      <c r="BS36" s="104"/>
      <c r="BT36" s="110"/>
      <c r="BU36" s="104"/>
      <c r="BV36" s="104"/>
      <c r="BW36" s="104"/>
      <c r="BX36" s="104"/>
      <c r="BY36" s="102"/>
      <c r="BZ36" s="104"/>
      <c r="CA36" s="102"/>
      <c r="CB36" s="104"/>
      <c r="CC36" s="104"/>
      <c r="CD36" s="104"/>
      <c r="CE36" s="104"/>
      <c r="CF36" s="104"/>
      <c r="CG36" s="104"/>
      <c r="CH36" s="104"/>
      <c r="CI36" s="104"/>
      <c r="CJ36" s="96">
        <f t="shared" ref="CJ36:CJ50" si="5">CB36+CC36+CE36+CF36+CG36+CH36</f>
        <v>0</v>
      </c>
      <c r="CK36" s="102"/>
      <c r="CL36" s="104"/>
      <c r="CM36" s="104"/>
      <c r="CN36" s="104"/>
      <c r="CO36" s="97" t="str">
        <f>IFERROR(VLOOKUP(焼却施設!$CP36,排ガス中のダイオキシン濃度[],2,FALSE),"")</f>
        <v/>
      </c>
      <c r="CP36" s="102"/>
      <c r="CQ36" s="102"/>
      <c r="CR36" s="104"/>
      <c r="CS36" s="104"/>
      <c r="CT36" s="104"/>
      <c r="CU36" s="104"/>
      <c r="CV36" s="102"/>
      <c r="CW36" s="129"/>
      <c r="CX36" s="96">
        <f>SUM(焼却施設!$CY36:$CZ36)</f>
        <v>0</v>
      </c>
      <c r="CY36" s="129"/>
      <c r="CZ36" s="129"/>
      <c r="DA36" s="104"/>
      <c r="DB36" s="104"/>
      <c r="DC36" s="104"/>
      <c r="DD36" s="104"/>
      <c r="DE36" s="104"/>
      <c r="DF36" s="104"/>
      <c r="DG36" s="104"/>
      <c r="DH36" s="104"/>
      <c r="DI36" s="104"/>
      <c r="DJ36" s="129"/>
      <c r="DK36" s="129"/>
      <c r="DL36" s="96" t="str">
        <f>IF(SUM(焼却施設!$CW36:$CX36)=0,"入熱量報告なし",100*3.6*焼却施設!$DV36/SUM(焼却施設!$CW36:$CX36))</f>
        <v>入熱量報告なし</v>
      </c>
      <c r="DM36" s="129"/>
      <c r="DN36" s="129"/>
      <c r="DO36" s="129"/>
      <c r="DP36" s="129"/>
      <c r="DQ36" s="129"/>
      <c r="DR36" s="96" t="str">
        <f>IF(焼却施設!$DP36=0,"実績なし",(DQ36/DP36)/1000)</f>
        <v>実績なし</v>
      </c>
      <c r="DS36" s="129"/>
      <c r="DT36" s="129"/>
      <c r="DU36" s="96" t="str">
        <f>IF(焼却施設!$DS36=0,"実績なし",(DT36/DS36)/1000)</f>
        <v>実績なし</v>
      </c>
      <c r="DV36" s="96">
        <f>SUM(焼却施設!$DM36:$DO36)</f>
        <v>0</v>
      </c>
      <c r="DW36" s="129"/>
      <c r="DX36" s="96">
        <f>焼却施設!$DW36-焼却施設!$DM36</f>
        <v>0</v>
      </c>
      <c r="DY36" s="129"/>
      <c r="DZ36" s="104"/>
      <c r="EA36" s="129"/>
      <c r="EB36" s="104"/>
      <c r="EC36" s="129"/>
      <c r="ED36" s="104"/>
      <c r="EE36" s="104"/>
      <c r="EF36" s="104"/>
      <c r="EG36" s="96">
        <f>焼却施設!$DY36+焼却施設!$EA36+焼却施設!$EC36+焼却施設!$EE36</f>
        <v>0</v>
      </c>
      <c r="EH36" s="96">
        <f>焼却施設!$DZ36+焼却施設!$EB36+焼却施設!$ED36+焼却施設!$EF36</f>
        <v>0</v>
      </c>
      <c r="EI36" s="96">
        <f t="shared" ref="EI36:EI50" si="6">EG36</f>
        <v>0</v>
      </c>
      <c r="EJ36" s="96">
        <f t="shared" ref="EJ36:EJ50" si="7">EH36</f>
        <v>0</v>
      </c>
      <c r="EK36" s="96">
        <f t="shared" ref="EK36:EK50" si="8">EI36+EJ36</f>
        <v>0</v>
      </c>
      <c r="EL36" s="104"/>
      <c r="EM36" s="104"/>
      <c r="EN36" s="104"/>
      <c r="EO36" s="104"/>
      <c r="EP36" s="104"/>
      <c r="EQ36" s="104"/>
      <c r="ER36" s="104"/>
      <c r="ES36" s="96">
        <f>SUM(焼却施設!$EN36:$ER36)</f>
        <v>0</v>
      </c>
      <c r="ET36" s="96" t="str">
        <f t="shared" ref="ET36:ET50" si="9">IF((CW36+CX36+DY36+DZ36)=0,"-",100*(3.6*DV36+DY36+DZ36+EC36+ED36+EE36+EF36-(0.2*CY36+0.1*CZ36))/(CW36+CX36+DY36+DZ36))</f>
        <v>-</v>
      </c>
      <c r="EU36" s="104"/>
      <c r="EV36" s="104"/>
      <c r="EW36" s="104"/>
      <c r="EX36" s="104"/>
      <c r="EY36" s="102"/>
      <c r="EZ36" s="104"/>
      <c r="FA36" s="104"/>
      <c r="FB36" s="104"/>
      <c r="FC36" s="102"/>
      <c r="FD36" s="104"/>
      <c r="FE36" s="104"/>
      <c r="FF36" s="104"/>
      <c r="FG36" s="102"/>
      <c r="FH36" s="104"/>
      <c r="FI36" s="104"/>
      <c r="FJ36" s="104"/>
      <c r="FK36" s="102"/>
      <c r="FL36" s="104"/>
      <c r="FM36" s="104"/>
      <c r="FN36" s="104"/>
      <c r="FO36" s="104"/>
      <c r="FP36" s="102"/>
      <c r="FQ36" s="104"/>
      <c r="FR36" s="104"/>
      <c r="FS36" s="104"/>
      <c r="FT36" s="104"/>
      <c r="FU36" s="102"/>
      <c r="FV36" s="104"/>
      <c r="FW36" s="104"/>
      <c r="FX36" s="104"/>
      <c r="FY36" s="104"/>
      <c r="FZ36" s="104"/>
      <c r="GA36" s="104"/>
      <c r="GB36" s="104"/>
      <c r="GC36" s="104"/>
      <c r="GD36" s="102"/>
      <c r="GE36" s="104"/>
      <c r="GF36" s="104"/>
      <c r="GG36" s="104"/>
      <c r="GH36" s="104"/>
      <c r="GI36" s="102"/>
      <c r="GJ36" s="104"/>
      <c r="GK36" s="104"/>
      <c r="GL36" s="104"/>
      <c r="GM36" s="104"/>
      <c r="GN36" s="102"/>
      <c r="GO36" s="104"/>
      <c r="GP36" s="132"/>
    </row>
    <row r="37" spans="2:198">
      <c r="B37" s="98"/>
      <c r="C37" s="98"/>
      <c r="D37" s="98"/>
      <c r="E37" s="111"/>
      <c r="F37" s="111"/>
      <c r="G37" s="112"/>
      <c r="H37" s="113"/>
      <c r="I37" s="112"/>
      <c r="J37" s="114"/>
      <c r="K37" s="114"/>
      <c r="L37" s="115"/>
      <c r="M37" s="116"/>
      <c r="N37" s="113"/>
      <c r="O37" s="113"/>
      <c r="P37" s="113"/>
      <c r="Q37" s="113"/>
      <c r="R37" s="113"/>
      <c r="S37" s="113"/>
      <c r="T37" s="113"/>
      <c r="U37" s="113"/>
      <c r="V37" s="113"/>
      <c r="W37" s="113"/>
      <c r="X37" s="113"/>
      <c r="Y37" s="113"/>
      <c r="Z37" s="113"/>
      <c r="AA37" s="113"/>
      <c r="AB37" s="117"/>
      <c r="AC37" s="113"/>
      <c r="AD37" s="113"/>
      <c r="AE37" s="115"/>
      <c r="AF37" s="113"/>
      <c r="AG37" s="113"/>
      <c r="AH37" s="113"/>
      <c r="AI37" s="113"/>
      <c r="AJ37" s="113"/>
      <c r="AK37" s="113"/>
      <c r="AL37" s="113"/>
      <c r="AM37" s="113"/>
      <c r="AN37" s="113"/>
      <c r="AO37" s="113"/>
      <c r="AP37" s="117"/>
      <c r="AQ37" s="111"/>
      <c r="AR37" s="117"/>
      <c r="AS37" s="117"/>
      <c r="AT37" s="117"/>
      <c r="AU37" s="117"/>
      <c r="AV37" s="117"/>
      <c r="AW37" s="117"/>
      <c r="AX37" s="117"/>
      <c r="AY37" s="117"/>
      <c r="AZ37" s="118"/>
      <c r="BA37" s="113"/>
      <c r="BB37" s="111"/>
      <c r="BC37" s="117"/>
      <c r="BD37" s="117"/>
      <c r="BE37" s="117"/>
      <c r="BF37" s="117"/>
      <c r="BG37" s="118"/>
      <c r="BH37" s="113"/>
      <c r="BI37" s="111"/>
      <c r="BJ37" s="117"/>
      <c r="BK37" s="117"/>
      <c r="BL37" s="117"/>
      <c r="BM37" s="117"/>
      <c r="BN37" s="117"/>
      <c r="BO37" s="117"/>
      <c r="BP37" s="113"/>
      <c r="BQ37" s="111"/>
      <c r="BR37" s="113"/>
      <c r="BS37" s="113"/>
      <c r="BT37" s="119"/>
      <c r="BU37" s="113"/>
      <c r="BV37" s="113"/>
      <c r="BW37" s="113"/>
      <c r="BX37" s="113"/>
      <c r="BY37" s="111"/>
      <c r="BZ37" s="113"/>
      <c r="CA37" s="111"/>
      <c r="CB37" s="113"/>
      <c r="CC37" s="113"/>
      <c r="CD37" s="113"/>
      <c r="CE37" s="113"/>
      <c r="CF37" s="113"/>
      <c r="CG37" s="113"/>
      <c r="CH37" s="113"/>
      <c r="CI37" s="113"/>
      <c r="CJ37" s="96">
        <f t="shared" si="5"/>
        <v>0</v>
      </c>
      <c r="CK37" s="111"/>
      <c r="CL37" s="113"/>
      <c r="CM37" s="113"/>
      <c r="CN37" s="113"/>
      <c r="CO37" s="97" t="str">
        <f>IFERROR(VLOOKUP(焼却施設!$CP37,排ガス中のダイオキシン濃度[],2,FALSE),"")</f>
        <v/>
      </c>
      <c r="CP37" s="111"/>
      <c r="CQ37" s="111"/>
      <c r="CR37" s="113"/>
      <c r="CS37" s="113"/>
      <c r="CT37" s="113"/>
      <c r="CU37" s="113"/>
      <c r="CV37" s="111"/>
      <c r="CW37" s="130"/>
      <c r="CX37" s="96">
        <f>SUM(焼却施設!$CY37:$CZ37)</f>
        <v>0</v>
      </c>
      <c r="CY37" s="130"/>
      <c r="CZ37" s="130"/>
      <c r="DA37" s="113"/>
      <c r="DB37" s="113"/>
      <c r="DC37" s="113"/>
      <c r="DD37" s="113"/>
      <c r="DE37" s="113"/>
      <c r="DF37" s="113"/>
      <c r="DG37" s="113"/>
      <c r="DH37" s="113"/>
      <c r="DI37" s="113"/>
      <c r="DJ37" s="130"/>
      <c r="DK37" s="130"/>
      <c r="DL37" s="96" t="str">
        <f>IF(SUM(焼却施設!$CW37:$CX37)=0,"入熱量報告なし",100*3.6*焼却施設!$DV37/SUM(焼却施設!$CW37:$CX37))</f>
        <v>入熱量報告なし</v>
      </c>
      <c r="DM37" s="130"/>
      <c r="DN37" s="130"/>
      <c r="DO37" s="130"/>
      <c r="DP37" s="130"/>
      <c r="DQ37" s="130"/>
      <c r="DR37" s="96" t="str">
        <f>IF(焼却施設!$DP37=0,"実績なし",(DQ37/DP37)/1000)</f>
        <v>実績なし</v>
      </c>
      <c r="DS37" s="130"/>
      <c r="DT37" s="130"/>
      <c r="DU37" s="96" t="str">
        <f>IF(焼却施設!$DS37=0,"実績なし",(DT37/DS37)/1000)</f>
        <v>実績なし</v>
      </c>
      <c r="DV37" s="96">
        <f>SUM(焼却施設!$DM37:$DO37)</f>
        <v>0</v>
      </c>
      <c r="DW37" s="130"/>
      <c r="DX37" s="96">
        <f>焼却施設!$DW37-焼却施設!$DM37</f>
        <v>0</v>
      </c>
      <c r="DY37" s="130"/>
      <c r="DZ37" s="113"/>
      <c r="EA37" s="130"/>
      <c r="EB37" s="113"/>
      <c r="EC37" s="130"/>
      <c r="ED37" s="113"/>
      <c r="EE37" s="113"/>
      <c r="EF37" s="113"/>
      <c r="EG37" s="96">
        <f>焼却施設!$DY37+焼却施設!$EA37+焼却施設!$EC37+焼却施設!$EE37</f>
        <v>0</v>
      </c>
      <c r="EH37" s="96">
        <f>焼却施設!$DZ37+焼却施設!$EB37+焼却施設!$ED37+焼却施設!$EF37</f>
        <v>0</v>
      </c>
      <c r="EI37" s="96">
        <f t="shared" si="6"/>
        <v>0</v>
      </c>
      <c r="EJ37" s="96">
        <f t="shared" si="7"/>
        <v>0</v>
      </c>
      <c r="EK37" s="96">
        <f t="shared" si="8"/>
        <v>0</v>
      </c>
      <c r="EL37" s="113"/>
      <c r="EM37" s="113"/>
      <c r="EN37" s="113"/>
      <c r="EO37" s="113"/>
      <c r="EP37" s="113"/>
      <c r="EQ37" s="113"/>
      <c r="ER37" s="113"/>
      <c r="ES37" s="96">
        <f>SUM(焼却施設!$EN37:$ER37)</f>
        <v>0</v>
      </c>
      <c r="ET37" s="96" t="str">
        <f t="shared" si="9"/>
        <v>-</v>
      </c>
      <c r="EU37" s="113"/>
      <c r="EV37" s="113"/>
      <c r="EW37" s="113"/>
      <c r="EX37" s="113"/>
      <c r="EY37" s="111"/>
      <c r="EZ37" s="113"/>
      <c r="FA37" s="113"/>
      <c r="FB37" s="113"/>
      <c r="FC37" s="111"/>
      <c r="FD37" s="113"/>
      <c r="FE37" s="113"/>
      <c r="FF37" s="113"/>
      <c r="FG37" s="111"/>
      <c r="FH37" s="113"/>
      <c r="FI37" s="113"/>
      <c r="FJ37" s="113"/>
      <c r="FK37" s="111"/>
      <c r="FL37" s="113"/>
      <c r="FM37" s="113"/>
      <c r="FN37" s="113"/>
      <c r="FO37" s="113"/>
      <c r="FP37" s="111"/>
      <c r="FQ37" s="113"/>
      <c r="FR37" s="113"/>
      <c r="FS37" s="113"/>
      <c r="FT37" s="113"/>
      <c r="FU37" s="111"/>
      <c r="FV37" s="113"/>
      <c r="FW37" s="113"/>
      <c r="FX37" s="113"/>
      <c r="FY37" s="113"/>
      <c r="FZ37" s="113"/>
      <c r="GA37" s="113"/>
      <c r="GB37" s="113"/>
      <c r="GC37" s="113"/>
      <c r="GD37" s="111"/>
      <c r="GE37" s="113"/>
      <c r="GF37" s="113"/>
      <c r="GG37" s="113"/>
      <c r="GH37" s="113"/>
      <c r="GI37" s="111"/>
      <c r="GJ37" s="113"/>
      <c r="GK37" s="113"/>
      <c r="GL37" s="113"/>
      <c r="GM37" s="113"/>
      <c r="GN37" s="111"/>
      <c r="GO37" s="113"/>
      <c r="GP37" s="133"/>
    </row>
    <row r="38" spans="2:198">
      <c r="B38" s="95"/>
      <c r="C38" s="95"/>
      <c r="D38" s="95"/>
      <c r="E38" s="102"/>
      <c r="F38" s="102"/>
      <c r="G38" s="103"/>
      <c r="H38" s="104"/>
      <c r="I38" s="103"/>
      <c r="J38" s="105"/>
      <c r="K38" s="105"/>
      <c r="L38" s="106"/>
      <c r="M38" s="107"/>
      <c r="N38" s="104"/>
      <c r="O38" s="104"/>
      <c r="P38" s="104"/>
      <c r="Q38" s="104"/>
      <c r="R38" s="104"/>
      <c r="S38" s="104"/>
      <c r="T38" s="104"/>
      <c r="U38" s="104"/>
      <c r="V38" s="104"/>
      <c r="W38" s="104"/>
      <c r="X38" s="104"/>
      <c r="Y38" s="104"/>
      <c r="Z38" s="104"/>
      <c r="AA38" s="104"/>
      <c r="AB38" s="108"/>
      <c r="AC38" s="104"/>
      <c r="AD38" s="104"/>
      <c r="AE38" s="106"/>
      <c r="AF38" s="104"/>
      <c r="AG38" s="104"/>
      <c r="AH38" s="104"/>
      <c r="AI38" s="104"/>
      <c r="AJ38" s="104"/>
      <c r="AK38" s="104"/>
      <c r="AL38" s="104"/>
      <c r="AM38" s="104"/>
      <c r="AN38" s="104"/>
      <c r="AO38" s="104"/>
      <c r="AP38" s="108"/>
      <c r="AQ38" s="102"/>
      <c r="AR38" s="108"/>
      <c r="AS38" s="108"/>
      <c r="AT38" s="108"/>
      <c r="AU38" s="108"/>
      <c r="AV38" s="108"/>
      <c r="AW38" s="108"/>
      <c r="AX38" s="108"/>
      <c r="AY38" s="108"/>
      <c r="AZ38" s="109"/>
      <c r="BA38" s="104"/>
      <c r="BB38" s="102"/>
      <c r="BC38" s="108"/>
      <c r="BD38" s="108"/>
      <c r="BE38" s="108"/>
      <c r="BF38" s="108"/>
      <c r="BG38" s="109"/>
      <c r="BH38" s="104"/>
      <c r="BI38" s="102"/>
      <c r="BJ38" s="108"/>
      <c r="BK38" s="108"/>
      <c r="BL38" s="108"/>
      <c r="BM38" s="108"/>
      <c r="BN38" s="108"/>
      <c r="BO38" s="108"/>
      <c r="BP38" s="104"/>
      <c r="BQ38" s="102"/>
      <c r="BR38" s="104"/>
      <c r="BS38" s="104"/>
      <c r="BT38" s="110"/>
      <c r="BU38" s="104"/>
      <c r="BV38" s="104"/>
      <c r="BW38" s="104"/>
      <c r="BX38" s="104"/>
      <c r="BY38" s="102"/>
      <c r="BZ38" s="104"/>
      <c r="CA38" s="102"/>
      <c r="CB38" s="104"/>
      <c r="CC38" s="104"/>
      <c r="CD38" s="104"/>
      <c r="CE38" s="104"/>
      <c r="CF38" s="104"/>
      <c r="CG38" s="104"/>
      <c r="CH38" s="104"/>
      <c r="CI38" s="104"/>
      <c r="CJ38" s="96">
        <f t="shared" si="5"/>
        <v>0</v>
      </c>
      <c r="CK38" s="102"/>
      <c r="CL38" s="104"/>
      <c r="CM38" s="104"/>
      <c r="CN38" s="104"/>
      <c r="CO38" s="97" t="str">
        <f>IFERROR(VLOOKUP(焼却施設!$CP38,排ガス中のダイオキシン濃度[],2,FALSE),"")</f>
        <v/>
      </c>
      <c r="CP38" s="102"/>
      <c r="CQ38" s="102"/>
      <c r="CR38" s="104"/>
      <c r="CS38" s="104"/>
      <c r="CT38" s="104"/>
      <c r="CU38" s="104"/>
      <c r="CV38" s="102"/>
      <c r="CW38" s="129"/>
      <c r="CX38" s="96">
        <f>SUM(焼却施設!$CY38:$CZ38)</f>
        <v>0</v>
      </c>
      <c r="CY38" s="129"/>
      <c r="CZ38" s="129"/>
      <c r="DA38" s="104"/>
      <c r="DB38" s="104"/>
      <c r="DC38" s="104"/>
      <c r="DD38" s="104"/>
      <c r="DE38" s="104"/>
      <c r="DF38" s="104"/>
      <c r="DG38" s="104"/>
      <c r="DH38" s="104"/>
      <c r="DI38" s="104"/>
      <c r="DJ38" s="129"/>
      <c r="DK38" s="129"/>
      <c r="DL38" s="96" t="str">
        <f>IF(SUM(焼却施設!$CW38:$CX38)=0,"入熱量報告なし",100*3.6*焼却施設!$DV38/SUM(焼却施設!$CW38:$CX38))</f>
        <v>入熱量報告なし</v>
      </c>
      <c r="DM38" s="129"/>
      <c r="DN38" s="129"/>
      <c r="DO38" s="129"/>
      <c r="DP38" s="129"/>
      <c r="DQ38" s="129"/>
      <c r="DR38" s="96" t="str">
        <f>IF(焼却施設!$DP38=0,"実績なし",(DQ38/DP38)/1000)</f>
        <v>実績なし</v>
      </c>
      <c r="DS38" s="129"/>
      <c r="DT38" s="129"/>
      <c r="DU38" s="96" t="str">
        <f>IF(焼却施設!$DS38=0,"実績なし",(DT38/DS38)/1000)</f>
        <v>実績なし</v>
      </c>
      <c r="DV38" s="96">
        <f>SUM(焼却施設!$DM38:$DO38)</f>
        <v>0</v>
      </c>
      <c r="DW38" s="129"/>
      <c r="DX38" s="96">
        <f>焼却施設!$DW38-焼却施設!$DM38</f>
        <v>0</v>
      </c>
      <c r="DY38" s="129"/>
      <c r="DZ38" s="104"/>
      <c r="EA38" s="129"/>
      <c r="EB38" s="104"/>
      <c r="EC38" s="129"/>
      <c r="ED38" s="104"/>
      <c r="EE38" s="104"/>
      <c r="EF38" s="104"/>
      <c r="EG38" s="96">
        <f>焼却施設!$DY38+焼却施設!$EA38+焼却施設!$EC38+焼却施設!$EE38</f>
        <v>0</v>
      </c>
      <c r="EH38" s="96">
        <f>焼却施設!$DZ38+焼却施設!$EB38+焼却施設!$ED38+焼却施設!$EF38</f>
        <v>0</v>
      </c>
      <c r="EI38" s="96">
        <f t="shared" si="6"/>
        <v>0</v>
      </c>
      <c r="EJ38" s="96">
        <f t="shared" si="7"/>
        <v>0</v>
      </c>
      <c r="EK38" s="96">
        <f t="shared" si="8"/>
        <v>0</v>
      </c>
      <c r="EL38" s="104"/>
      <c r="EM38" s="104"/>
      <c r="EN38" s="104"/>
      <c r="EO38" s="104"/>
      <c r="EP38" s="104"/>
      <c r="EQ38" s="104"/>
      <c r="ER38" s="104"/>
      <c r="ES38" s="96">
        <f>SUM(焼却施設!$EN38:$ER38)</f>
        <v>0</v>
      </c>
      <c r="ET38" s="96" t="str">
        <f t="shared" si="9"/>
        <v>-</v>
      </c>
      <c r="EU38" s="104"/>
      <c r="EV38" s="104"/>
      <c r="EW38" s="104"/>
      <c r="EX38" s="104"/>
      <c r="EY38" s="102"/>
      <c r="EZ38" s="104"/>
      <c r="FA38" s="104"/>
      <c r="FB38" s="104"/>
      <c r="FC38" s="102"/>
      <c r="FD38" s="104"/>
      <c r="FE38" s="104"/>
      <c r="FF38" s="104"/>
      <c r="FG38" s="102"/>
      <c r="FH38" s="104"/>
      <c r="FI38" s="104"/>
      <c r="FJ38" s="104"/>
      <c r="FK38" s="102"/>
      <c r="FL38" s="104"/>
      <c r="FM38" s="104"/>
      <c r="FN38" s="104"/>
      <c r="FO38" s="104"/>
      <c r="FP38" s="102"/>
      <c r="FQ38" s="104"/>
      <c r="FR38" s="104"/>
      <c r="FS38" s="104"/>
      <c r="FT38" s="104"/>
      <c r="FU38" s="102"/>
      <c r="FV38" s="104"/>
      <c r="FW38" s="104"/>
      <c r="FX38" s="104"/>
      <c r="FY38" s="104"/>
      <c r="FZ38" s="104"/>
      <c r="GA38" s="104"/>
      <c r="GB38" s="104"/>
      <c r="GC38" s="104"/>
      <c r="GD38" s="102"/>
      <c r="GE38" s="104"/>
      <c r="GF38" s="104"/>
      <c r="GG38" s="104"/>
      <c r="GH38" s="104"/>
      <c r="GI38" s="102"/>
      <c r="GJ38" s="104"/>
      <c r="GK38" s="104"/>
      <c r="GL38" s="104"/>
      <c r="GM38" s="104"/>
      <c r="GN38" s="102"/>
      <c r="GO38" s="104"/>
      <c r="GP38" s="132"/>
    </row>
    <row r="39" spans="2:198">
      <c r="B39" s="98"/>
      <c r="C39" s="98"/>
      <c r="D39" s="98"/>
      <c r="E39" s="111"/>
      <c r="F39" s="111"/>
      <c r="G39" s="112"/>
      <c r="H39" s="113"/>
      <c r="I39" s="112"/>
      <c r="J39" s="114"/>
      <c r="K39" s="114"/>
      <c r="L39" s="115"/>
      <c r="M39" s="116"/>
      <c r="N39" s="113"/>
      <c r="O39" s="113"/>
      <c r="P39" s="113"/>
      <c r="Q39" s="113"/>
      <c r="R39" s="113"/>
      <c r="S39" s="113"/>
      <c r="T39" s="113"/>
      <c r="U39" s="113"/>
      <c r="V39" s="113"/>
      <c r="W39" s="113"/>
      <c r="X39" s="113"/>
      <c r="Y39" s="113"/>
      <c r="Z39" s="113"/>
      <c r="AA39" s="113"/>
      <c r="AB39" s="117"/>
      <c r="AC39" s="113"/>
      <c r="AD39" s="113"/>
      <c r="AE39" s="115"/>
      <c r="AF39" s="113"/>
      <c r="AG39" s="113"/>
      <c r="AH39" s="113"/>
      <c r="AI39" s="113"/>
      <c r="AJ39" s="113"/>
      <c r="AK39" s="113"/>
      <c r="AL39" s="113"/>
      <c r="AM39" s="113"/>
      <c r="AN39" s="113"/>
      <c r="AO39" s="113"/>
      <c r="AP39" s="117"/>
      <c r="AQ39" s="111"/>
      <c r="AR39" s="117"/>
      <c r="AS39" s="117"/>
      <c r="AT39" s="117"/>
      <c r="AU39" s="117"/>
      <c r="AV39" s="117"/>
      <c r="AW39" s="117"/>
      <c r="AX39" s="117"/>
      <c r="AY39" s="117"/>
      <c r="AZ39" s="118"/>
      <c r="BA39" s="113"/>
      <c r="BB39" s="111"/>
      <c r="BC39" s="117"/>
      <c r="BD39" s="117"/>
      <c r="BE39" s="117"/>
      <c r="BF39" s="117"/>
      <c r="BG39" s="118"/>
      <c r="BH39" s="113"/>
      <c r="BI39" s="111"/>
      <c r="BJ39" s="117"/>
      <c r="BK39" s="117"/>
      <c r="BL39" s="117"/>
      <c r="BM39" s="117"/>
      <c r="BN39" s="117"/>
      <c r="BO39" s="117"/>
      <c r="BP39" s="113"/>
      <c r="BQ39" s="111"/>
      <c r="BR39" s="113"/>
      <c r="BS39" s="113"/>
      <c r="BT39" s="119"/>
      <c r="BU39" s="113"/>
      <c r="BV39" s="113"/>
      <c r="BW39" s="113"/>
      <c r="BX39" s="113"/>
      <c r="BY39" s="111"/>
      <c r="BZ39" s="113"/>
      <c r="CA39" s="111"/>
      <c r="CB39" s="113"/>
      <c r="CC39" s="113"/>
      <c r="CD39" s="113"/>
      <c r="CE39" s="113"/>
      <c r="CF39" s="113"/>
      <c r="CG39" s="113"/>
      <c r="CH39" s="113"/>
      <c r="CI39" s="113"/>
      <c r="CJ39" s="96">
        <f t="shared" si="5"/>
        <v>0</v>
      </c>
      <c r="CK39" s="111"/>
      <c r="CL39" s="113"/>
      <c r="CM39" s="113"/>
      <c r="CN39" s="113"/>
      <c r="CO39" s="97" t="str">
        <f>IFERROR(VLOOKUP(焼却施設!$CP39,排ガス中のダイオキシン濃度[],2,FALSE),"")</f>
        <v/>
      </c>
      <c r="CP39" s="111"/>
      <c r="CQ39" s="111"/>
      <c r="CR39" s="113"/>
      <c r="CS39" s="113"/>
      <c r="CT39" s="113"/>
      <c r="CU39" s="113"/>
      <c r="CV39" s="111"/>
      <c r="CW39" s="130"/>
      <c r="CX39" s="96">
        <f>SUM(焼却施設!$CY39:$CZ39)</f>
        <v>0</v>
      </c>
      <c r="CY39" s="130"/>
      <c r="CZ39" s="130"/>
      <c r="DA39" s="113"/>
      <c r="DB39" s="113"/>
      <c r="DC39" s="113"/>
      <c r="DD39" s="113"/>
      <c r="DE39" s="113"/>
      <c r="DF39" s="113"/>
      <c r="DG39" s="113"/>
      <c r="DH39" s="113"/>
      <c r="DI39" s="113"/>
      <c r="DJ39" s="130"/>
      <c r="DK39" s="130"/>
      <c r="DL39" s="96" t="str">
        <f>IF(SUM(焼却施設!$CW39:$CX39)=0,"入熱量報告なし",100*3.6*焼却施設!$DV39/SUM(焼却施設!$CW39:$CX39))</f>
        <v>入熱量報告なし</v>
      </c>
      <c r="DM39" s="130"/>
      <c r="DN39" s="130"/>
      <c r="DO39" s="130"/>
      <c r="DP39" s="130"/>
      <c r="DQ39" s="130"/>
      <c r="DR39" s="96" t="str">
        <f>IF(焼却施設!$DP39=0,"実績なし",(DQ39/DP39)/1000)</f>
        <v>実績なし</v>
      </c>
      <c r="DS39" s="130"/>
      <c r="DT39" s="130"/>
      <c r="DU39" s="96" t="str">
        <f>IF(焼却施設!$DS39=0,"実績なし",(DT39/DS39)/1000)</f>
        <v>実績なし</v>
      </c>
      <c r="DV39" s="96">
        <f>SUM(焼却施設!$DM39:$DO39)</f>
        <v>0</v>
      </c>
      <c r="DW39" s="130"/>
      <c r="DX39" s="96">
        <f>焼却施設!$DW39-焼却施設!$DM39</f>
        <v>0</v>
      </c>
      <c r="DY39" s="130"/>
      <c r="DZ39" s="113"/>
      <c r="EA39" s="130"/>
      <c r="EB39" s="113"/>
      <c r="EC39" s="130"/>
      <c r="ED39" s="113"/>
      <c r="EE39" s="113"/>
      <c r="EF39" s="113"/>
      <c r="EG39" s="96">
        <f>焼却施設!$DY39+焼却施設!$EA39+焼却施設!$EC39+焼却施設!$EE39</f>
        <v>0</v>
      </c>
      <c r="EH39" s="96">
        <f>焼却施設!$DZ39+焼却施設!$EB39+焼却施設!$ED39+焼却施設!$EF39</f>
        <v>0</v>
      </c>
      <c r="EI39" s="96">
        <f t="shared" si="6"/>
        <v>0</v>
      </c>
      <c r="EJ39" s="96">
        <f t="shared" si="7"/>
        <v>0</v>
      </c>
      <c r="EK39" s="96">
        <f t="shared" si="8"/>
        <v>0</v>
      </c>
      <c r="EL39" s="113"/>
      <c r="EM39" s="113"/>
      <c r="EN39" s="113"/>
      <c r="EO39" s="113"/>
      <c r="EP39" s="113"/>
      <c r="EQ39" s="113"/>
      <c r="ER39" s="113"/>
      <c r="ES39" s="96">
        <f>SUM(焼却施設!$EN39:$ER39)</f>
        <v>0</v>
      </c>
      <c r="ET39" s="96" t="str">
        <f t="shared" si="9"/>
        <v>-</v>
      </c>
      <c r="EU39" s="113"/>
      <c r="EV39" s="113"/>
      <c r="EW39" s="113"/>
      <c r="EX39" s="113"/>
      <c r="EY39" s="111"/>
      <c r="EZ39" s="113"/>
      <c r="FA39" s="113"/>
      <c r="FB39" s="113"/>
      <c r="FC39" s="111"/>
      <c r="FD39" s="113"/>
      <c r="FE39" s="113"/>
      <c r="FF39" s="113"/>
      <c r="FG39" s="111"/>
      <c r="FH39" s="113"/>
      <c r="FI39" s="113"/>
      <c r="FJ39" s="113"/>
      <c r="FK39" s="111"/>
      <c r="FL39" s="113"/>
      <c r="FM39" s="113"/>
      <c r="FN39" s="113"/>
      <c r="FO39" s="113"/>
      <c r="FP39" s="111"/>
      <c r="FQ39" s="113"/>
      <c r="FR39" s="113"/>
      <c r="FS39" s="113"/>
      <c r="FT39" s="113"/>
      <c r="FU39" s="111"/>
      <c r="FV39" s="113"/>
      <c r="FW39" s="113"/>
      <c r="FX39" s="113"/>
      <c r="FY39" s="113"/>
      <c r="FZ39" s="113"/>
      <c r="GA39" s="113"/>
      <c r="GB39" s="113"/>
      <c r="GC39" s="113"/>
      <c r="GD39" s="111"/>
      <c r="GE39" s="113"/>
      <c r="GF39" s="113"/>
      <c r="GG39" s="113"/>
      <c r="GH39" s="113"/>
      <c r="GI39" s="111"/>
      <c r="GJ39" s="113"/>
      <c r="GK39" s="113"/>
      <c r="GL39" s="113"/>
      <c r="GM39" s="113"/>
      <c r="GN39" s="111"/>
      <c r="GO39" s="113"/>
      <c r="GP39" s="133"/>
    </row>
    <row r="40" spans="2:198">
      <c r="B40" s="95"/>
      <c r="C40" s="95"/>
      <c r="D40" s="95"/>
      <c r="E40" s="102"/>
      <c r="F40" s="102"/>
      <c r="G40" s="103"/>
      <c r="H40" s="104"/>
      <c r="I40" s="103"/>
      <c r="J40" s="105"/>
      <c r="K40" s="105"/>
      <c r="L40" s="106"/>
      <c r="M40" s="107"/>
      <c r="N40" s="104"/>
      <c r="O40" s="104"/>
      <c r="P40" s="104"/>
      <c r="Q40" s="104"/>
      <c r="R40" s="104"/>
      <c r="S40" s="104"/>
      <c r="T40" s="104"/>
      <c r="U40" s="104"/>
      <c r="V40" s="104"/>
      <c r="W40" s="104"/>
      <c r="X40" s="104"/>
      <c r="Y40" s="104"/>
      <c r="Z40" s="104"/>
      <c r="AA40" s="104"/>
      <c r="AB40" s="108"/>
      <c r="AC40" s="104"/>
      <c r="AD40" s="104"/>
      <c r="AE40" s="106"/>
      <c r="AF40" s="104"/>
      <c r="AG40" s="104"/>
      <c r="AH40" s="104"/>
      <c r="AI40" s="104"/>
      <c r="AJ40" s="104"/>
      <c r="AK40" s="104"/>
      <c r="AL40" s="104"/>
      <c r="AM40" s="104"/>
      <c r="AN40" s="104"/>
      <c r="AO40" s="104"/>
      <c r="AP40" s="108"/>
      <c r="AQ40" s="102"/>
      <c r="AR40" s="108"/>
      <c r="AS40" s="108"/>
      <c r="AT40" s="108"/>
      <c r="AU40" s="108"/>
      <c r="AV40" s="108"/>
      <c r="AW40" s="108"/>
      <c r="AX40" s="108"/>
      <c r="AY40" s="108"/>
      <c r="AZ40" s="109"/>
      <c r="BA40" s="104"/>
      <c r="BB40" s="102"/>
      <c r="BC40" s="108"/>
      <c r="BD40" s="108"/>
      <c r="BE40" s="108"/>
      <c r="BF40" s="108"/>
      <c r="BG40" s="109"/>
      <c r="BH40" s="104"/>
      <c r="BI40" s="102"/>
      <c r="BJ40" s="108"/>
      <c r="BK40" s="108"/>
      <c r="BL40" s="108"/>
      <c r="BM40" s="108"/>
      <c r="BN40" s="108"/>
      <c r="BO40" s="108"/>
      <c r="BP40" s="104"/>
      <c r="BQ40" s="102"/>
      <c r="BR40" s="104"/>
      <c r="BS40" s="104"/>
      <c r="BT40" s="110"/>
      <c r="BU40" s="104"/>
      <c r="BV40" s="104"/>
      <c r="BW40" s="104"/>
      <c r="BX40" s="104"/>
      <c r="BY40" s="102"/>
      <c r="BZ40" s="104"/>
      <c r="CA40" s="102"/>
      <c r="CB40" s="104"/>
      <c r="CC40" s="104"/>
      <c r="CD40" s="104"/>
      <c r="CE40" s="104"/>
      <c r="CF40" s="104"/>
      <c r="CG40" s="104"/>
      <c r="CH40" s="104"/>
      <c r="CI40" s="104"/>
      <c r="CJ40" s="96">
        <f t="shared" si="5"/>
        <v>0</v>
      </c>
      <c r="CK40" s="102"/>
      <c r="CL40" s="104"/>
      <c r="CM40" s="104"/>
      <c r="CN40" s="104"/>
      <c r="CO40" s="97" t="str">
        <f>IFERROR(VLOOKUP(焼却施設!$CP40,排ガス中のダイオキシン濃度[],2,FALSE),"")</f>
        <v/>
      </c>
      <c r="CP40" s="102"/>
      <c r="CQ40" s="102"/>
      <c r="CR40" s="104"/>
      <c r="CS40" s="104"/>
      <c r="CT40" s="104"/>
      <c r="CU40" s="104"/>
      <c r="CV40" s="102"/>
      <c r="CW40" s="129"/>
      <c r="CX40" s="96">
        <f>SUM(焼却施設!$CY40:$CZ40)</f>
        <v>0</v>
      </c>
      <c r="CY40" s="129"/>
      <c r="CZ40" s="129"/>
      <c r="DA40" s="104"/>
      <c r="DB40" s="104"/>
      <c r="DC40" s="104"/>
      <c r="DD40" s="104"/>
      <c r="DE40" s="104"/>
      <c r="DF40" s="104"/>
      <c r="DG40" s="104"/>
      <c r="DH40" s="104"/>
      <c r="DI40" s="104"/>
      <c r="DJ40" s="129"/>
      <c r="DK40" s="129"/>
      <c r="DL40" s="96" t="str">
        <f>IF(SUM(焼却施設!$CW40:$CX40)=0,"入熱量報告なし",100*3.6*焼却施設!$DV40/SUM(焼却施設!$CW40:$CX40))</f>
        <v>入熱量報告なし</v>
      </c>
      <c r="DM40" s="129"/>
      <c r="DN40" s="129"/>
      <c r="DO40" s="129"/>
      <c r="DP40" s="129"/>
      <c r="DQ40" s="129"/>
      <c r="DR40" s="96" t="str">
        <f>IF(焼却施設!$DP40=0,"実績なし",(DQ40/DP40)/1000)</f>
        <v>実績なし</v>
      </c>
      <c r="DS40" s="129"/>
      <c r="DT40" s="129"/>
      <c r="DU40" s="96" t="str">
        <f>IF(焼却施設!$DS40=0,"実績なし",(DT40/DS40)/1000)</f>
        <v>実績なし</v>
      </c>
      <c r="DV40" s="96">
        <f>SUM(焼却施設!$DM40:$DO40)</f>
        <v>0</v>
      </c>
      <c r="DW40" s="129"/>
      <c r="DX40" s="96">
        <f>焼却施設!$DW40-焼却施設!$DM40</f>
        <v>0</v>
      </c>
      <c r="DY40" s="129"/>
      <c r="DZ40" s="104"/>
      <c r="EA40" s="129"/>
      <c r="EB40" s="104"/>
      <c r="EC40" s="129"/>
      <c r="ED40" s="104"/>
      <c r="EE40" s="104"/>
      <c r="EF40" s="104"/>
      <c r="EG40" s="96">
        <f>焼却施設!$DY40+焼却施設!$EA40+焼却施設!$EC40+焼却施設!$EE40</f>
        <v>0</v>
      </c>
      <c r="EH40" s="96">
        <f>焼却施設!$DZ40+焼却施設!$EB40+焼却施設!$ED40+焼却施設!$EF40</f>
        <v>0</v>
      </c>
      <c r="EI40" s="96">
        <f t="shared" si="6"/>
        <v>0</v>
      </c>
      <c r="EJ40" s="96">
        <f t="shared" si="7"/>
        <v>0</v>
      </c>
      <c r="EK40" s="96">
        <f t="shared" si="8"/>
        <v>0</v>
      </c>
      <c r="EL40" s="104"/>
      <c r="EM40" s="104"/>
      <c r="EN40" s="104"/>
      <c r="EO40" s="104"/>
      <c r="EP40" s="104"/>
      <c r="EQ40" s="104"/>
      <c r="ER40" s="104"/>
      <c r="ES40" s="96">
        <f>SUM(焼却施設!$EN40:$ER40)</f>
        <v>0</v>
      </c>
      <c r="ET40" s="96" t="str">
        <f t="shared" si="9"/>
        <v>-</v>
      </c>
      <c r="EU40" s="104"/>
      <c r="EV40" s="104"/>
      <c r="EW40" s="104"/>
      <c r="EX40" s="104"/>
      <c r="EY40" s="102"/>
      <c r="EZ40" s="104"/>
      <c r="FA40" s="104"/>
      <c r="FB40" s="104"/>
      <c r="FC40" s="102"/>
      <c r="FD40" s="104"/>
      <c r="FE40" s="104"/>
      <c r="FF40" s="104"/>
      <c r="FG40" s="102"/>
      <c r="FH40" s="104"/>
      <c r="FI40" s="104"/>
      <c r="FJ40" s="104"/>
      <c r="FK40" s="102"/>
      <c r="FL40" s="104"/>
      <c r="FM40" s="104"/>
      <c r="FN40" s="104"/>
      <c r="FO40" s="104"/>
      <c r="FP40" s="102"/>
      <c r="FQ40" s="104"/>
      <c r="FR40" s="104"/>
      <c r="FS40" s="104"/>
      <c r="FT40" s="104"/>
      <c r="FU40" s="102"/>
      <c r="FV40" s="104"/>
      <c r="FW40" s="104"/>
      <c r="FX40" s="104"/>
      <c r="FY40" s="104"/>
      <c r="FZ40" s="104"/>
      <c r="GA40" s="104"/>
      <c r="GB40" s="104"/>
      <c r="GC40" s="104"/>
      <c r="GD40" s="102"/>
      <c r="GE40" s="104"/>
      <c r="GF40" s="104"/>
      <c r="GG40" s="104"/>
      <c r="GH40" s="104"/>
      <c r="GI40" s="102"/>
      <c r="GJ40" s="104"/>
      <c r="GK40" s="104"/>
      <c r="GL40" s="104"/>
      <c r="GM40" s="104"/>
      <c r="GN40" s="102"/>
      <c r="GO40" s="104"/>
      <c r="GP40" s="132"/>
    </row>
    <row r="41" spans="2:198">
      <c r="B41" s="98"/>
      <c r="C41" s="98"/>
      <c r="D41" s="98"/>
      <c r="E41" s="111"/>
      <c r="F41" s="111"/>
      <c r="G41" s="112"/>
      <c r="H41" s="113"/>
      <c r="I41" s="112"/>
      <c r="J41" s="114"/>
      <c r="K41" s="114"/>
      <c r="L41" s="115"/>
      <c r="M41" s="116"/>
      <c r="N41" s="113"/>
      <c r="O41" s="113"/>
      <c r="P41" s="113"/>
      <c r="Q41" s="113"/>
      <c r="R41" s="113"/>
      <c r="S41" s="113"/>
      <c r="T41" s="113"/>
      <c r="U41" s="113"/>
      <c r="V41" s="113"/>
      <c r="W41" s="113"/>
      <c r="X41" s="113"/>
      <c r="Y41" s="113"/>
      <c r="Z41" s="113"/>
      <c r="AA41" s="113"/>
      <c r="AB41" s="117"/>
      <c r="AC41" s="113"/>
      <c r="AD41" s="113"/>
      <c r="AE41" s="115"/>
      <c r="AF41" s="113"/>
      <c r="AG41" s="113"/>
      <c r="AH41" s="113"/>
      <c r="AI41" s="113"/>
      <c r="AJ41" s="113"/>
      <c r="AK41" s="113"/>
      <c r="AL41" s="113"/>
      <c r="AM41" s="113"/>
      <c r="AN41" s="113"/>
      <c r="AO41" s="113"/>
      <c r="AP41" s="117"/>
      <c r="AQ41" s="111"/>
      <c r="AR41" s="117"/>
      <c r="AS41" s="117"/>
      <c r="AT41" s="117"/>
      <c r="AU41" s="117"/>
      <c r="AV41" s="117"/>
      <c r="AW41" s="117"/>
      <c r="AX41" s="117"/>
      <c r="AY41" s="117"/>
      <c r="AZ41" s="118"/>
      <c r="BA41" s="113"/>
      <c r="BB41" s="111"/>
      <c r="BC41" s="117"/>
      <c r="BD41" s="117"/>
      <c r="BE41" s="117"/>
      <c r="BF41" s="117"/>
      <c r="BG41" s="118"/>
      <c r="BH41" s="113"/>
      <c r="BI41" s="111"/>
      <c r="BJ41" s="117"/>
      <c r="BK41" s="117"/>
      <c r="BL41" s="117"/>
      <c r="BM41" s="117"/>
      <c r="BN41" s="117"/>
      <c r="BO41" s="117"/>
      <c r="BP41" s="113"/>
      <c r="BQ41" s="111"/>
      <c r="BR41" s="113"/>
      <c r="BS41" s="113"/>
      <c r="BT41" s="119"/>
      <c r="BU41" s="113"/>
      <c r="BV41" s="113"/>
      <c r="BW41" s="113"/>
      <c r="BX41" s="113"/>
      <c r="BY41" s="111"/>
      <c r="BZ41" s="113"/>
      <c r="CA41" s="111"/>
      <c r="CB41" s="113"/>
      <c r="CC41" s="113"/>
      <c r="CD41" s="113"/>
      <c r="CE41" s="113"/>
      <c r="CF41" s="113"/>
      <c r="CG41" s="113"/>
      <c r="CH41" s="113"/>
      <c r="CI41" s="113"/>
      <c r="CJ41" s="96">
        <f t="shared" ref="CJ41:CJ45" si="10">CB41+CC41+CE41+CF41+CG41+CH41</f>
        <v>0</v>
      </c>
      <c r="CK41" s="111"/>
      <c r="CL41" s="113"/>
      <c r="CM41" s="113"/>
      <c r="CN41" s="113"/>
      <c r="CO41" s="97" t="str">
        <f>IFERROR(VLOOKUP(焼却施設!$CP41,排ガス中のダイオキシン濃度[],2,FALSE),"")</f>
        <v/>
      </c>
      <c r="CP41" s="111"/>
      <c r="CQ41" s="111"/>
      <c r="CR41" s="113"/>
      <c r="CS41" s="113"/>
      <c r="CT41" s="113"/>
      <c r="CU41" s="113"/>
      <c r="CV41" s="111"/>
      <c r="CW41" s="130"/>
      <c r="CX41" s="96">
        <f>SUM(焼却施設!$CY41:$CZ41)</f>
        <v>0</v>
      </c>
      <c r="CY41" s="130"/>
      <c r="CZ41" s="130"/>
      <c r="DA41" s="113"/>
      <c r="DB41" s="113"/>
      <c r="DC41" s="113"/>
      <c r="DD41" s="113"/>
      <c r="DE41" s="113"/>
      <c r="DF41" s="113"/>
      <c r="DG41" s="113"/>
      <c r="DH41" s="113"/>
      <c r="DI41" s="113"/>
      <c r="DJ41" s="130"/>
      <c r="DK41" s="130"/>
      <c r="DL41" s="96" t="str">
        <f>IF(SUM(焼却施設!$CW41:$CX41)=0,"入熱量報告なし",100*3.6*焼却施設!$DV41/SUM(焼却施設!$CW41:$CX41))</f>
        <v>入熱量報告なし</v>
      </c>
      <c r="DM41" s="130"/>
      <c r="DN41" s="130"/>
      <c r="DO41" s="130"/>
      <c r="DP41" s="130"/>
      <c r="DQ41" s="130"/>
      <c r="DR41" s="96" t="str">
        <f>IF(焼却施設!$DP41=0,"実績なし",(DQ41/DP41)/1000)</f>
        <v>実績なし</v>
      </c>
      <c r="DS41" s="130"/>
      <c r="DT41" s="130"/>
      <c r="DU41" s="96" t="str">
        <f>IF(焼却施設!$DS41=0,"実績なし",(DT41/DS41)/1000)</f>
        <v>実績なし</v>
      </c>
      <c r="DV41" s="96">
        <f>SUM(焼却施設!$DM41:$DO41)</f>
        <v>0</v>
      </c>
      <c r="DW41" s="130"/>
      <c r="DX41" s="96">
        <f>焼却施設!$DW41-焼却施設!$DM41</f>
        <v>0</v>
      </c>
      <c r="DY41" s="130"/>
      <c r="DZ41" s="113"/>
      <c r="EA41" s="130"/>
      <c r="EB41" s="113"/>
      <c r="EC41" s="130"/>
      <c r="ED41" s="113"/>
      <c r="EE41" s="113"/>
      <c r="EF41" s="113"/>
      <c r="EG41" s="96">
        <f>焼却施設!$DY41+焼却施設!$EA41+焼却施設!$EC41+焼却施設!$EE41</f>
        <v>0</v>
      </c>
      <c r="EH41" s="96">
        <f>焼却施設!$DZ41+焼却施設!$EB41+焼却施設!$ED41+焼却施設!$EF41</f>
        <v>0</v>
      </c>
      <c r="EI41" s="96">
        <f t="shared" ref="EI41:EI45" si="11">EG41</f>
        <v>0</v>
      </c>
      <c r="EJ41" s="96">
        <f t="shared" ref="EJ41:EJ45" si="12">EH41</f>
        <v>0</v>
      </c>
      <c r="EK41" s="96">
        <f t="shared" ref="EK41:EK45" si="13">EI41+EJ41</f>
        <v>0</v>
      </c>
      <c r="EL41" s="113"/>
      <c r="EM41" s="113"/>
      <c r="EN41" s="113"/>
      <c r="EO41" s="113"/>
      <c r="EP41" s="113"/>
      <c r="EQ41" s="113"/>
      <c r="ER41" s="113"/>
      <c r="ES41" s="96">
        <f>SUM(焼却施設!$EN41:$ER41)</f>
        <v>0</v>
      </c>
      <c r="ET41" s="96" t="str">
        <f t="shared" ref="ET41:ET45" si="14">IF((CW41+CX41+DY41+DZ41)=0,"-",100*(3.6*DV41+DY41+DZ41+EC41+ED41+EE41+EF41-(0.2*CY41+0.1*CZ41))/(CW41+CX41+DY41+DZ41))</f>
        <v>-</v>
      </c>
      <c r="EU41" s="113"/>
      <c r="EV41" s="113"/>
      <c r="EW41" s="113"/>
      <c r="EX41" s="113"/>
      <c r="EY41" s="111"/>
      <c r="EZ41" s="113"/>
      <c r="FA41" s="113"/>
      <c r="FB41" s="113"/>
      <c r="FC41" s="111"/>
      <c r="FD41" s="113"/>
      <c r="FE41" s="113"/>
      <c r="FF41" s="113"/>
      <c r="FG41" s="111"/>
      <c r="FH41" s="113"/>
      <c r="FI41" s="113"/>
      <c r="FJ41" s="113"/>
      <c r="FK41" s="111"/>
      <c r="FL41" s="113"/>
      <c r="FM41" s="113"/>
      <c r="FN41" s="113"/>
      <c r="FO41" s="113"/>
      <c r="FP41" s="111"/>
      <c r="FQ41" s="113"/>
      <c r="FR41" s="113"/>
      <c r="FS41" s="113"/>
      <c r="FT41" s="113"/>
      <c r="FU41" s="111"/>
      <c r="FV41" s="113"/>
      <c r="FW41" s="113"/>
      <c r="FX41" s="113"/>
      <c r="FY41" s="113"/>
      <c r="FZ41" s="113"/>
      <c r="GA41" s="113"/>
      <c r="GB41" s="113"/>
      <c r="GC41" s="113"/>
      <c r="GD41" s="111"/>
      <c r="GE41" s="113"/>
      <c r="GF41" s="113"/>
      <c r="GG41" s="113"/>
      <c r="GH41" s="113"/>
      <c r="GI41" s="111"/>
      <c r="GJ41" s="113"/>
      <c r="GK41" s="113"/>
      <c r="GL41" s="113"/>
      <c r="GM41" s="113"/>
      <c r="GN41" s="111"/>
      <c r="GO41" s="113"/>
      <c r="GP41" s="133"/>
    </row>
    <row r="42" spans="2:198">
      <c r="B42" s="95"/>
      <c r="C42" s="95"/>
      <c r="D42" s="95"/>
      <c r="E42" s="102"/>
      <c r="F42" s="102"/>
      <c r="G42" s="103"/>
      <c r="H42" s="104"/>
      <c r="I42" s="103"/>
      <c r="J42" s="105"/>
      <c r="K42" s="105"/>
      <c r="L42" s="106"/>
      <c r="M42" s="107"/>
      <c r="N42" s="104"/>
      <c r="O42" s="104"/>
      <c r="P42" s="104"/>
      <c r="Q42" s="104"/>
      <c r="R42" s="104"/>
      <c r="S42" s="104"/>
      <c r="T42" s="104"/>
      <c r="U42" s="104"/>
      <c r="V42" s="104"/>
      <c r="W42" s="104"/>
      <c r="X42" s="104"/>
      <c r="Y42" s="104"/>
      <c r="Z42" s="104"/>
      <c r="AA42" s="104"/>
      <c r="AB42" s="108"/>
      <c r="AC42" s="104"/>
      <c r="AD42" s="104"/>
      <c r="AE42" s="106"/>
      <c r="AF42" s="104"/>
      <c r="AG42" s="104"/>
      <c r="AH42" s="104"/>
      <c r="AI42" s="104"/>
      <c r="AJ42" s="104"/>
      <c r="AK42" s="104"/>
      <c r="AL42" s="104"/>
      <c r="AM42" s="104"/>
      <c r="AN42" s="104"/>
      <c r="AO42" s="104"/>
      <c r="AP42" s="108"/>
      <c r="AQ42" s="102"/>
      <c r="AR42" s="108"/>
      <c r="AS42" s="108"/>
      <c r="AT42" s="108"/>
      <c r="AU42" s="108"/>
      <c r="AV42" s="108"/>
      <c r="AW42" s="108"/>
      <c r="AX42" s="108"/>
      <c r="AY42" s="108"/>
      <c r="AZ42" s="109"/>
      <c r="BA42" s="104"/>
      <c r="BB42" s="102"/>
      <c r="BC42" s="108"/>
      <c r="BD42" s="108"/>
      <c r="BE42" s="108"/>
      <c r="BF42" s="108"/>
      <c r="BG42" s="109"/>
      <c r="BH42" s="104"/>
      <c r="BI42" s="102"/>
      <c r="BJ42" s="108"/>
      <c r="BK42" s="108"/>
      <c r="BL42" s="108"/>
      <c r="BM42" s="108"/>
      <c r="BN42" s="108"/>
      <c r="BO42" s="108"/>
      <c r="BP42" s="104"/>
      <c r="BQ42" s="102"/>
      <c r="BR42" s="104"/>
      <c r="BS42" s="104"/>
      <c r="BT42" s="110"/>
      <c r="BU42" s="104"/>
      <c r="BV42" s="104"/>
      <c r="BW42" s="104"/>
      <c r="BX42" s="104"/>
      <c r="BY42" s="102"/>
      <c r="BZ42" s="104"/>
      <c r="CA42" s="102"/>
      <c r="CB42" s="104"/>
      <c r="CC42" s="104"/>
      <c r="CD42" s="104"/>
      <c r="CE42" s="104"/>
      <c r="CF42" s="104"/>
      <c r="CG42" s="104"/>
      <c r="CH42" s="104"/>
      <c r="CI42" s="104"/>
      <c r="CJ42" s="96">
        <f t="shared" si="10"/>
        <v>0</v>
      </c>
      <c r="CK42" s="102"/>
      <c r="CL42" s="104"/>
      <c r="CM42" s="104"/>
      <c r="CN42" s="104"/>
      <c r="CO42" s="97" t="str">
        <f>IFERROR(VLOOKUP(焼却施設!$CP42,排ガス中のダイオキシン濃度[],2,FALSE),"")</f>
        <v/>
      </c>
      <c r="CP42" s="102"/>
      <c r="CQ42" s="102"/>
      <c r="CR42" s="104"/>
      <c r="CS42" s="104"/>
      <c r="CT42" s="104"/>
      <c r="CU42" s="104"/>
      <c r="CV42" s="102"/>
      <c r="CW42" s="129"/>
      <c r="CX42" s="96">
        <f>SUM(焼却施設!$CY42:$CZ42)</f>
        <v>0</v>
      </c>
      <c r="CY42" s="129"/>
      <c r="CZ42" s="129"/>
      <c r="DA42" s="104"/>
      <c r="DB42" s="104"/>
      <c r="DC42" s="104"/>
      <c r="DD42" s="104"/>
      <c r="DE42" s="104"/>
      <c r="DF42" s="104"/>
      <c r="DG42" s="104"/>
      <c r="DH42" s="104"/>
      <c r="DI42" s="104"/>
      <c r="DJ42" s="129"/>
      <c r="DK42" s="129"/>
      <c r="DL42" s="96" t="str">
        <f>IF(SUM(焼却施設!$CW42:$CX42)=0,"入熱量報告なし",100*3.6*焼却施設!$DV42/SUM(焼却施設!$CW42:$CX42))</f>
        <v>入熱量報告なし</v>
      </c>
      <c r="DM42" s="129"/>
      <c r="DN42" s="129"/>
      <c r="DO42" s="129"/>
      <c r="DP42" s="129"/>
      <c r="DQ42" s="129"/>
      <c r="DR42" s="96" t="str">
        <f>IF(焼却施設!$DP42=0,"実績なし",(DQ42/DP42)/1000)</f>
        <v>実績なし</v>
      </c>
      <c r="DS42" s="129"/>
      <c r="DT42" s="129"/>
      <c r="DU42" s="96" t="str">
        <f>IF(焼却施設!$DS42=0,"実績なし",(DT42/DS42)/1000)</f>
        <v>実績なし</v>
      </c>
      <c r="DV42" s="96">
        <f>SUM(焼却施設!$DM42:$DO42)</f>
        <v>0</v>
      </c>
      <c r="DW42" s="129"/>
      <c r="DX42" s="96">
        <f>焼却施設!$DW42-焼却施設!$DM42</f>
        <v>0</v>
      </c>
      <c r="DY42" s="129"/>
      <c r="DZ42" s="104"/>
      <c r="EA42" s="129"/>
      <c r="EB42" s="104"/>
      <c r="EC42" s="129"/>
      <c r="ED42" s="104"/>
      <c r="EE42" s="104"/>
      <c r="EF42" s="104"/>
      <c r="EG42" s="96">
        <f>焼却施設!$DY42+焼却施設!$EA42+焼却施設!$EC42+焼却施設!$EE42</f>
        <v>0</v>
      </c>
      <c r="EH42" s="96">
        <f>焼却施設!$DZ42+焼却施設!$EB42+焼却施設!$ED42+焼却施設!$EF42</f>
        <v>0</v>
      </c>
      <c r="EI42" s="96">
        <f t="shared" si="11"/>
        <v>0</v>
      </c>
      <c r="EJ42" s="96">
        <f t="shared" si="12"/>
        <v>0</v>
      </c>
      <c r="EK42" s="96">
        <f t="shared" si="13"/>
        <v>0</v>
      </c>
      <c r="EL42" s="104"/>
      <c r="EM42" s="104"/>
      <c r="EN42" s="104"/>
      <c r="EO42" s="104"/>
      <c r="EP42" s="104"/>
      <c r="EQ42" s="104"/>
      <c r="ER42" s="104"/>
      <c r="ES42" s="96">
        <f>SUM(焼却施設!$EN42:$ER42)</f>
        <v>0</v>
      </c>
      <c r="ET42" s="96" t="str">
        <f t="shared" si="14"/>
        <v>-</v>
      </c>
      <c r="EU42" s="104"/>
      <c r="EV42" s="104"/>
      <c r="EW42" s="104"/>
      <c r="EX42" s="104"/>
      <c r="EY42" s="102"/>
      <c r="EZ42" s="104"/>
      <c r="FA42" s="104"/>
      <c r="FB42" s="104"/>
      <c r="FC42" s="102"/>
      <c r="FD42" s="104"/>
      <c r="FE42" s="104"/>
      <c r="FF42" s="104"/>
      <c r="FG42" s="102"/>
      <c r="FH42" s="104"/>
      <c r="FI42" s="104"/>
      <c r="FJ42" s="104"/>
      <c r="FK42" s="102"/>
      <c r="FL42" s="104"/>
      <c r="FM42" s="104"/>
      <c r="FN42" s="104"/>
      <c r="FO42" s="104"/>
      <c r="FP42" s="102"/>
      <c r="FQ42" s="104"/>
      <c r="FR42" s="104"/>
      <c r="FS42" s="104"/>
      <c r="FT42" s="104"/>
      <c r="FU42" s="102"/>
      <c r="FV42" s="104"/>
      <c r="FW42" s="104"/>
      <c r="FX42" s="104"/>
      <c r="FY42" s="104"/>
      <c r="FZ42" s="104"/>
      <c r="GA42" s="104"/>
      <c r="GB42" s="104"/>
      <c r="GC42" s="104"/>
      <c r="GD42" s="102"/>
      <c r="GE42" s="104"/>
      <c r="GF42" s="104"/>
      <c r="GG42" s="104"/>
      <c r="GH42" s="104"/>
      <c r="GI42" s="102"/>
      <c r="GJ42" s="104"/>
      <c r="GK42" s="104"/>
      <c r="GL42" s="104"/>
      <c r="GM42" s="104"/>
      <c r="GN42" s="102"/>
      <c r="GO42" s="104"/>
      <c r="GP42" s="132"/>
    </row>
    <row r="43" spans="2:198">
      <c r="B43" s="98"/>
      <c r="C43" s="98"/>
      <c r="D43" s="98"/>
      <c r="E43" s="111"/>
      <c r="F43" s="111"/>
      <c r="G43" s="112"/>
      <c r="H43" s="113"/>
      <c r="I43" s="112"/>
      <c r="J43" s="114"/>
      <c r="K43" s="114"/>
      <c r="L43" s="115"/>
      <c r="M43" s="116"/>
      <c r="N43" s="113"/>
      <c r="O43" s="113"/>
      <c r="P43" s="113"/>
      <c r="Q43" s="113"/>
      <c r="R43" s="113"/>
      <c r="S43" s="113"/>
      <c r="T43" s="113"/>
      <c r="U43" s="113"/>
      <c r="V43" s="113"/>
      <c r="W43" s="113"/>
      <c r="X43" s="113"/>
      <c r="Y43" s="113"/>
      <c r="Z43" s="113"/>
      <c r="AA43" s="113"/>
      <c r="AB43" s="117"/>
      <c r="AC43" s="113"/>
      <c r="AD43" s="113"/>
      <c r="AE43" s="115"/>
      <c r="AF43" s="113"/>
      <c r="AG43" s="113"/>
      <c r="AH43" s="113"/>
      <c r="AI43" s="113"/>
      <c r="AJ43" s="113"/>
      <c r="AK43" s="113"/>
      <c r="AL43" s="113"/>
      <c r="AM43" s="113"/>
      <c r="AN43" s="113"/>
      <c r="AO43" s="113"/>
      <c r="AP43" s="117"/>
      <c r="AQ43" s="111"/>
      <c r="AR43" s="117"/>
      <c r="AS43" s="117"/>
      <c r="AT43" s="117"/>
      <c r="AU43" s="117"/>
      <c r="AV43" s="117"/>
      <c r="AW43" s="117"/>
      <c r="AX43" s="117"/>
      <c r="AY43" s="117"/>
      <c r="AZ43" s="118"/>
      <c r="BA43" s="113"/>
      <c r="BB43" s="111"/>
      <c r="BC43" s="117"/>
      <c r="BD43" s="117"/>
      <c r="BE43" s="117"/>
      <c r="BF43" s="117"/>
      <c r="BG43" s="118"/>
      <c r="BH43" s="113"/>
      <c r="BI43" s="111"/>
      <c r="BJ43" s="117"/>
      <c r="BK43" s="117"/>
      <c r="BL43" s="117"/>
      <c r="BM43" s="117"/>
      <c r="BN43" s="117"/>
      <c r="BO43" s="117"/>
      <c r="BP43" s="113"/>
      <c r="BQ43" s="111"/>
      <c r="BR43" s="113"/>
      <c r="BS43" s="113"/>
      <c r="BT43" s="119"/>
      <c r="BU43" s="113"/>
      <c r="BV43" s="113"/>
      <c r="BW43" s="113"/>
      <c r="BX43" s="113"/>
      <c r="BY43" s="111"/>
      <c r="BZ43" s="113"/>
      <c r="CA43" s="111"/>
      <c r="CB43" s="113"/>
      <c r="CC43" s="113"/>
      <c r="CD43" s="113"/>
      <c r="CE43" s="113"/>
      <c r="CF43" s="113"/>
      <c r="CG43" s="113"/>
      <c r="CH43" s="113"/>
      <c r="CI43" s="113"/>
      <c r="CJ43" s="96">
        <f t="shared" si="10"/>
        <v>0</v>
      </c>
      <c r="CK43" s="111"/>
      <c r="CL43" s="113"/>
      <c r="CM43" s="113"/>
      <c r="CN43" s="113"/>
      <c r="CO43" s="97" t="str">
        <f>IFERROR(VLOOKUP(焼却施設!$CP43,排ガス中のダイオキシン濃度[],2,FALSE),"")</f>
        <v/>
      </c>
      <c r="CP43" s="111"/>
      <c r="CQ43" s="111"/>
      <c r="CR43" s="113"/>
      <c r="CS43" s="113"/>
      <c r="CT43" s="113"/>
      <c r="CU43" s="113"/>
      <c r="CV43" s="111"/>
      <c r="CW43" s="130"/>
      <c r="CX43" s="96">
        <f>SUM(焼却施設!$CY43:$CZ43)</f>
        <v>0</v>
      </c>
      <c r="CY43" s="130"/>
      <c r="CZ43" s="130"/>
      <c r="DA43" s="113"/>
      <c r="DB43" s="113"/>
      <c r="DC43" s="113"/>
      <c r="DD43" s="113"/>
      <c r="DE43" s="113"/>
      <c r="DF43" s="113"/>
      <c r="DG43" s="113"/>
      <c r="DH43" s="113"/>
      <c r="DI43" s="113"/>
      <c r="DJ43" s="130"/>
      <c r="DK43" s="130"/>
      <c r="DL43" s="96" t="str">
        <f>IF(SUM(焼却施設!$CW43:$CX43)=0,"入熱量報告なし",100*3.6*焼却施設!$DV43/SUM(焼却施設!$CW43:$CX43))</f>
        <v>入熱量報告なし</v>
      </c>
      <c r="DM43" s="130"/>
      <c r="DN43" s="130"/>
      <c r="DO43" s="130"/>
      <c r="DP43" s="130"/>
      <c r="DQ43" s="130"/>
      <c r="DR43" s="96" t="str">
        <f>IF(焼却施設!$DP43=0,"実績なし",(DQ43/DP43)/1000)</f>
        <v>実績なし</v>
      </c>
      <c r="DS43" s="130"/>
      <c r="DT43" s="130"/>
      <c r="DU43" s="96" t="str">
        <f>IF(焼却施設!$DS43=0,"実績なし",(DT43/DS43)/1000)</f>
        <v>実績なし</v>
      </c>
      <c r="DV43" s="96">
        <f>SUM(焼却施設!$DM43:$DO43)</f>
        <v>0</v>
      </c>
      <c r="DW43" s="130"/>
      <c r="DX43" s="96">
        <f>焼却施設!$DW43-焼却施設!$DM43</f>
        <v>0</v>
      </c>
      <c r="DY43" s="130"/>
      <c r="DZ43" s="113"/>
      <c r="EA43" s="130"/>
      <c r="EB43" s="113"/>
      <c r="EC43" s="130"/>
      <c r="ED43" s="113"/>
      <c r="EE43" s="113"/>
      <c r="EF43" s="113"/>
      <c r="EG43" s="96">
        <f>焼却施設!$DY43+焼却施設!$EA43+焼却施設!$EC43+焼却施設!$EE43</f>
        <v>0</v>
      </c>
      <c r="EH43" s="96">
        <f>焼却施設!$DZ43+焼却施設!$EB43+焼却施設!$ED43+焼却施設!$EF43</f>
        <v>0</v>
      </c>
      <c r="EI43" s="96">
        <f t="shared" si="11"/>
        <v>0</v>
      </c>
      <c r="EJ43" s="96">
        <f t="shared" si="12"/>
        <v>0</v>
      </c>
      <c r="EK43" s="96">
        <f t="shared" si="13"/>
        <v>0</v>
      </c>
      <c r="EL43" s="113"/>
      <c r="EM43" s="113"/>
      <c r="EN43" s="113"/>
      <c r="EO43" s="113"/>
      <c r="EP43" s="113"/>
      <c r="EQ43" s="113"/>
      <c r="ER43" s="113"/>
      <c r="ES43" s="96">
        <f>SUM(焼却施設!$EN43:$ER43)</f>
        <v>0</v>
      </c>
      <c r="ET43" s="96" t="str">
        <f t="shared" si="14"/>
        <v>-</v>
      </c>
      <c r="EU43" s="113"/>
      <c r="EV43" s="113"/>
      <c r="EW43" s="113"/>
      <c r="EX43" s="113"/>
      <c r="EY43" s="111"/>
      <c r="EZ43" s="113"/>
      <c r="FA43" s="113"/>
      <c r="FB43" s="113"/>
      <c r="FC43" s="111"/>
      <c r="FD43" s="113"/>
      <c r="FE43" s="113"/>
      <c r="FF43" s="113"/>
      <c r="FG43" s="111"/>
      <c r="FH43" s="113"/>
      <c r="FI43" s="113"/>
      <c r="FJ43" s="113"/>
      <c r="FK43" s="111"/>
      <c r="FL43" s="113"/>
      <c r="FM43" s="113"/>
      <c r="FN43" s="113"/>
      <c r="FO43" s="113"/>
      <c r="FP43" s="111"/>
      <c r="FQ43" s="113"/>
      <c r="FR43" s="113"/>
      <c r="FS43" s="113"/>
      <c r="FT43" s="113"/>
      <c r="FU43" s="111"/>
      <c r="FV43" s="113"/>
      <c r="FW43" s="113"/>
      <c r="FX43" s="113"/>
      <c r="FY43" s="113"/>
      <c r="FZ43" s="113"/>
      <c r="GA43" s="113"/>
      <c r="GB43" s="113"/>
      <c r="GC43" s="113"/>
      <c r="GD43" s="111"/>
      <c r="GE43" s="113"/>
      <c r="GF43" s="113"/>
      <c r="GG43" s="113"/>
      <c r="GH43" s="113"/>
      <c r="GI43" s="111"/>
      <c r="GJ43" s="113"/>
      <c r="GK43" s="113"/>
      <c r="GL43" s="113"/>
      <c r="GM43" s="113"/>
      <c r="GN43" s="111"/>
      <c r="GO43" s="113"/>
      <c r="GP43" s="133"/>
    </row>
    <row r="44" spans="2:198">
      <c r="B44" s="95"/>
      <c r="C44" s="95"/>
      <c r="D44" s="95"/>
      <c r="E44" s="102"/>
      <c r="F44" s="102"/>
      <c r="G44" s="103"/>
      <c r="H44" s="104"/>
      <c r="I44" s="103"/>
      <c r="J44" s="105"/>
      <c r="K44" s="105"/>
      <c r="L44" s="106"/>
      <c r="M44" s="107"/>
      <c r="N44" s="104"/>
      <c r="O44" s="104"/>
      <c r="P44" s="104"/>
      <c r="Q44" s="104"/>
      <c r="R44" s="104"/>
      <c r="S44" s="104"/>
      <c r="T44" s="104"/>
      <c r="U44" s="104"/>
      <c r="V44" s="104"/>
      <c r="W44" s="104"/>
      <c r="X44" s="104"/>
      <c r="Y44" s="104"/>
      <c r="Z44" s="104"/>
      <c r="AA44" s="104"/>
      <c r="AB44" s="108"/>
      <c r="AC44" s="104"/>
      <c r="AD44" s="104"/>
      <c r="AE44" s="106"/>
      <c r="AF44" s="104"/>
      <c r="AG44" s="104"/>
      <c r="AH44" s="104"/>
      <c r="AI44" s="104"/>
      <c r="AJ44" s="104"/>
      <c r="AK44" s="104"/>
      <c r="AL44" s="104"/>
      <c r="AM44" s="104"/>
      <c r="AN44" s="104"/>
      <c r="AO44" s="104"/>
      <c r="AP44" s="108"/>
      <c r="AQ44" s="102"/>
      <c r="AR44" s="108"/>
      <c r="AS44" s="108"/>
      <c r="AT44" s="108"/>
      <c r="AU44" s="108"/>
      <c r="AV44" s="108"/>
      <c r="AW44" s="108"/>
      <c r="AX44" s="108"/>
      <c r="AY44" s="108"/>
      <c r="AZ44" s="109"/>
      <c r="BA44" s="104"/>
      <c r="BB44" s="102"/>
      <c r="BC44" s="108"/>
      <c r="BD44" s="108"/>
      <c r="BE44" s="108"/>
      <c r="BF44" s="108"/>
      <c r="BG44" s="109"/>
      <c r="BH44" s="104"/>
      <c r="BI44" s="102"/>
      <c r="BJ44" s="108"/>
      <c r="BK44" s="108"/>
      <c r="BL44" s="108"/>
      <c r="BM44" s="108"/>
      <c r="BN44" s="108"/>
      <c r="BO44" s="108"/>
      <c r="BP44" s="104"/>
      <c r="BQ44" s="102"/>
      <c r="BR44" s="104"/>
      <c r="BS44" s="104"/>
      <c r="BT44" s="110"/>
      <c r="BU44" s="104"/>
      <c r="BV44" s="104"/>
      <c r="BW44" s="104"/>
      <c r="BX44" s="104"/>
      <c r="BY44" s="102"/>
      <c r="BZ44" s="104"/>
      <c r="CA44" s="102"/>
      <c r="CB44" s="104"/>
      <c r="CC44" s="104"/>
      <c r="CD44" s="104"/>
      <c r="CE44" s="104"/>
      <c r="CF44" s="104"/>
      <c r="CG44" s="104"/>
      <c r="CH44" s="104"/>
      <c r="CI44" s="104"/>
      <c r="CJ44" s="96">
        <f t="shared" si="10"/>
        <v>0</v>
      </c>
      <c r="CK44" s="102"/>
      <c r="CL44" s="104"/>
      <c r="CM44" s="104"/>
      <c r="CN44" s="104"/>
      <c r="CO44" s="97" t="str">
        <f>IFERROR(VLOOKUP(焼却施設!$CP44,排ガス中のダイオキシン濃度[],2,FALSE),"")</f>
        <v/>
      </c>
      <c r="CP44" s="102"/>
      <c r="CQ44" s="102"/>
      <c r="CR44" s="104"/>
      <c r="CS44" s="104"/>
      <c r="CT44" s="104"/>
      <c r="CU44" s="104"/>
      <c r="CV44" s="102"/>
      <c r="CW44" s="129"/>
      <c r="CX44" s="96">
        <f>SUM(焼却施設!$CY44:$CZ44)</f>
        <v>0</v>
      </c>
      <c r="CY44" s="129"/>
      <c r="CZ44" s="129"/>
      <c r="DA44" s="104"/>
      <c r="DB44" s="104"/>
      <c r="DC44" s="104"/>
      <c r="DD44" s="104"/>
      <c r="DE44" s="104"/>
      <c r="DF44" s="104"/>
      <c r="DG44" s="104"/>
      <c r="DH44" s="104"/>
      <c r="DI44" s="104"/>
      <c r="DJ44" s="129"/>
      <c r="DK44" s="129"/>
      <c r="DL44" s="96" t="str">
        <f>IF(SUM(焼却施設!$CW44:$CX44)=0,"入熱量報告なし",100*3.6*焼却施設!$DV44/SUM(焼却施設!$CW44:$CX44))</f>
        <v>入熱量報告なし</v>
      </c>
      <c r="DM44" s="129"/>
      <c r="DN44" s="129"/>
      <c r="DO44" s="129"/>
      <c r="DP44" s="129"/>
      <c r="DQ44" s="129"/>
      <c r="DR44" s="96" t="str">
        <f>IF(焼却施設!$DP44=0,"実績なし",(DQ44/DP44)/1000)</f>
        <v>実績なし</v>
      </c>
      <c r="DS44" s="129"/>
      <c r="DT44" s="129"/>
      <c r="DU44" s="96" t="str">
        <f>IF(焼却施設!$DS44=0,"実績なし",(DT44/DS44)/1000)</f>
        <v>実績なし</v>
      </c>
      <c r="DV44" s="96">
        <f>SUM(焼却施設!$DM44:$DO44)</f>
        <v>0</v>
      </c>
      <c r="DW44" s="129"/>
      <c r="DX44" s="96">
        <f>焼却施設!$DW44-焼却施設!$DM44</f>
        <v>0</v>
      </c>
      <c r="DY44" s="129"/>
      <c r="DZ44" s="104"/>
      <c r="EA44" s="129"/>
      <c r="EB44" s="104"/>
      <c r="EC44" s="129"/>
      <c r="ED44" s="104"/>
      <c r="EE44" s="104"/>
      <c r="EF44" s="104"/>
      <c r="EG44" s="96">
        <f>焼却施設!$DY44+焼却施設!$EA44+焼却施設!$EC44+焼却施設!$EE44</f>
        <v>0</v>
      </c>
      <c r="EH44" s="96">
        <f>焼却施設!$DZ44+焼却施設!$EB44+焼却施設!$ED44+焼却施設!$EF44</f>
        <v>0</v>
      </c>
      <c r="EI44" s="96">
        <f t="shared" si="11"/>
        <v>0</v>
      </c>
      <c r="EJ44" s="96">
        <f t="shared" si="12"/>
        <v>0</v>
      </c>
      <c r="EK44" s="96">
        <f t="shared" si="13"/>
        <v>0</v>
      </c>
      <c r="EL44" s="104"/>
      <c r="EM44" s="104"/>
      <c r="EN44" s="104"/>
      <c r="EO44" s="104"/>
      <c r="EP44" s="104"/>
      <c r="EQ44" s="104"/>
      <c r="ER44" s="104"/>
      <c r="ES44" s="96">
        <f>SUM(焼却施設!$EN44:$ER44)</f>
        <v>0</v>
      </c>
      <c r="ET44" s="96" t="str">
        <f t="shared" si="14"/>
        <v>-</v>
      </c>
      <c r="EU44" s="104"/>
      <c r="EV44" s="104"/>
      <c r="EW44" s="104"/>
      <c r="EX44" s="104"/>
      <c r="EY44" s="102"/>
      <c r="EZ44" s="104"/>
      <c r="FA44" s="104"/>
      <c r="FB44" s="104"/>
      <c r="FC44" s="102"/>
      <c r="FD44" s="104"/>
      <c r="FE44" s="104"/>
      <c r="FF44" s="104"/>
      <c r="FG44" s="102"/>
      <c r="FH44" s="104"/>
      <c r="FI44" s="104"/>
      <c r="FJ44" s="104"/>
      <c r="FK44" s="102"/>
      <c r="FL44" s="104"/>
      <c r="FM44" s="104"/>
      <c r="FN44" s="104"/>
      <c r="FO44" s="104"/>
      <c r="FP44" s="102"/>
      <c r="FQ44" s="104"/>
      <c r="FR44" s="104"/>
      <c r="FS44" s="104"/>
      <c r="FT44" s="104"/>
      <c r="FU44" s="102"/>
      <c r="FV44" s="104"/>
      <c r="FW44" s="104"/>
      <c r="FX44" s="104"/>
      <c r="FY44" s="104"/>
      <c r="FZ44" s="104"/>
      <c r="GA44" s="104"/>
      <c r="GB44" s="104"/>
      <c r="GC44" s="104"/>
      <c r="GD44" s="102"/>
      <c r="GE44" s="104"/>
      <c r="GF44" s="104"/>
      <c r="GG44" s="104"/>
      <c r="GH44" s="104"/>
      <c r="GI44" s="102"/>
      <c r="GJ44" s="104"/>
      <c r="GK44" s="104"/>
      <c r="GL44" s="104"/>
      <c r="GM44" s="104"/>
      <c r="GN44" s="102"/>
      <c r="GO44" s="104"/>
      <c r="GP44" s="132"/>
    </row>
    <row r="45" spans="2:198">
      <c r="B45" s="98"/>
      <c r="C45" s="98"/>
      <c r="D45" s="98"/>
      <c r="E45" s="111"/>
      <c r="F45" s="111"/>
      <c r="G45" s="112"/>
      <c r="H45" s="113"/>
      <c r="I45" s="112"/>
      <c r="J45" s="114"/>
      <c r="K45" s="114"/>
      <c r="L45" s="115"/>
      <c r="M45" s="116"/>
      <c r="N45" s="113"/>
      <c r="O45" s="113"/>
      <c r="P45" s="113"/>
      <c r="Q45" s="113"/>
      <c r="R45" s="113"/>
      <c r="S45" s="113"/>
      <c r="T45" s="113"/>
      <c r="U45" s="113"/>
      <c r="V45" s="113"/>
      <c r="W45" s="113"/>
      <c r="X45" s="113"/>
      <c r="Y45" s="113"/>
      <c r="Z45" s="113"/>
      <c r="AA45" s="113"/>
      <c r="AB45" s="117"/>
      <c r="AC45" s="113"/>
      <c r="AD45" s="113"/>
      <c r="AE45" s="115"/>
      <c r="AF45" s="113"/>
      <c r="AG45" s="113"/>
      <c r="AH45" s="113"/>
      <c r="AI45" s="113"/>
      <c r="AJ45" s="113"/>
      <c r="AK45" s="113"/>
      <c r="AL45" s="113"/>
      <c r="AM45" s="113"/>
      <c r="AN45" s="113"/>
      <c r="AO45" s="113"/>
      <c r="AP45" s="117"/>
      <c r="AQ45" s="111"/>
      <c r="AR45" s="117"/>
      <c r="AS45" s="117"/>
      <c r="AT45" s="117"/>
      <c r="AU45" s="117"/>
      <c r="AV45" s="117"/>
      <c r="AW45" s="117"/>
      <c r="AX45" s="117"/>
      <c r="AY45" s="117"/>
      <c r="AZ45" s="118"/>
      <c r="BA45" s="113"/>
      <c r="BB45" s="111"/>
      <c r="BC45" s="117"/>
      <c r="BD45" s="117"/>
      <c r="BE45" s="117"/>
      <c r="BF45" s="117"/>
      <c r="BG45" s="118"/>
      <c r="BH45" s="113"/>
      <c r="BI45" s="111"/>
      <c r="BJ45" s="117"/>
      <c r="BK45" s="117"/>
      <c r="BL45" s="117"/>
      <c r="BM45" s="117"/>
      <c r="BN45" s="117"/>
      <c r="BO45" s="117"/>
      <c r="BP45" s="113"/>
      <c r="BQ45" s="111"/>
      <c r="BR45" s="113"/>
      <c r="BS45" s="113"/>
      <c r="BT45" s="119"/>
      <c r="BU45" s="113"/>
      <c r="BV45" s="113"/>
      <c r="BW45" s="113"/>
      <c r="BX45" s="113"/>
      <c r="BY45" s="111"/>
      <c r="BZ45" s="113"/>
      <c r="CA45" s="111"/>
      <c r="CB45" s="113"/>
      <c r="CC45" s="113"/>
      <c r="CD45" s="113"/>
      <c r="CE45" s="113"/>
      <c r="CF45" s="113"/>
      <c r="CG45" s="113"/>
      <c r="CH45" s="113"/>
      <c r="CI45" s="113"/>
      <c r="CJ45" s="96">
        <f t="shared" si="10"/>
        <v>0</v>
      </c>
      <c r="CK45" s="111"/>
      <c r="CL45" s="113"/>
      <c r="CM45" s="113"/>
      <c r="CN45" s="113"/>
      <c r="CO45" s="97" t="str">
        <f>IFERROR(VLOOKUP(焼却施設!$CP45,排ガス中のダイオキシン濃度[],2,FALSE),"")</f>
        <v/>
      </c>
      <c r="CP45" s="111"/>
      <c r="CQ45" s="111"/>
      <c r="CR45" s="113"/>
      <c r="CS45" s="113"/>
      <c r="CT45" s="113"/>
      <c r="CU45" s="113"/>
      <c r="CV45" s="111"/>
      <c r="CW45" s="130"/>
      <c r="CX45" s="96">
        <f>SUM(焼却施設!$CY45:$CZ45)</f>
        <v>0</v>
      </c>
      <c r="CY45" s="130"/>
      <c r="CZ45" s="130"/>
      <c r="DA45" s="113"/>
      <c r="DB45" s="113"/>
      <c r="DC45" s="113"/>
      <c r="DD45" s="113"/>
      <c r="DE45" s="113"/>
      <c r="DF45" s="113"/>
      <c r="DG45" s="113"/>
      <c r="DH45" s="113"/>
      <c r="DI45" s="113"/>
      <c r="DJ45" s="130"/>
      <c r="DK45" s="130"/>
      <c r="DL45" s="96" t="str">
        <f>IF(SUM(焼却施設!$CW45:$CX45)=0,"入熱量報告なし",100*3.6*焼却施設!$DV45/SUM(焼却施設!$CW45:$CX45))</f>
        <v>入熱量報告なし</v>
      </c>
      <c r="DM45" s="130"/>
      <c r="DN45" s="130"/>
      <c r="DO45" s="130"/>
      <c r="DP45" s="130"/>
      <c r="DQ45" s="130"/>
      <c r="DR45" s="96" t="str">
        <f>IF(焼却施設!$DP45=0,"実績なし",(DQ45/DP45)/1000)</f>
        <v>実績なし</v>
      </c>
      <c r="DS45" s="130"/>
      <c r="DT45" s="130"/>
      <c r="DU45" s="96" t="str">
        <f>IF(焼却施設!$DS45=0,"実績なし",(DT45/DS45)/1000)</f>
        <v>実績なし</v>
      </c>
      <c r="DV45" s="96">
        <f>SUM(焼却施設!$DM45:$DO45)</f>
        <v>0</v>
      </c>
      <c r="DW45" s="130"/>
      <c r="DX45" s="96">
        <f>焼却施設!$DW45-焼却施設!$DM45</f>
        <v>0</v>
      </c>
      <c r="DY45" s="130"/>
      <c r="DZ45" s="113"/>
      <c r="EA45" s="130"/>
      <c r="EB45" s="113"/>
      <c r="EC45" s="130"/>
      <c r="ED45" s="113"/>
      <c r="EE45" s="113"/>
      <c r="EF45" s="113"/>
      <c r="EG45" s="96">
        <f>焼却施設!$DY45+焼却施設!$EA45+焼却施設!$EC45+焼却施設!$EE45</f>
        <v>0</v>
      </c>
      <c r="EH45" s="96">
        <f>焼却施設!$DZ45+焼却施設!$EB45+焼却施設!$ED45+焼却施設!$EF45</f>
        <v>0</v>
      </c>
      <c r="EI45" s="96">
        <f t="shared" si="11"/>
        <v>0</v>
      </c>
      <c r="EJ45" s="96">
        <f t="shared" si="12"/>
        <v>0</v>
      </c>
      <c r="EK45" s="96">
        <f t="shared" si="13"/>
        <v>0</v>
      </c>
      <c r="EL45" s="113"/>
      <c r="EM45" s="113"/>
      <c r="EN45" s="113"/>
      <c r="EO45" s="113"/>
      <c r="EP45" s="113"/>
      <c r="EQ45" s="113"/>
      <c r="ER45" s="113"/>
      <c r="ES45" s="96">
        <f>SUM(焼却施設!$EN45:$ER45)</f>
        <v>0</v>
      </c>
      <c r="ET45" s="96" t="str">
        <f t="shared" si="14"/>
        <v>-</v>
      </c>
      <c r="EU45" s="113"/>
      <c r="EV45" s="113"/>
      <c r="EW45" s="113"/>
      <c r="EX45" s="113"/>
      <c r="EY45" s="111"/>
      <c r="EZ45" s="113"/>
      <c r="FA45" s="113"/>
      <c r="FB45" s="113"/>
      <c r="FC45" s="111"/>
      <c r="FD45" s="113"/>
      <c r="FE45" s="113"/>
      <c r="FF45" s="113"/>
      <c r="FG45" s="111"/>
      <c r="FH45" s="113"/>
      <c r="FI45" s="113"/>
      <c r="FJ45" s="113"/>
      <c r="FK45" s="111"/>
      <c r="FL45" s="113"/>
      <c r="FM45" s="113"/>
      <c r="FN45" s="113"/>
      <c r="FO45" s="113"/>
      <c r="FP45" s="111"/>
      <c r="FQ45" s="113"/>
      <c r="FR45" s="113"/>
      <c r="FS45" s="113"/>
      <c r="FT45" s="113"/>
      <c r="FU45" s="111"/>
      <c r="FV45" s="113"/>
      <c r="FW45" s="113"/>
      <c r="FX45" s="113"/>
      <c r="FY45" s="113"/>
      <c r="FZ45" s="113"/>
      <c r="GA45" s="113"/>
      <c r="GB45" s="113"/>
      <c r="GC45" s="113"/>
      <c r="GD45" s="111"/>
      <c r="GE45" s="113"/>
      <c r="GF45" s="113"/>
      <c r="GG45" s="113"/>
      <c r="GH45" s="113"/>
      <c r="GI45" s="111"/>
      <c r="GJ45" s="113"/>
      <c r="GK45" s="113"/>
      <c r="GL45" s="113"/>
      <c r="GM45" s="113"/>
      <c r="GN45" s="111"/>
      <c r="GO45" s="113"/>
      <c r="GP45" s="133"/>
    </row>
    <row r="46" spans="2:198">
      <c r="B46" s="95"/>
      <c r="C46" s="95"/>
      <c r="D46" s="95"/>
      <c r="E46" s="102"/>
      <c r="F46" s="102"/>
      <c r="G46" s="103"/>
      <c r="H46" s="104"/>
      <c r="I46" s="103"/>
      <c r="J46" s="105"/>
      <c r="K46" s="105"/>
      <c r="L46" s="106"/>
      <c r="M46" s="107"/>
      <c r="N46" s="104"/>
      <c r="O46" s="104"/>
      <c r="P46" s="104"/>
      <c r="Q46" s="104"/>
      <c r="R46" s="104"/>
      <c r="S46" s="104"/>
      <c r="T46" s="104"/>
      <c r="U46" s="104"/>
      <c r="V46" s="104"/>
      <c r="W46" s="104"/>
      <c r="X46" s="104"/>
      <c r="Y46" s="104"/>
      <c r="Z46" s="104"/>
      <c r="AA46" s="104"/>
      <c r="AB46" s="108"/>
      <c r="AC46" s="104"/>
      <c r="AD46" s="104"/>
      <c r="AE46" s="106"/>
      <c r="AF46" s="104"/>
      <c r="AG46" s="104"/>
      <c r="AH46" s="104"/>
      <c r="AI46" s="104"/>
      <c r="AJ46" s="104"/>
      <c r="AK46" s="104"/>
      <c r="AL46" s="104"/>
      <c r="AM46" s="104"/>
      <c r="AN46" s="104"/>
      <c r="AO46" s="104"/>
      <c r="AP46" s="108"/>
      <c r="AQ46" s="102"/>
      <c r="AR46" s="108"/>
      <c r="AS46" s="108"/>
      <c r="AT46" s="108"/>
      <c r="AU46" s="108"/>
      <c r="AV46" s="108"/>
      <c r="AW46" s="108"/>
      <c r="AX46" s="108"/>
      <c r="AY46" s="108"/>
      <c r="AZ46" s="109"/>
      <c r="BA46" s="104"/>
      <c r="BB46" s="102"/>
      <c r="BC46" s="108"/>
      <c r="BD46" s="108"/>
      <c r="BE46" s="108"/>
      <c r="BF46" s="108"/>
      <c r="BG46" s="109"/>
      <c r="BH46" s="104"/>
      <c r="BI46" s="102"/>
      <c r="BJ46" s="108"/>
      <c r="BK46" s="108"/>
      <c r="BL46" s="108"/>
      <c r="BM46" s="108"/>
      <c r="BN46" s="108"/>
      <c r="BO46" s="108"/>
      <c r="BP46" s="104"/>
      <c r="BQ46" s="102"/>
      <c r="BR46" s="104"/>
      <c r="BS46" s="104"/>
      <c r="BT46" s="110"/>
      <c r="BU46" s="104"/>
      <c r="BV46" s="104"/>
      <c r="BW46" s="104"/>
      <c r="BX46" s="104"/>
      <c r="BY46" s="102"/>
      <c r="BZ46" s="104"/>
      <c r="CA46" s="102"/>
      <c r="CB46" s="104"/>
      <c r="CC46" s="104"/>
      <c r="CD46" s="104"/>
      <c r="CE46" s="104"/>
      <c r="CF46" s="104"/>
      <c r="CG46" s="104"/>
      <c r="CH46" s="104"/>
      <c r="CI46" s="104"/>
      <c r="CJ46" s="96">
        <f t="shared" si="5"/>
        <v>0</v>
      </c>
      <c r="CK46" s="102"/>
      <c r="CL46" s="104"/>
      <c r="CM46" s="104"/>
      <c r="CN46" s="104"/>
      <c r="CO46" s="97" t="str">
        <f>IFERROR(VLOOKUP(焼却施設!$CP46,排ガス中のダイオキシン濃度[],2,FALSE),"")</f>
        <v/>
      </c>
      <c r="CP46" s="102"/>
      <c r="CQ46" s="102"/>
      <c r="CR46" s="104"/>
      <c r="CS46" s="104"/>
      <c r="CT46" s="104"/>
      <c r="CU46" s="104"/>
      <c r="CV46" s="102"/>
      <c r="CW46" s="129"/>
      <c r="CX46" s="96">
        <f>SUM(焼却施設!$CY46:$CZ46)</f>
        <v>0</v>
      </c>
      <c r="CY46" s="129"/>
      <c r="CZ46" s="129"/>
      <c r="DA46" s="104"/>
      <c r="DB46" s="104"/>
      <c r="DC46" s="104"/>
      <c r="DD46" s="104"/>
      <c r="DE46" s="104"/>
      <c r="DF46" s="104"/>
      <c r="DG46" s="104"/>
      <c r="DH46" s="104"/>
      <c r="DI46" s="104"/>
      <c r="DJ46" s="129"/>
      <c r="DK46" s="129"/>
      <c r="DL46" s="96" t="str">
        <f>IF(SUM(焼却施設!$CW46:$CX46)=0,"入熱量報告なし",100*3.6*焼却施設!$DV46/SUM(焼却施設!$CW46:$CX46))</f>
        <v>入熱量報告なし</v>
      </c>
      <c r="DM46" s="129"/>
      <c r="DN46" s="129"/>
      <c r="DO46" s="129"/>
      <c r="DP46" s="129"/>
      <c r="DQ46" s="129"/>
      <c r="DR46" s="96" t="str">
        <f>IF(焼却施設!$DP46=0,"実績なし",(DQ46/DP46)/1000)</f>
        <v>実績なし</v>
      </c>
      <c r="DS46" s="129"/>
      <c r="DT46" s="129"/>
      <c r="DU46" s="96" t="str">
        <f>IF(焼却施設!$DS46=0,"実績なし",(DT46/DS46)/1000)</f>
        <v>実績なし</v>
      </c>
      <c r="DV46" s="96">
        <f>SUM(焼却施設!$DM46:$DO46)</f>
        <v>0</v>
      </c>
      <c r="DW46" s="129"/>
      <c r="DX46" s="96">
        <f>焼却施設!$DW46-焼却施設!$DM46</f>
        <v>0</v>
      </c>
      <c r="DY46" s="129"/>
      <c r="DZ46" s="104"/>
      <c r="EA46" s="129"/>
      <c r="EB46" s="104"/>
      <c r="EC46" s="129"/>
      <c r="ED46" s="104"/>
      <c r="EE46" s="104"/>
      <c r="EF46" s="104"/>
      <c r="EG46" s="96">
        <f>焼却施設!$DY46+焼却施設!$EA46+焼却施設!$EC46+焼却施設!$EE46</f>
        <v>0</v>
      </c>
      <c r="EH46" s="96">
        <f>焼却施設!$DZ46+焼却施設!$EB46+焼却施設!$ED46+焼却施設!$EF46</f>
        <v>0</v>
      </c>
      <c r="EI46" s="96">
        <f t="shared" si="6"/>
        <v>0</v>
      </c>
      <c r="EJ46" s="96">
        <f t="shared" si="7"/>
        <v>0</v>
      </c>
      <c r="EK46" s="96">
        <f t="shared" si="8"/>
        <v>0</v>
      </c>
      <c r="EL46" s="104"/>
      <c r="EM46" s="104"/>
      <c r="EN46" s="104"/>
      <c r="EO46" s="104"/>
      <c r="EP46" s="104"/>
      <c r="EQ46" s="104"/>
      <c r="ER46" s="104"/>
      <c r="ES46" s="96">
        <f>SUM(焼却施設!$EN46:$ER46)</f>
        <v>0</v>
      </c>
      <c r="ET46" s="96" t="str">
        <f t="shared" si="9"/>
        <v>-</v>
      </c>
      <c r="EU46" s="104"/>
      <c r="EV46" s="104"/>
      <c r="EW46" s="104"/>
      <c r="EX46" s="104"/>
      <c r="EY46" s="102"/>
      <c r="EZ46" s="104"/>
      <c r="FA46" s="104"/>
      <c r="FB46" s="104"/>
      <c r="FC46" s="102"/>
      <c r="FD46" s="104"/>
      <c r="FE46" s="104"/>
      <c r="FF46" s="104"/>
      <c r="FG46" s="102"/>
      <c r="FH46" s="104"/>
      <c r="FI46" s="104"/>
      <c r="FJ46" s="104"/>
      <c r="FK46" s="102"/>
      <c r="FL46" s="104"/>
      <c r="FM46" s="104"/>
      <c r="FN46" s="104"/>
      <c r="FO46" s="104"/>
      <c r="FP46" s="102"/>
      <c r="FQ46" s="104"/>
      <c r="FR46" s="104"/>
      <c r="FS46" s="104"/>
      <c r="FT46" s="104"/>
      <c r="FU46" s="102"/>
      <c r="FV46" s="104"/>
      <c r="FW46" s="104"/>
      <c r="FX46" s="104"/>
      <c r="FY46" s="104"/>
      <c r="FZ46" s="104"/>
      <c r="GA46" s="104"/>
      <c r="GB46" s="104"/>
      <c r="GC46" s="104"/>
      <c r="GD46" s="102"/>
      <c r="GE46" s="104"/>
      <c r="GF46" s="104"/>
      <c r="GG46" s="104"/>
      <c r="GH46" s="104"/>
      <c r="GI46" s="102"/>
      <c r="GJ46" s="104"/>
      <c r="GK46" s="104"/>
      <c r="GL46" s="104"/>
      <c r="GM46" s="104"/>
      <c r="GN46" s="102"/>
      <c r="GO46" s="104"/>
      <c r="GP46" s="132"/>
    </row>
    <row r="47" spans="2:198">
      <c r="B47" s="98"/>
      <c r="C47" s="98"/>
      <c r="D47" s="98"/>
      <c r="E47" s="111"/>
      <c r="F47" s="111"/>
      <c r="G47" s="112"/>
      <c r="H47" s="113"/>
      <c r="I47" s="112"/>
      <c r="J47" s="114"/>
      <c r="K47" s="114"/>
      <c r="L47" s="115"/>
      <c r="M47" s="116"/>
      <c r="N47" s="113"/>
      <c r="O47" s="113"/>
      <c r="P47" s="113"/>
      <c r="Q47" s="113"/>
      <c r="R47" s="113"/>
      <c r="S47" s="113"/>
      <c r="T47" s="113"/>
      <c r="U47" s="113"/>
      <c r="V47" s="113"/>
      <c r="W47" s="113"/>
      <c r="X47" s="113"/>
      <c r="Y47" s="113"/>
      <c r="Z47" s="113"/>
      <c r="AA47" s="113"/>
      <c r="AB47" s="117"/>
      <c r="AC47" s="113"/>
      <c r="AD47" s="113"/>
      <c r="AE47" s="115"/>
      <c r="AF47" s="113"/>
      <c r="AG47" s="113"/>
      <c r="AH47" s="113"/>
      <c r="AI47" s="113"/>
      <c r="AJ47" s="113"/>
      <c r="AK47" s="113"/>
      <c r="AL47" s="113"/>
      <c r="AM47" s="113"/>
      <c r="AN47" s="113"/>
      <c r="AO47" s="113"/>
      <c r="AP47" s="117"/>
      <c r="AQ47" s="111"/>
      <c r="AR47" s="117"/>
      <c r="AS47" s="117"/>
      <c r="AT47" s="117"/>
      <c r="AU47" s="117"/>
      <c r="AV47" s="117"/>
      <c r="AW47" s="117"/>
      <c r="AX47" s="117"/>
      <c r="AY47" s="117"/>
      <c r="AZ47" s="118"/>
      <c r="BA47" s="113"/>
      <c r="BB47" s="111"/>
      <c r="BC47" s="117"/>
      <c r="BD47" s="117"/>
      <c r="BE47" s="117"/>
      <c r="BF47" s="117"/>
      <c r="BG47" s="118"/>
      <c r="BH47" s="113"/>
      <c r="BI47" s="111"/>
      <c r="BJ47" s="117"/>
      <c r="BK47" s="117"/>
      <c r="BL47" s="117"/>
      <c r="BM47" s="117"/>
      <c r="BN47" s="117"/>
      <c r="BO47" s="117"/>
      <c r="BP47" s="113"/>
      <c r="BQ47" s="111"/>
      <c r="BR47" s="113"/>
      <c r="BS47" s="113"/>
      <c r="BT47" s="119"/>
      <c r="BU47" s="113"/>
      <c r="BV47" s="113"/>
      <c r="BW47" s="113"/>
      <c r="BX47" s="113"/>
      <c r="BY47" s="111"/>
      <c r="BZ47" s="113"/>
      <c r="CA47" s="111"/>
      <c r="CB47" s="113"/>
      <c r="CC47" s="113"/>
      <c r="CD47" s="113"/>
      <c r="CE47" s="113"/>
      <c r="CF47" s="113"/>
      <c r="CG47" s="113"/>
      <c r="CH47" s="113"/>
      <c r="CI47" s="113"/>
      <c r="CJ47" s="96">
        <f t="shared" si="5"/>
        <v>0</v>
      </c>
      <c r="CK47" s="111"/>
      <c r="CL47" s="113"/>
      <c r="CM47" s="113"/>
      <c r="CN47" s="113"/>
      <c r="CO47" s="97" t="str">
        <f>IFERROR(VLOOKUP(焼却施設!$CP47,排ガス中のダイオキシン濃度[],2,FALSE),"")</f>
        <v/>
      </c>
      <c r="CP47" s="111"/>
      <c r="CQ47" s="111"/>
      <c r="CR47" s="113"/>
      <c r="CS47" s="113"/>
      <c r="CT47" s="113"/>
      <c r="CU47" s="113"/>
      <c r="CV47" s="111"/>
      <c r="CW47" s="130"/>
      <c r="CX47" s="96">
        <f>SUM(焼却施設!$CY47:$CZ47)</f>
        <v>0</v>
      </c>
      <c r="CY47" s="130"/>
      <c r="CZ47" s="130"/>
      <c r="DA47" s="113"/>
      <c r="DB47" s="113"/>
      <c r="DC47" s="113"/>
      <c r="DD47" s="113"/>
      <c r="DE47" s="113"/>
      <c r="DF47" s="113"/>
      <c r="DG47" s="113"/>
      <c r="DH47" s="113"/>
      <c r="DI47" s="113"/>
      <c r="DJ47" s="130"/>
      <c r="DK47" s="130"/>
      <c r="DL47" s="96" t="str">
        <f>IF(SUM(焼却施設!$CW47:$CX47)=0,"入熱量報告なし",100*3.6*焼却施設!$DV47/SUM(焼却施設!$CW47:$CX47))</f>
        <v>入熱量報告なし</v>
      </c>
      <c r="DM47" s="130"/>
      <c r="DN47" s="130"/>
      <c r="DO47" s="130"/>
      <c r="DP47" s="130"/>
      <c r="DQ47" s="130"/>
      <c r="DR47" s="96" t="str">
        <f>IF(焼却施設!$DP47=0,"実績なし",(DQ47/DP47)/1000)</f>
        <v>実績なし</v>
      </c>
      <c r="DS47" s="130"/>
      <c r="DT47" s="130"/>
      <c r="DU47" s="96" t="str">
        <f>IF(焼却施設!$DS47=0,"実績なし",(DT47/DS47)/1000)</f>
        <v>実績なし</v>
      </c>
      <c r="DV47" s="96">
        <f>SUM(焼却施設!$DM47:$DO47)</f>
        <v>0</v>
      </c>
      <c r="DW47" s="130"/>
      <c r="DX47" s="96">
        <f>焼却施設!$DW47-焼却施設!$DM47</f>
        <v>0</v>
      </c>
      <c r="DY47" s="130"/>
      <c r="DZ47" s="113"/>
      <c r="EA47" s="130"/>
      <c r="EB47" s="113"/>
      <c r="EC47" s="130"/>
      <c r="ED47" s="113"/>
      <c r="EE47" s="113"/>
      <c r="EF47" s="113"/>
      <c r="EG47" s="96">
        <f>焼却施設!$DY47+焼却施設!$EA47+焼却施設!$EC47+焼却施設!$EE47</f>
        <v>0</v>
      </c>
      <c r="EH47" s="96">
        <f>焼却施設!$DZ47+焼却施設!$EB47+焼却施設!$ED47+焼却施設!$EF47</f>
        <v>0</v>
      </c>
      <c r="EI47" s="96">
        <f t="shared" si="6"/>
        <v>0</v>
      </c>
      <c r="EJ47" s="96">
        <f t="shared" si="7"/>
        <v>0</v>
      </c>
      <c r="EK47" s="96">
        <f t="shared" si="8"/>
        <v>0</v>
      </c>
      <c r="EL47" s="113"/>
      <c r="EM47" s="113"/>
      <c r="EN47" s="113"/>
      <c r="EO47" s="113"/>
      <c r="EP47" s="113"/>
      <c r="EQ47" s="113"/>
      <c r="ER47" s="113"/>
      <c r="ES47" s="96">
        <f>SUM(焼却施設!$EN47:$ER47)</f>
        <v>0</v>
      </c>
      <c r="ET47" s="96" t="str">
        <f t="shared" si="9"/>
        <v>-</v>
      </c>
      <c r="EU47" s="113"/>
      <c r="EV47" s="113"/>
      <c r="EW47" s="113"/>
      <c r="EX47" s="113"/>
      <c r="EY47" s="111"/>
      <c r="EZ47" s="113"/>
      <c r="FA47" s="113"/>
      <c r="FB47" s="113"/>
      <c r="FC47" s="111"/>
      <c r="FD47" s="113"/>
      <c r="FE47" s="113"/>
      <c r="FF47" s="113"/>
      <c r="FG47" s="111"/>
      <c r="FH47" s="113"/>
      <c r="FI47" s="113"/>
      <c r="FJ47" s="113"/>
      <c r="FK47" s="111"/>
      <c r="FL47" s="113"/>
      <c r="FM47" s="113"/>
      <c r="FN47" s="113"/>
      <c r="FO47" s="113"/>
      <c r="FP47" s="111"/>
      <c r="FQ47" s="113"/>
      <c r="FR47" s="113"/>
      <c r="FS47" s="113"/>
      <c r="FT47" s="113"/>
      <c r="FU47" s="111"/>
      <c r="FV47" s="113"/>
      <c r="FW47" s="113"/>
      <c r="FX47" s="113"/>
      <c r="FY47" s="113"/>
      <c r="FZ47" s="113"/>
      <c r="GA47" s="113"/>
      <c r="GB47" s="113"/>
      <c r="GC47" s="113"/>
      <c r="GD47" s="111"/>
      <c r="GE47" s="113"/>
      <c r="GF47" s="113"/>
      <c r="GG47" s="113"/>
      <c r="GH47" s="113"/>
      <c r="GI47" s="111"/>
      <c r="GJ47" s="113"/>
      <c r="GK47" s="113"/>
      <c r="GL47" s="113"/>
      <c r="GM47" s="113"/>
      <c r="GN47" s="111"/>
      <c r="GO47" s="113"/>
      <c r="GP47" s="133"/>
    </row>
    <row r="48" spans="2:198">
      <c r="B48" s="95"/>
      <c r="C48" s="95"/>
      <c r="D48" s="95"/>
      <c r="E48" s="102"/>
      <c r="F48" s="102"/>
      <c r="G48" s="103"/>
      <c r="H48" s="104"/>
      <c r="I48" s="103"/>
      <c r="J48" s="105"/>
      <c r="K48" s="105"/>
      <c r="L48" s="106"/>
      <c r="M48" s="107"/>
      <c r="N48" s="104"/>
      <c r="O48" s="104"/>
      <c r="P48" s="104"/>
      <c r="Q48" s="104"/>
      <c r="R48" s="104"/>
      <c r="S48" s="104"/>
      <c r="T48" s="104"/>
      <c r="U48" s="104"/>
      <c r="V48" s="104"/>
      <c r="W48" s="104"/>
      <c r="X48" s="104"/>
      <c r="Y48" s="104"/>
      <c r="Z48" s="104"/>
      <c r="AA48" s="104"/>
      <c r="AB48" s="108"/>
      <c r="AC48" s="104"/>
      <c r="AD48" s="104"/>
      <c r="AE48" s="106"/>
      <c r="AF48" s="104"/>
      <c r="AG48" s="104"/>
      <c r="AH48" s="104"/>
      <c r="AI48" s="104"/>
      <c r="AJ48" s="104"/>
      <c r="AK48" s="104"/>
      <c r="AL48" s="104"/>
      <c r="AM48" s="104"/>
      <c r="AN48" s="104"/>
      <c r="AO48" s="104"/>
      <c r="AP48" s="108"/>
      <c r="AQ48" s="102"/>
      <c r="AR48" s="108"/>
      <c r="AS48" s="108"/>
      <c r="AT48" s="108"/>
      <c r="AU48" s="108"/>
      <c r="AV48" s="108"/>
      <c r="AW48" s="108"/>
      <c r="AX48" s="108"/>
      <c r="AY48" s="108"/>
      <c r="AZ48" s="109"/>
      <c r="BA48" s="104"/>
      <c r="BB48" s="102"/>
      <c r="BC48" s="108"/>
      <c r="BD48" s="108"/>
      <c r="BE48" s="108"/>
      <c r="BF48" s="108"/>
      <c r="BG48" s="109"/>
      <c r="BH48" s="104"/>
      <c r="BI48" s="102"/>
      <c r="BJ48" s="108"/>
      <c r="BK48" s="108"/>
      <c r="BL48" s="108"/>
      <c r="BM48" s="108"/>
      <c r="BN48" s="108"/>
      <c r="BO48" s="108"/>
      <c r="BP48" s="104"/>
      <c r="BQ48" s="102"/>
      <c r="BR48" s="104"/>
      <c r="BS48" s="104"/>
      <c r="BT48" s="110"/>
      <c r="BU48" s="104"/>
      <c r="BV48" s="104"/>
      <c r="BW48" s="104"/>
      <c r="BX48" s="104"/>
      <c r="BY48" s="102"/>
      <c r="BZ48" s="104"/>
      <c r="CA48" s="102"/>
      <c r="CB48" s="104"/>
      <c r="CC48" s="104"/>
      <c r="CD48" s="104"/>
      <c r="CE48" s="104"/>
      <c r="CF48" s="104"/>
      <c r="CG48" s="104"/>
      <c r="CH48" s="104"/>
      <c r="CI48" s="104"/>
      <c r="CJ48" s="96">
        <f t="shared" si="5"/>
        <v>0</v>
      </c>
      <c r="CK48" s="102"/>
      <c r="CL48" s="104"/>
      <c r="CM48" s="104"/>
      <c r="CN48" s="104"/>
      <c r="CO48" s="97" t="str">
        <f>IFERROR(VLOOKUP(焼却施設!$CP48,排ガス中のダイオキシン濃度[],2,FALSE),"")</f>
        <v/>
      </c>
      <c r="CP48" s="102"/>
      <c r="CQ48" s="102"/>
      <c r="CR48" s="104"/>
      <c r="CS48" s="104"/>
      <c r="CT48" s="104"/>
      <c r="CU48" s="104"/>
      <c r="CV48" s="102"/>
      <c r="CW48" s="129"/>
      <c r="CX48" s="96">
        <f>SUM(焼却施設!$CY48:$CZ48)</f>
        <v>0</v>
      </c>
      <c r="CY48" s="129"/>
      <c r="CZ48" s="129"/>
      <c r="DA48" s="104"/>
      <c r="DB48" s="104"/>
      <c r="DC48" s="104"/>
      <c r="DD48" s="104"/>
      <c r="DE48" s="104"/>
      <c r="DF48" s="104"/>
      <c r="DG48" s="104"/>
      <c r="DH48" s="104"/>
      <c r="DI48" s="104"/>
      <c r="DJ48" s="129"/>
      <c r="DK48" s="129"/>
      <c r="DL48" s="96" t="str">
        <f>IF(SUM(焼却施設!$CW48:$CX48)=0,"入熱量報告なし",100*3.6*焼却施設!$DV48/SUM(焼却施設!$CW48:$CX48))</f>
        <v>入熱量報告なし</v>
      </c>
      <c r="DM48" s="129"/>
      <c r="DN48" s="129"/>
      <c r="DO48" s="129"/>
      <c r="DP48" s="129"/>
      <c r="DQ48" s="129"/>
      <c r="DR48" s="96" t="str">
        <f>IF(焼却施設!$DP48=0,"実績なし",(DQ48/DP48)/1000)</f>
        <v>実績なし</v>
      </c>
      <c r="DS48" s="129"/>
      <c r="DT48" s="129"/>
      <c r="DU48" s="96" t="str">
        <f>IF(焼却施設!$DS48=0,"実績なし",(DT48/DS48)/1000)</f>
        <v>実績なし</v>
      </c>
      <c r="DV48" s="96">
        <f>SUM(焼却施設!$DM48:$DO48)</f>
        <v>0</v>
      </c>
      <c r="DW48" s="129"/>
      <c r="DX48" s="96">
        <f>焼却施設!$DW48-焼却施設!$DM48</f>
        <v>0</v>
      </c>
      <c r="DY48" s="129"/>
      <c r="DZ48" s="104"/>
      <c r="EA48" s="129"/>
      <c r="EB48" s="104"/>
      <c r="EC48" s="129"/>
      <c r="ED48" s="104"/>
      <c r="EE48" s="104"/>
      <c r="EF48" s="104"/>
      <c r="EG48" s="96">
        <f>焼却施設!$DY48+焼却施設!$EA48+焼却施設!$EC48+焼却施設!$EE48</f>
        <v>0</v>
      </c>
      <c r="EH48" s="96">
        <f>焼却施設!$DZ48+焼却施設!$EB48+焼却施設!$ED48+焼却施設!$EF48</f>
        <v>0</v>
      </c>
      <c r="EI48" s="96">
        <f t="shared" si="6"/>
        <v>0</v>
      </c>
      <c r="EJ48" s="96">
        <f t="shared" si="7"/>
        <v>0</v>
      </c>
      <c r="EK48" s="96">
        <f t="shared" si="8"/>
        <v>0</v>
      </c>
      <c r="EL48" s="104"/>
      <c r="EM48" s="104"/>
      <c r="EN48" s="104"/>
      <c r="EO48" s="104"/>
      <c r="EP48" s="104"/>
      <c r="EQ48" s="104"/>
      <c r="ER48" s="104"/>
      <c r="ES48" s="96">
        <f>SUM(焼却施設!$EN48:$ER48)</f>
        <v>0</v>
      </c>
      <c r="ET48" s="96" t="str">
        <f t="shared" si="9"/>
        <v>-</v>
      </c>
      <c r="EU48" s="104"/>
      <c r="EV48" s="104"/>
      <c r="EW48" s="104"/>
      <c r="EX48" s="104"/>
      <c r="EY48" s="102"/>
      <c r="EZ48" s="104"/>
      <c r="FA48" s="104"/>
      <c r="FB48" s="104"/>
      <c r="FC48" s="102"/>
      <c r="FD48" s="104"/>
      <c r="FE48" s="104"/>
      <c r="FF48" s="104"/>
      <c r="FG48" s="102"/>
      <c r="FH48" s="104"/>
      <c r="FI48" s="104"/>
      <c r="FJ48" s="104"/>
      <c r="FK48" s="102"/>
      <c r="FL48" s="104"/>
      <c r="FM48" s="104"/>
      <c r="FN48" s="104"/>
      <c r="FO48" s="104"/>
      <c r="FP48" s="102"/>
      <c r="FQ48" s="104"/>
      <c r="FR48" s="104"/>
      <c r="FS48" s="104"/>
      <c r="FT48" s="104"/>
      <c r="FU48" s="102"/>
      <c r="FV48" s="104"/>
      <c r="FW48" s="104"/>
      <c r="FX48" s="104"/>
      <c r="FY48" s="104"/>
      <c r="FZ48" s="104"/>
      <c r="GA48" s="104"/>
      <c r="GB48" s="104"/>
      <c r="GC48" s="104"/>
      <c r="GD48" s="102"/>
      <c r="GE48" s="104"/>
      <c r="GF48" s="104"/>
      <c r="GG48" s="104"/>
      <c r="GH48" s="104"/>
      <c r="GI48" s="102"/>
      <c r="GJ48" s="104"/>
      <c r="GK48" s="104"/>
      <c r="GL48" s="104"/>
      <c r="GM48" s="104"/>
      <c r="GN48" s="102"/>
      <c r="GO48" s="104"/>
      <c r="GP48" s="132"/>
    </row>
    <row r="49" spans="2:198">
      <c r="B49" s="98"/>
      <c r="C49" s="98"/>
      <c r="D49" s="98"/>
      <c r="E49" s="111"/>
      <c r="F49" s="111"/>
      <c r="G49" s="112"/>
      <c r="H49" s="113"/>
      <c r="I49" s="112"/>
      <c r="J49" s="114"/>
      <c r="K49" s="114"/>
      <c r="L49" s="115"/>
      <c r="M49" s="116"/>
      <c r="N49" s="113"/>
      <c r="O49" s="113"/>
      <c r="P49" s="113"/>
      <c r="Q49" s="113"/>
      <c r="R49" s="113"/>
      <c r="S49" s="113"/>
      <c r="T49" s="113"/>
      <c r="U49" s="113"/>
      <c r="V49" s="113"/>
      <c r="W49" s="113"/>
      <c r="X49" s="113"/>
      <c r="Y49" s="113"/>
      <c r="Z49" s="113"/>
      <c r="AA49" s="113"/>
      <c r="AB49" s="117"/>
      <c r="AC49" s="113"/>
      <c r="AD49" s="113"/>
      <c r="AE49" s="115"/>
      <c r="AF49" s="113"/>
      <c r="AG49" s="113"/>
      <c r="AH49" s="113"/>
      <c r="AI49" s="113"/>
      <c r="AJ49" s="113"/>
      <c r="AK49" s="113"/>
      <c r="AL49" s="113"/>
      <c r="AM49" s="113"/>
      <c r="AN49" s="113"/>
      <c r="AO49" s="113"/>
      <c r="AP49" s="117"/>
      <c r="AQ49" s="111"/>
      <c r="AR49" s="117"/>
      <c r="AS49" s="117"/>
      <c r="AT49" s="117"/>
      <c r="AU49" s="117"/>
      <c r="AV49" s="117"/>
      <c r="AW49" s="117"/>
      <c r="AX49" s="117"/>
      <c r="AY49" s="117"/>
      <c r="AZ49" s="118"/>
      <c r="BA49" s="113"/>
      <c r="BB49" s="111"/>
      <c r="BC49" s="117"/>
      <c r="BD49" s="117"/>
      <c r="BE49" s="117"/>
      <c r="BF49" s="117"/>
      <c r="BG49" s="118"/>
      <c r="BH49" s="113"/>
      <c r="BI49" s="111"/>
      <c r="BJ49" s="117"/>
      <c r="BK49" s="117"/>
      <c r="BL49" s="117"/>
      <c r="BM49" s="117"/>
      <c r="BN49" s="117"/>
      <c r="BO49" s="117"/>
      <c r="BP49" s="113"/>
      <c r="BQ49" s="111"/>
      <c r="BR49" s="113"/>
      <c r="BS49" s="113"/>
      <c r="BT49" s="119"/>
      <c r="BU49" s="113"/>
      <c r="BV49" s="113"/>
      <c r="BW49" s="113"/>
      <c r="BX49" s="113"/>
      <c r="BY49" s="111"/>
      <c r="BZ49" s="113"/>
      <c r="CA49" s="111"/>
      <c r="CB49" s="113"/>
      <c r="CC49" s="113"/>
      <c r="CD49" s="113"/>
      <c r="CE49" s="113"/>
      <c r="CF49" s="113"/>
      <c r="CG49" s="113"/>
      <c r="CH49" s="113"/>
      <c r="CI49" s="113"/>
      <c r="CJ49" s="96">
        <f t="shared" si="5"/>
        <v>0</v>
      </c>
      <c r="CK49" s="111"/>
      <c r="CL49" s="113"/>
      <c r="CM49" s="113"/>
      <c r="CN49" s="113"/>
      <c r="CO49" s="97" t="str">
        <f>IFERROR(VLOOKUP(焼却施設!$CP49,排ガス中のダイオキシン濃度[],2,FALSE),"")</f>
        <v/>
      </c>
      <c r="CP49" s="111"/>
      <c r="CQ49" s="111"/>
      <c r="CR49" s="113"/>
      <c r="CS49" s="113"/>
      <c r="CT49" s="113"/>
      <c r="CU49" s="113"/>
      <c r="CV49" s="111"/>
      <c r="CW49" s="130"/>
      <c r="CX49" s="96">
        <f>SUM(焼却施設!$CY49:$CZ49)</f>
        <v>0</v>
      </c>
      <c r="CY49" s="130"/>
      <c r="CZ49" s="130"/>
      <c r="DA49" s="113"/>
      <c r="DB49" s="113"/>
      <c r="DC49" s="113"/>
      <c r="DD49" s="113"/>
      <c r="DE49" s="113"/>
      <c r="DF49" s="113"/>
      <c r="DG49" s="113"/>
      <c r="DH49" s="113"/>
      <c r="DI49" s="113"/>
      <c r="DJ49" s="130"/>
      <c r="DK49" s="130"/>
      <c r="DL49" s="96" t="str">
        <f>IF(SUM(焼却施設!$CW49:$CX49)=0,"入熱量報告なし",100*3.6*焼却施設!$DV49/SUM(焼却施設!$CW49:$CX49))</f>
        <v>入熱量報告なし</v>
      </c>
      <c r="DM49" s="130"/>
      <c r="DN49" s="130"/>
      <c r="DO49" s="130"/>
      <c r="DP49" s="130"/>
      <c r="DQ49" s="130"/>
      <c r="DR49" s="96" t="str">
        <f>IF(焼却施設!$DP49=0,"実績なし",(DQ49/DP49)/1000)</f>
        <v>実績なし</v>
      </c>
      <c r="DS49" s="130"/>
      <c r="DT49" s="130"/>
      <c r="DU49" s="96" t="str">
        <f>IF(焼却施設!$DS49=0,"実績なし",(DT49/DS49)/1000)</f>
        <v>実績なし</v>
      </c>
      <c r="DV49" s="96">
        <f>SUM(焼却施設!$DM49:$DO49)</f>
        <v>0</v>
      </c>
      <c r="DW49" s="130"/>
      <c r="DX49" s="96">
        <f>焼却施設!$DW49-焼却施設!$DM49</f>
        <v>0</v>
      </c>
      <c r="DY49" s="130"/>
      <c r="DZ49" s="113"/>
      <c r="EA49" s="130"/>
      <c r="EB49" s="113"/>
      <c r="EC49" s="130"/>
      <c r="ED49" s="113"/>
      <c r="EE49" s="113"/>
      <c r="EF49" s="113"/>
      <c r="EG49" s="96">
        <f>焼却施設!$DY49+焼却施設!$EA49+焼却施設!$EC49+焼却施設!$EE49</f>
        <v>0</v>
      </c>
      <c r="EH49" s="96">
        <f>焼却施設!$DZ49+焼却施設!$EB49+焼却施設!$ED49+焼却施設!$EF49</f>
        <v>0</v>
      </c>
      <c r="EI49" s="96">
        <f t="shared" si="6"/>
        <v>0</v>
      </c>
      <c r="EJ49" s="96">
        <f t="shared" si="7"/>
        <v>0</v>
      </c>
      <c r="EK49" s="96">
        <f t="shared" si="8"/>
        <v>0</v>
      </c>
      <c r="EL49" s="113"/>
      <c r="EM49" s="113"/>
      <c r="EN49" s="113"/>
      <c r="EO49" s="113"/>
      <c r="EP49" s="113"/>
      <c r="EQ49" s="113"/>
      <c r="ER49" s="113"/>
      <c r="ES49" s="96">
        <f>SUM(焼却施設!$EN49:$ER49)</f>
        <v>0</v>
      </c>
      <c r="ET49" s="96" t="str">
        <f t="shared" si="9"/>
        <v>-</v>
      </c>
      <c r="EU49" s="113"/>
      <c r="EV49" s="113"/>
      <c r="EW49" s="113"/>
      <c r="EX49" s="113"/>
      <c r="EY49" s="111"/>
      <c r="EZ49" s="113"/>
      <c r="FA49" s="113"/>
      <c r="FB49" s="113"/>
      <c r="FC49" s="111"/>
      <c r="FD49" s="113"/>
      <c r="FE49" s="113"/>
      <c r="FF49" s="113"/>
      <c r="FG49" s="111"/>
      <c r="FH49" s="113"/>
      <c r="FI49" s="113"/>
      <c r="FJ49" s="113"/>
      <c r="FK49" s="111"/>
      <c r="FL49" s="113"/>
      <c r="FM49" s="113"/>
      <c r="FN49" s="113"/>
      <c r="FO49" s="113"/>
      <c r="FP49" s="111"/>
      <c r="FQ49" s="113"/>
      <c r="FR49" s="113"/>
      <c r="FS49" s="113"/>
      <c r="FT49" s="113"/>
      <c r="FU49" s="111"/>
      <c r="FV49" s="113"/>
      <c r="FW49" s="113"/>
      <c r="FX49" s="113"/>
      <c r="FY49" s="113"/>
      <c r="FZ49" s="113"/>
      <c r="GA49" s="113"/>
      <c r="GB49" s="113"/>
      <c r="GC49" s="113"/>
      <c r="GD49" s="111"/>
      <c r="GE49" s="113"/>
      <c r="GF49" s="113"/>
      <c r="GG49" s="113"/>
      <c r="GH49" s="113"/>
      <c r="GI49" s="111"/>
      <c r="GJ49" s="113"/>
      <c r="GK49" s="113"/>
      <c r="GL49" s="113"/>
      <c r="GM49" s="113"/>
      <c r="GN49" s="111"/>
      <c r="GO49" s="113"/>
      <c r="GP49" s="133"/>
    </row>
    <row r="50" spans="2:198">
      <c r="B50" s="99"/>
      <c r="C50" s="99"/>
      <c r="D50" s="99"/>
      <c r="E50" s="120"/>
      <c r="F50" s="120"/>
      <c r="G50" s="121"/>
      <c r="H50" s="122"/>
      <c r="I50" s="121"/>
      <c r="J50" s="123"/>
      <c r="K50" s="123"/>
      <c r="L50" s="124"/>
      <c r="M50" s="125"/>
      <c r="N50" s="122"/>
      <c r="O50" s="122"/>
      <c r="P50" s="122"/>
      <c r="Q50" s="122"/>
      <c r="R50" s="122"/>
      <c r="S50" s="122"/>
      <c r="T50" s="122"/>
      <c r="U50" s="122"/>
      <c r="V50" s="122"/>
      <c r="W50" s="122"/>
      <c r="X50" s="122"/>
      <c r="Y50" s="122"/>
      <c r="Z50" s="122"/>
      <c r="AA50" s="122"/>
      <c r="AB50" s="126"/>
      <c r="AC50" s="122"/>
      <c r="AD50" s="122"/>
      <c r="AE50" s="124"/>
      <c r="AF50" s="122"/>
      <c r="AG50" s="122"/>
      <c r="AH50" s="122"/>
      <c r="AI50" s="122"/>
      <c r="AJ50" s="122"/>
      <c r="AK50" s="122"/>
      <c r="AL50" s="122"/>
      <c r="AM50" s="122"/>
      <c r="AN50" s="122"/>
      <c r="AO50" s="122"/>
      <c r="AP50" s="126"/>
      <c r="AQ50" s="120"/>
      <c r="AR50" s="126"/>
      <c r="AS50" s="126"/>
      <c r="AT50" s="126"/>
      <c r="AU50" s="126"/>
      <c r="AV50" s="126"/>
      <c r="AW50" s="126"/>
      <c r="AX50" s="126"/>
      <c r="AY50" s="126"/>
      <c r="AZ50" s="127"/>
      <c r="BA50" s="122"/>
      <c r="BB50" s="120"/>
      <c r="BC50" s="126"/>
      <c r="BD50" s="126"/>
      <c r="BE50" s="126"/>
      <c r="BF50" s="126"/>
      <c r="BG50" s="127"/>
      <c r="BH50" s="122"/>
      <c r="BI50" s="120"/>
      <c r="BJ50" s="126"/>
      <c r="BK50" s="126"/>
      <c r="BL50" s="126"/>
      <c r="BM50" s="126"/>
      <c r="BN50" s="126"/>
      <c r="BO50" s="126"/>
      <c r="BP50" s="122"/>
      <c r="BQ50" s="120"/>
      <c r="BR50" s="122"/>
      <c r="BS50" s="122"/>
      <c r="BT50" s="128"/>
      <c r="BU50" s="122"/>
      <c r="BV50" s="122"/>
      <c r="BW50" s="122"/>
      <c r="BX50" s="122"/>
      <c r="BY50" s="120"/>
      <c r="BZ50" s="122"/>
      <c r="CA50" s="120"/>
      <c r="CB50" s="122"/>
      <c r="CC50" s="122"/>
      <c r="CD50" s="122"/>
      <c r="CE50" s="122"/>
      <c r="CF50" s="122"/>
      <c r="CG50" s="122"/>
      <c r="CH50" s="122"/>
      <c r="CI50" s="122"/>
      <c r="CJ50" s="100">
        <f t="shared" si="5"/>
        <v>0</v>
      </c>
      <c r="CK50" s="120"/>
      <c r="CL50" s="122"/>
      <c r="CM50" s="122"/>
      <c r="CN50" s="122"/>
      <c r="CO50" s="101" t="str">
        <f>IFERROR(VLOOKUP(焼却施設!$CP50,排ガス中のダイオキシン濃度[],2,FALSE),"")</f>
        <v/>
      </c>
      <c r="CP50" s="120"/>
      <c r="CQ50" s="120"/>
      <c r="CR50" s="122"/>
      <c r="CS50" s="122"/>
      <c r="CT50" s="122"/>
      <c r="CU50" s="122"/>
      <c r="CV50" s="120"/>
      <c r="CW50" s="131"/>
      <c r="CX50" s="100">
        <f>SUM(焼却施設!$CY50:$CZ50)</f>
        <v>0</v>
      </c>
      <c r="CY50" s="131"/>
      <c r="CZ50" s="131"/>
      <c r="DA50" s="122"/>
      <c r="DB50" s="122"/>
      <c r="DC50" s="122"/>
      <c r="DD50" s="122"/>
      <c r="DE50" s="122"/>
      <c r="DF50" s="122"/>
      <c r="DG50" s="122"/>
      <c r="DH50" s="122"/>
      <c r="DI50" s="122"/>
      <c r="DJ50" s="131"/>
      <c r="DK50" s="131"/>
      <c r="DL50" s="100" t="str">
        <f>IF(SUM(焼却施設!$CW50:$CX50)=0,"入熱量報告なし",100*3.6*焼却施設!$DV50/SUM(焼却施設!$CW50:$CX50))</f>
        <v>入熱量報告なし</v>
      </c>
      <c r="DM50" s="131"/>
      <c r="DN50" s="131"/>
      <c r="DO50" s="131"/>
      <c r="DP50" s="131"/>
      <c r="DQ50" s="131"/>
      <c r="DR50" s="100" t="str">
        <f>IF(焼却施設!$DP50=0,"実績なし",(DQ50/DP50)/1000)</f>
        <v>実績なし</v>
      </c>
      <c r="DS50" s="131"/>
      <c r="DT50" s="131"/>
      <c r="DU50" s="100" t="str">
        <f>IF(焼却施設!$DS50=0,"実績なし",(DT50/DS50)/1000)</f>
        <v>実績なし</v>
      </c>
      <c r="DV50" s="100">
        <f>SUM(焼却施設!$DM50:$DO50)</f>
        <v>0</v>
      </c>
      <c r="DW50" s="131"/>
      <c r="DX50" s="100">
        <f>焼却施設!$DW50-焼却施設!$DM50</f>
        <v>0</v>
      </c>
      <c r="DY50" s="131"/>
      <c r="DZ50" s="122"/>
      <c r="EA50" s="131"/>
      <c r="EB50" s="122"/>
      <c r="EC50" s="131"/>
      <c r="ED50" s="122"/>
      <c r="EE50" s="122"/>
      <c r="EF50" s="122"/>
      <c r="EG50" s="100">
        <f>焼却施設!$DY50+焼却施設!$EA50+焼却施設!$EC50+焼却施設!$EE50</f>
        <v>0</v>
      </c>
      <c r="EH50" s="100">
        <f>焼却施設!$DZ50+焼却施設!$EB50+焼却施設!$ED50+焼却施設!$EF50</f>
        <v>0</v>
      </c>
      <c r="EI50" s="100">
        <f t="shared" si="6"/>
        <v>0</v>
      </c>
      <c r="EJ50" s="100">
        <f t="shared" si="7"/>
        <v>0</v>
      </c>
      <c r="EK50" s="100">
        <f t="shared" si="8"/>
        <v>0</v>
      </c>
      <c r="EL50" s="122"/>
      <c r="EM50" s="122"/>
      <c r="EN50" s="122"/>
      <c r="EO50" s="122"/>
      <c r="EP50" s="122"/>
      <c r="EQ50" s="122"/>
      <c r="ER50" s="122"/>
      <c r="ES50" s="100">
        <f>SUM(焼却施設!$EN50:$ER50)</f>
        <v>0</v>
      </c>
      <c r="ET50" s="100" t="str">
        <f t="shared" si="9"/>
        <v>-</v>
      </c>
      <c r="EU50" s="122"/>
      <c r="EV50" s="122"/>
      <c r="EW50" s="122"/>
      <c r="EX50" s="122"/>
      <c r="EY50" s="120"/>
      <c r="EZ50" s="122"/>
      <c r="FA50" s="122"/>
      <c r="FB50" s="122"/>
      <c r="FC50" s="120"/>
      <c r="FD50" s="122"/>
      <c r="FE50" s="122"/>
      <c r="FF50" s="122"/>
      <c r="FG50" s="120"/>
      <c r="FH50" s="122"/>
      <c r="FI50" s="122"/>
      <c r="FJ50" s="122"/>
      <c r="FK50" s="120"/>
      <c r="FL50" s="122"/>
      <c r="FM50" s="122"/>
      <c r="FN50" s="122"/>
      <c r="FO50" s="122"/>
      <c r="FP50" s="120"/>
      <c r="FQ50" s="122"/>
      <c r="FR50" s="122"/>
      <c r="FS50" s="122"/>
      <c r="FT50" s="122"/>
      <c r="FU50" s="120"/>
      <c r="FV50" s="122"/>
      <c r="FW50" s="122"/>
      <c r="FX50" s="122"/>
      <c r="FY50" s="122"/>
      <c r="FZ50" s="122"/>
      <c r="GA50" s="122"/>
      <c r="GB50" s="122"/>
      <c r="GC50" s="122"/>
      <c r="GD50" s="120"/>
      <c r="GE50" s="122"/>
      <c r="GF50" s="122"/>
      <c r="GG50" s="122"/>
      <c r="GH50" s="122"/>
      <c r="GI50" s="120"/>
      <c r="GJ50" s="122"/>
      <c r="GK50" s="122"/>
      <c r="GL50" s="122"/>
      <c r="GM50" s="122"/>
      <c r="GN50" s="120"/>
      <c r="GO50" s="122"/>
      <c r="GP50" s="134"/>
    </row>
  </sheetData>
  <sheetProtection sheet="1" insertRows="0" deleteRows="0" sort="0"/>
  <mergeCells count="254">
    <mergeCell ref="FZ8:GE17"/>
    <mergeCell ref="GN20:GN23"/>
    <mergeCell ref="GO20:GO23"/>
    <mergeCell ref="GN19:GO19"/>
    <mergeCell ref="GD20:GH20"/>
    <mergeCell ref="GI20:GM20"/>
    <mergeCell ref="GD21:GD23"/>
    <mergeCell ref="GE21:GG21"/>
    <mergeCell ref="GH21:GH24"/>
    <mergeCell ref="GI21:GI23"/>
    <mergeCell ref="GJ21:GL21"/>
    <mergeCell ref="GM21:GM24"/>
    <mergeCell ref="GE22:GE24"/>
    <mergeCell ref="GF22:GF24"/>
    <mergeCell ref="GG22:GG23"/>
    <mergeCell ref="GJ22:GJ24"/>
    <mergeCell ref="GK22:GK24"/>
    <mergeCell ref="GL22:GL23"/>
    <mergeCell ref="GD19:GM19"/>
    <mergeCell ref="FZ20:GA20"/>
    <mergeCell ref="GB20:GC20"/>
    <mergeCell ref="FZ21:GA21"/>
    <mergeCell ref="GB21:GC21"/>
    <mergeCell ref="FZ22:FZ24"/>
    <mergeCell ref="FE21:FF21"/>
    <mergeCell ref="FG21:FG23"/>
    <mergeCell ref="FI21:FJ21"/>
    <mergeCell ref="FQ21:FS21"/>
    <mergeCell ref="FT21:FT24"/>
    <mergeCell ref="FS22:FS23"/>
    <mergeCell ref="FQ22:FQ24"/>
    <mergeCell ref="FR22:FR24"/>
    <mergeCell ref="FU20:FY20"/>
    <mergeCell ref="FU21:FU23"/>
    <mergeCell ref="FV21:FX21"/>
    <mergeCell ref="FY21:FY24"/>
    <mergeCell ref="FV22:FV24"/>
    <mergeCell ref="FW22:FW24"/>
    <mergeCell ref="FX22:FX23"/>
    <mergeCell ref="FL21:FN21"/>
    <mergeCell ref="FK20:FO20"/>
    <mergeCell ref="FK21:FK23"/>
    <mergeCell ref="FL22:FL24"/>
    <mergeCell ref="FM22:FM24"/>
    <mergeCell ref="FN22:FN23"/>
    <mergeCell ref="FO21:FO24"/>
    <mergeCell ref="FP20:FT20"/>
    <mergeCell ref="FP21:FP23"/>
    <mergeCell ref="EE22:EF23"/>
    <mergeCell ref="EG22:EH23"/>
    <mergeCell ref="EI22:EI23"/>
    <mergeCell ref="FK19:FY19"/>
    <mergeCell ref="FF22:FF24"/>
    <mergeCell ref="FH22:FH24"/>
    <mergeCell ref="FI22:FI24"/>
    <mergeCell ref="FJ22:FJ24"/>
    <mergeCell ref="EL22:EL23"/>
    <mergeCell ref="EM22:EM23"/>
    <mergeCell ref="EN22:EN24"/>
    <mergeCell ref="EO22:EO24"/>
    <mergeCell ref="EP22:EP24"/>
    <mergeCell ref="EQ22:EQ24"/>
    <mergeCell ref="ER22:ER24"/>
    <mergeCell ref="FE22:FE24"/>
    <mergeCell ref="EX22:EX24"/>
    <mergeCell ref="FG20:FJ20"/>
    <mergeCell ref="EU21:EU24"/>
    <mergeCell ref="EV21:EV24"/>
    <mergeCell ref="EW21:EW24"/>
    <mergeCell ref="EY21:EY23"/>
    <mergeCell ref="FA21:FB21"/>
    <mergeCell ref="FC21:FC23"/>
    <mergeCell ref="BA22:BA24"/>
    <mergeCell ref="BH22:BH24"/>
    <mergeCell ref="BP22:BP24"/>
    <mergeCell ref="BQ22:BQ23"/>
    <mergeCell ref="CA22:CA24"/>
    <mergeCell ref="BO21:BO24"/>
    <mergeCell ref="BR21:BR24"/>
    <mergeCell ref="BS21:BS24"/>
    <mergeCell ref="BU21:BU24"/>
    <mergeCell ref="BV21:BV23"/>
    <mergeCell ref="BW21:BW23"/>
    <mergeCell ref="BX21:BX23"/>
    <mergeCell ref="BZ21:BZ24"/>
    <mergeCell ref="BD21:BD24"/>
    <mergeCell ref="BE21:BE24"/>
    <mergeCell ref="BF21:BF24"/>
    <mergeCell ref="BG21:BG24"/>
    <mergeCell ref="BJ21:BJ24"/>
    <mergeCell ref="BK21:BK24"/>
    <mergeCell ref="BL21:BL24"/>
    <mergeCell ref="BM21:BM24"/>
    <mergeCell ref="BN21:BN24"/>
    <mergeCell ref="BT20:BT24"/>
    <mergeCell ref="BU20:BX20"/>
    <mergeCell ref="BY20:BY24"/>
    <mergeCell ref="BZ20:CA20"/>
    <mergeCell ref="CZ22:CZ24"/>
    <mergeCell ref="DB22:DB24"/>
    <mergeCell ref="DD22:DD24"/>
    <mergeCell ref="DF22:DF24"/>
    <mergeCell ref="CC20:CC22"/>
    <mergeCell ref="CH20:CH22"/>
    <mergeCell ref="CJ20:CJ24"/>
    <mergeCell ref="CK20:CK23"/>
    <mergeCell ref="CL20:CL24"/>
    <mergeCell ref="CE21:CE23"/>
    <mergeCell ref="CF21:CF23"/>
    <mergeCell ref="CB21:CB23"/>
    <mergeCell ref="DH22:DH24"/>
    <mergeCell ref="DM22:DN23"/>
    <mergeCell ref="DO22:DO24"/>
    <mergeCell ref="DP22:DR23"/>
    <mergeCell ref="ET20:ET24"/>
    <mergeCell ref="DY20:EH20"/>
    <mergeCell ref="DY21:EH21"/>
    <mergeCell ref="DM21:DV21"/>
    <mergeCell ref="DC23:DC24"/>
    <mergeCell ref="DE23:DE24"/>
    <mergeCell ref="DG23:DG24"/>
    <mergeCell ref="DI23:DI24"/>
    <mergeCell ref="DS22:DU23"/>
    <mergeCell ref="ES22:ES24"/>
    <mergeCell ref="EL21:EM21"/>
    <mergeCell ref="EN21:ES21"/>
    <mergeCell ref="EJ22:EJ23"/>
    <mergeCell ref="EK22:EK23"/>
    <mergeCell ref="DV22:DV24"/>
    <mergeCell ref="DW22:DW24"/>
    <mergeCell ref="DX22:DX24"/>
    <mergeCell ref="DY22:DZ23"/>
    <mergeCell ref="EA22:EB23"/>
    <mergeCell ref="EC22:ED23"/>
    <mergeCell ref="GA22:GA24"/>
    <mergeCell ref="GB22:GB24"/>
    <mergeCell ref="GC22:GC24"/>
    <mergeCell ref="EZ22:EZ24"/>
    <mergeCell ref="FA22:FA24"/>
    <mergeCell ref="FB22:FB24"/>
    <mergeCell ref="FD22:FD24"/>
    <mergeCell ref="GP19:GP24"/>
    <mergeCell ref="G20:G24"/>
    <mergeCell ref="H20:H24"/>
    <mergeCell ref="I20:I24"/>
    <mergeCell ref="M20:M24"/>
    <mergeCell ref="N20:S20"/>
    <mergeCell ref="T20:T24"/>
    <mergeCell ref="U20:U24"/>
    <mergeCell ref="V20:W20"/>
    <mergeCell ref="X20:AA20"/>
    <mergeCell ref="AB20:AB24"/>
    <mergeCell ref="AF20:AF24"/>
    <mergeCell ref="AG20:AG24"/>
    <mergeCell ref="AH20:AH24"/>
    <mergeCell ref="AI20:AI24"/>
    <mergeCell ref="AJ20:AJ24"/>
    <mergeCell ref="AK20:AK24"/>
    <mergeCell ref="BT19:CA19"/>
    <mergeCell ref="CB19:CJ19"/>
    <mergeCell ref="CQ19:CU19"/>
    <mergeCell ref="CV19:ET19"/>
    <mergeCell ref="EU19:EX19"/>
    <mergeCell ref="FZ19:GC19"/>
    <mergeCell ref="CG21:CG23"/>
    <mergeCell ref="CD22:CD24"/>
    <mergeCell ref="CI22:CI24"/>
    <mergeCell ref="CM20:CN21"/>
    <mergeCell ref="CO20:CP21"/>
    <mergeCell ref="CQ20:CQ23"/>
    <mergeCell ref="CR20:CT20"/>
    <mergeCell ref="CU20:CU24"/>
    <mergeCell ref="CV20:CV23"/>
    <mergeCell ref="CW20:CZ20"/>
    <mergeCell ref="DA20:DI20"/>
    <mergeCell ref="DJ20:DX20"/>
    <mergeCell ref="CR21:CR24"/>
    <mergeCell ref="CS21:CS24"/>
    <mergeCell ref="CT21:CT23"/>
    <mergeCell ref="EU20:EX20"/>
    <mergeCell ref="EY20:FB20"/>
    <mergeCell ref="FC20:FF20"/>
    <mergeCell ref="AP19:AP24"/>
    <mergeCell ref="AQ19:AQ23"/>
    <mergeCell ref="AR19:BA19"/>
    <mergeCell ref="BB19:BH19"/>
    <mergeCell ref="BI19:BP19"/>
    <mergeCell ref="AL20:AL24"/>
    <mergeCell ref="AM20:AM24"/>
    <mergeCell ref="AN20:AN24"/>
    <mergeCell ref="AR20:BA20"/>
    <mergeCell ref="BB20:BB23"/>
    <mergeCell ref="BI20:BI23"/>
    <mergeCell ref="AO21:AO24"/>
    <mergeCell ref="AR21:AR24"/>
    <mergeCell ref="AS21:AT21"/>
    <mergeCell ref="AU21:AV21"/>
    <mergeCell ref="AW21:AW24"/>
    <mergeCell ref="AX21:AX24"/>
    <mergeCell ref="AY21:AY24"/>
    <mergeCell ref="AZ21:AZ24"/>
    <mergeCell ref="BC21:BC24"/>
    <mergeCell ref="AS22:AS24"/>
    <mergeCell ref="AT22:AT24"/>
    <mergeCell ref="AU22:AU24"/>
    <mergeCell ref="AV22:AV24"/>
    <mergeCell ref="CK8:CP17"/>
    <mergeCell ref="CK1:CP7"/>
    <mergeCell ref="B19:B24"/>
    <mergeCell ref="C19:C24"/>
    <mergeCell ref="D19:D24"/>
    <mergeCell ref="E19:E24"/>
    <mergeCell ref="J19:J24"/>
    <mergeCell ref="K19:K24"/>
    <mergeCell ref="L19:L24"/>
    <mergeCell ref="M19:W19"/>
    <mergeCell ref="AC19:AC24"/>
    <mergeCell ref="F21:F24"/>
    <mergeCell ref="N21:N24"/>
    <mergeCell ref="O21:O24"/>
    <mergeCell ref="P21:P24"/>
    <mergeCell ref="Q21:Q24"/>
    <mergeCell ref="R21:R24"/>
    <mergeCell ref="V21:V24"/>
    <mergeCell ref="W21:W24"/>
    <mergeCell ref="X21:X24"/>
    <mergeCell ref="Y21:Y24"/>
    <mergeCell ref="Z21:Z24"/>
    <mergeCell ref="AA21:AA24"/>
    <mergeCell ref="AF19:AO19"/>
    <mergeCell ref="EY19:FJ19"/>
    <mergeCell ref="EY8:FF17"/>
    <mergeCell ref="D14:G14"/>
    <mergeCell ref="D15:G15"/>
    <mergeCell ref="D16:G16"/>
    <mergeCell ref="I16:K16"/>
    <mergeCell ref="BQ19:BS20"/>
    <mergeCell ref="CW21:CW24"/>
    <mergeCell ref="CX21:CX24"/>
    <mergeCell ref="DA21:DA24"/>
    <mergeCell ref="DB21:DI21"/>
    <mergeCell ref="DJ21:DJ23"/>
    <mergeCell ref="DK21:DL23"/>
    <mergeCell ref="DW21:DX21"/>
    <mergeCell ref="CM22:CM24"/>
    <mergeCell ref="CN22:CN24"/>
    <mergeCell ref="CO22:CO24"/>
    <mergeCell ref="CP22:CP23"/>
    <mergeCell ref="CY22:CY24"/>
    <mergeCell ref="EI20:EK21"/>
    <mergeCell ref="EL20:ES20"/>
    <mergeCell ref="S22:S24"/>
    <mergeCell ref="AD19:AD24"/>
    <mergeCell ref="AE19:AE24"/>
  </mergeCells>
  <phoneticPr fontId="2"/>
  <conditionalFormatting sqref="BC26:BH50">
    <cfRule type="expression" dxfId="23" priority="24">
      <formula>$BB26&lt;&gt;1</formula>
    </cfRule>
  </conditionalFormatting>
  <conditionalFormatting sqref="BJ26:BO50">
    <cfRule type="expression" dxfId="22" priority="7">
      <formula>$BB26&lt;&gt;1</formula>
    </cfRule>
  </conditionalFormatting>
  <conditionalFormatting sqref="BP26:BP50">
    <cfRule type="expression" dxfId="21" priority="23">
      <formula>$BI26&lt;&gt;1</formula>
    </cfRule>
  </conditionalFormatting>
  <conditionalFormatting sqref="BR26:BR50">
    <cfRule type="expression" dxfId="20" priority="22">
      <formula>$BQ26&lt;&gt;"2.不適合"</formula>
    </cfRule>
  </conditionalFormatting>
  <conditionalFormatting sqref="BS26:BS50">
    <cfRule type="expression" dxfId="19" priority="21">
      <formula>$BQ26&lt;&gt;"3.適用除外"</formula>
    </cfRule>
  </conditionalFormatting>
  <conditionalFormatting sqref="BV26:BV50">
    <cfRule type="expression" dxfId="18" priority="19">
      <formula>$BU26&lt;&gt;"3.稼働中"</formula>
    </cfRule>
  </conditionalFormatting>
  <conditionalFormatting sqref="BW26:BW50">
    <cfRule type="expression" dxfId="17" priority="18">
      <formula>$BU26&lt;&gt;"4.休止中"</formula>
    </cfRule>
  </conditionalFormatting>
  <conditionalFormatting sqref="BX26:BX50 BZ26:CA50">
    <cfRule type="expression" dxfId="16" priority="20">
      <formula>$BU26&lt;&gt;"5.廃止"</formula>
    </cfRule>
  </conditionalFormatting>
  <conditionalFormatting sqref="CL26:CL50">
    <cfRule type="expression" dxfId="15" priority="16">
      <formula>$CK26=1</formula>
    </cfRule>
  </conditionalFormatting>
  <conditionalFormatting sqref="CM26:CN50">
    <cfRule type="expression" dxfId="14" priority="17">
      <formula>$CK26&lt;&gt;1</formula>
    </cfRule>
  </conditionalFormatting>
  <conditionalFormatting sqref="CR26:CU50">
    <cfRule type="expression" dxfId="13" priority="15">
      <formula>$CQ26&lt;&gt;1</formula>
    </cfRule>
  </conditionalFormatting>
  <conditionalFormatting sqref="CW26:CW50 CY26:DK50 DM26:DQ50 DS26:DT50 DW26:DW50 DY26:EF50 EL26:ER50">
    <cfRule type="expression" dxfId="12" priority="14">
      <formula>$CV26&lt;&gt;1</formula>
    </cfRule>
  </conditionalFormatting>
  <conditionalFormatting sqref="EZ26:EZ50">
    <cfRule type="expression" dxfId="11" priority="13">
      <formula>$EY26=1</formula>
    </cfRule>
  </conditionalFormatting>
  <conditionalFormatting sqref="FA26:FB50">
    <cfRule type="expression" dxfId="10" priority="12">
      <formula>$EY26&lt;&gt;1</formula>
    </cfRule>
  </conditionalFormatting>
  <conditionalFormatting sqref="FD26:FD50">
    <cfRule type="expression" dxfId="9" priority="11">
      <formula>$FC26=1</formula>
    </cfRule>
  </conditionalFormatting>
  <conditionalFormatting sqref="FE26:FF50">
    <cfRule type="expression" dxfId="8" priority="10">
      <formula>$FC26&lt;&gt;1</formula>
    </cfRule>
  </conditionalFormatting>
  <conditionalFormatting sqref="FH26:FH50">
    <cfRule type="expression" dxfId="7" priority="9">
      <formula>$FG26=1</formula>
    </cfRule>
  </conditionalFormatting>
  <conditionalFormatting sqref="FI26:FJ50">
    <cfRule type="expression" dxfId="6" priority="8">
      <formula>$FG26&lt;&gt;1</formula>
    </cfRule>
  </conditionalFormatting>
  <conditionalFormatting sqref="FL26:FO50">
    <cfRule type="expression" dxfId="5" priority="6">
      <formula>$FK26&lt;&gt;1</formula>
    </cfRule>
  </conditionalFormatting>
  <conditionalFormatting sqref="GE26:GH50">
    <cfRule type="expression" dxfId="4" priority="5">
      <formula>$GD26&lt;&gt;1</formula>
    </cfRule>
  </conditionalFormatting>
  <conditionalFormatting sqref="FQ26:FT50">
    <cfRule type="expression" dxfId="3" priority="4">
      <formula>$FP26&lt;&gt;1</formula>
    </cfRule>
  </conditionalFormatting>
  <conditionalFormatting sqref="FV26:FY50">
    <cfRule type="expression" dxfId="2" priority="3">
      <formula>$FU26&lt;&gt;1</formula>
    </cfRule>
  </conditionalFormatting>
  <conditionalFormatting sqref="GJ26:GM50">
    <cfRule type="expression" dxfId="1" priority="2">
      <formula>$GI26&lt;&gt;1</formula>
    </cfRule>
  </conditionalFormatting>
  <conditionalFormatting sqref="GO26:GO50">
    <cfRule type="expression" dxfId="0" priority="1">
      <formula>$GN26&lt;&gt;1</formula>
    </cfRule>
  </conditionalFormatting>
  <dataValidations count="20">
    <dataValidation allowBlank="1" showInputMessage="1" sqref="CA26:CA50 FD26:FF50 EZ26:FB50 EX26:EX50 CR26:CR50 BV26:BX50 BR26:BS50 DI26:DI50 BH26:BH50 AO26:AP50 BA26:BA50 C26:E50 CL26:CN50 AB26:AB50 CT26:CU50 BP26:BP50 G26:I50 CW26:CW50 DY26:ET50 DC26:DC50 DE26:DE50 DG26:DG50 FH26:FJ50 FL26:FL50 GE26:GE50 FV26:FV50 FN26:FO50 FQ26:FQ50 FS26:FT50 FX26:GC50 GG26:GH50 GJ26:GJ50 GL26:GM50 GO26:GP50"/>
    <dataValidation type="list" allowBlank="1" showInputMessage="1" showErrorMessage="1" sqref="M26:W50">
      <formula1>"1,　"</formula1>
    </dataValidation>
    <dataValidation type="decimal" operator="greaterThanOrEqual" allowBlank="1" showInputMessage="1" showErrorMessage="1" sqref="EU26:EW50">
      <formula1>0</formula1>
    </dataValidation>
    <dataValidation type="list" allowBlank="1" showInputMessage="1" sqref="CS26:CS50 FM26:FM50 GF26:GF50 FR26:FR50 FW26:FW50 GK26:GK50">
      <formula1>"1.対策済,2.対策中,3.対策未実施,　"</formula1>
    </dataValidation>
    <dataValidation type="list" operator="lessThanOrEqual" allowBlank="1" showInputMessage="1" showErrorMessage="1" sqref="FC26:FC50 FG26:FG50 EY26:EY50 CV26:CV50 CQ26:CQ50 CK26:CK50 AQ26:AQ50 BI26:BI50 BB26:BB50 FK26:FK50 GD26:GD50 FP26:FP50 FU26:FU50 GI26:GI50 GN26:GN50">
      <formula1>"1,0,　"</formula1>
    </dataValidation>
    <dataValidation type="list" allowBlank="1" showInputMessage="1" sqref="BU26:BU50">
      <formula1>"1.未着工,2.建設中,3.稼働中,4.休止中,5.廃止,9.いずれにも当てはまらない,　"</formula1>
    </dataValidation>
    <dataValidation type="list" allowBlank="1" showInputMessage="1" sqref="BT26:BT50">
      <formula1>"1.現基準施設,2.旧基準施設(特定以外),3.旧基準施設(特定)"</formula1>
    </dataValidation>
    <dataValidation type="list" allowBlank="1" showInputMessage="1" showErrorMessage="1" error="該当する場合に1を入力してください" sqref="L26:L50">
      <formula1>"1.排出事業者,2.処理業者,3.その他,9.いずれにも当てはまらない(備考欄に記入),　"</formula1>
    </dataValidation>
    <dataValidation type="list" allowBlank="1" showInputMessage="1" showErrorMessage="1" error="A~Fの記号を半角で入力してください" sqref="CP26:CP50">
      <formula1>"A,B,C,D,E,F,　"</formula1>
    </dataValidation>
    <dataValidation type="list" allowBlank="1" showInputMessage="1" sqref="F26:F50">
      <formula1>"　,1と同設備"</formula1>
    </dataValidation>
    <dataValidation type="whole" allowBlank="1" showInputMessage="1" sqref="B26:B50">
      <formula1>0</formula1>
      <formula2>500</formula2>
    </dataValidation>
    <dataValidation type="date" operator="greaterThan" allowBlank="1" showInputMessage="1" showErrorMessage="1" error="日付が正常に入力されていません。" sqref="J26:K50">
      <formula1>1</formula1>
    </dataValidation>
    <dataValidation type="decimal" operator="lessThanOrEqual" allowBlank="1" showInputMessage="1" showErrorMessage="1" error="24以下の値を入力してください。" sqref="AC26:AC50">
      <formula1>24</formula1>
    </dataValidation>
    <dataValidation type="decimal" operator="lessThanOrEqual" allowBlank="1" showInputMessage="1" showErrorMessage="1" sqref="AD26:AD50">
      <formula1>366</formula1>
    </dataValidation>
    <dataValidation type="list" allowBlank="1" showInputMessage="1" showErrorMessage="1" sqref="AE26:AE50">
      <formula1>"1.連続,2.バッチ,9.いずれにも当てはまらない,　"</formula1>
    </dataValidation>
    <dataValidation type="list" allowBlank="1" showInputMessage="1" sqref="AF26:AN50">
      <formula1>"1,　"</formula1>
    </dataValidation>
    <dataValidation type="list" operator="lessThanOrEqual" allowBlank="1" showInputMessage="1" showErrorMessage="1" sqref="AR26:AZ50 BC26:BG50 BY26:BY50 BJ26:BO50">
      <formula1>"1,　"</formula1>
    </dataValidation>
    <dataValidation type="list" allowBlank="1" showInputMessage="1" sqref="BQ26:BQ50">
      <formula1>"1.適合,2.不適合,3.適用除外,4.炉番号1と共有,　"</formula1>
    </dataValidation>
    <dataValidation type="list" allowBlank="1" showInputMessage="1" sqref="BZ26:BZ50">
      <formula1>"1.解体済,2.解体中,3.解体予定,4.解体未定,9.いずれにも当てはまらない(備考欄に記入),　"</formula1>
    </dataValidation>
    <dataValidation type="list" allowBlank="1" showInputMessage="1" showErrorMessage="1" sqref="DA26:DB50 DD26:DD50 DF26:DF50 DH26:DH50">
      <formula1>"1.場内利用のみ,2.場外利用のみ,3.場内及び場外の利用,　"</formula1>
    </dataValidation>
  </dataValidations>
  <pageMargins left="0.51181102362204722" right="0.27559055118110237" top="0.59055118110236227" bottom="0.31496062992125984" header="0.62992125984251968" footer="0.19685039370078741"/>
  <pageSetup paperSize="9" scale="6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7"/>
  <sheetViews>
    <sheetView workbookViewId="0">
      <selection activeCell="B11" sqref="B11:C17"/>
    </sheetView>
  </sheetViews>
  <sheetFormatPr defaultRowHeight="13.5"/>
  <cols>
    <col min="2" max="2" width="18" customWidth="1"/>
    <col min="3" max="3" width="5" customWidth="1"/>
    <col min="4" max="4" width="15.125" customWidth="1"/>
    <col min="5" max="5" width="5.125" customWidth="1"/>
    <col min="6" max="6" width="15.125" customWidth="1"/>
  </cols>
  <sheetData>
    <row r="1" spans="1:7">
      <c r="A1" s="1"/>
      <c r="B1" s="1"/>
      <c r="C1" s="1"/>
      <c r="D1" s="1"/>
      <c r="E1" s="1"/>
      <c r="F1" s="1"/>
      <c r="G1" s="1"/>
    </row>
    <row r="2" spans="1:7">
      <c r="A2" s="1"/>
      <c r="B2" s="262" t="s">
        <v>153</v>
      </c>
      <c r="C2" s="262"/>
      <c r="D2" s="262"/>
      <c r="E2" s="1"/>
      <c r="F2" s="1"/>
      <c r="G2" s="1"/>
    </row>
    <row r="3" spans="1:7" ht="9.75" customHeight="1">
      <c r="A3" s="1"/>
      <c r="B3" s="263" t="s">
        <v>169</v>
      </c>
      <c r="C3" s="256" t="s">
        <v>154</v>
      </c>
      <c r="D3" s="256"/>
      <c r="E3" s="258" t="s">
        <v>155</v>
      </c>
      <c r="F3" s="259"/>
      <c r="G3" s="1"/>
    </row>
    <row r="4" spans="1:7" ht="9.75" customHeight="1" thickBot="1">
      <c r="A4" s="1"/>
      <c r="B4" s="264"/>
      <c r="C4" s="257"/>
      <c r="D4" s="257"/>
      <c r="E4" s="260"/>
      <c r="F4" s="261"/>
      <c r="G4" s="1"/>
    </row>
    <row r="5" spans="1:7" ht="19.5" customHeight="1" thickTop="1">
      <c r="A5" s="1"/>
      <c r="B5" s="2" t="s">
        <v>156</v>
      </c>
      <c r="C5" s="3" t="s">
        <v>157</v>
      </c>
      <c r="D5" s="4" t="s">
        <v>158</v>
      </c>
      <c r="E5" s="3" t="s">
        <v>159</v>
      </c>
      <c r="F5" s="4" t="s">
        <v>160</v>
      </c>
      <c r="G5" s="1"/>
    </row>
    <row r="6" spans="1:7" ht="19.5" customHeight="1">
      <c r="A6" s="1"/>
      <c r="B6" s="5" t="s">
        <v>161</v>
      </c>
      <c r="C6" s="6" t="s">
        <v>162</v>
      </c>
      <c r="D6" s="7" t="s">
        <v>160</v>
      </c>
      <c r="E6" s="6" t="s">
        <v>163</v>
      </c>
      <c r="F6" s="7" t="s">
        <v>164</v>
      </c>
      <c r="G6" s="1"/>
    </row>
    <row r="7" spans="1:7" ht="19.5" customHeight="1">
      <c r="A7" s="1"/>
      <c r="B7" s="5" t="s">
        <v>165</v>
      </c>
      <c r="C7" s="6" t="s">
        <v>166</v>
      </c>
      <c r="D7" s="7" t="s">
        <v>164</v>
      </c>
      <c r="E7" s="6" t="s">
        <v>167</v>
      </c>
      <c r="F7" s="7" t="s">
        <v>168</v>
      </c>
      <c r="G7" s="1"/>
    </row>
    <row r="8" spans="1:7">
      <c r="A8" s="1"/>
      <c r="B8" s="1"/>
      <c r="C8" s="1"/>
      <c r="D8" s="1"/>
      <c r="E8" s="1"/>
      <c r="F8" s="1"/>
      <c r="G8" s="1"/>
    </row>
    <row r="9" spans="1:7">
      <c r="A9" s="1"/>
      <c r="B9" s="1"/>
      <c r="C9" s="1"/>
      <c r="D9" s="1"/>
      <c r="E9" s="1"/>
      <c r="F9" s="1"/>
      <c r="G9" s="1"/>
    </row>
    <row r="11" spans="1:7">
      <c r="B11" t="s">
        <v>343</v>
      </c>
      <c r="C11" t="s">
        <v>344</v>
      </c>
    </row>
    <row r="12" spans="1:7">
      <c r="B12" t="s">
        <v>345</v>
      </c>
      <c r="C12">
        <v>0.1</v>
      </c>
    </row>
    <row r="13" spans="1:7">
      <c r="B13" t="s">
        <v>346</v>
      </c>
      <c r="C13">
        <v>1</v>
      </c>
    </row>
    <row r="14" spans="1:7">
      <c r="B14" t="s">
        <v>347</v>
      </c>
      <c r="C14">
        <v>5</v>
      </c>
    </row>
    <row r="15" spans="1:7">
      <c r="B15" t="s">
        <v>348</v>
      </c>
      <c r="C15">
        <v>1</v>
      </c>
    </row>
    <row r="16" spans="1:7">
      <c r="B16" t="s">
        <v>349</v>
      </c>
      <c r="C16">
        <v>5</v>
      </c>
    </row>
    <row r="17" spans="2:3">
      <c r="B17" t="s">
        <v>350</v>
      </c>
      <c r="C17">
        <v>10</v>
      </c>
    </row>
  </sheetData>
  <mergeCells count="4">
    <mergeCell ref="C3:D4"/>
    <mergeCell ref="E3:F4"/>
    <mergeCell ref="B2:D2"/>
    <mergeCell ref="B3:B4"/>
  </mergeCells>
  <phoneticPr fontId="2"/>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焼却施設</vt:lpstr>
      <vt:lpstr>Sheet1</vt:lpstr>
      <vt:lpstr>Sheet1!_Hlk106961322</vt:lpstr>
      <vt:lpstr>焼却施設!Print_Area</vt:lpstr>
    </vt:vector>
  </TitlesOfParts>
  <Company>日本産業廃棄物処理振興センター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調査研究部</dc:creator>
  <cp:lastModifiedBy>加藤 郁夫</cp:lastModifiedBy>
  <cp:lastPrinted>2023-02-15T09:08:39Z</cp:lastPrinted>
  <dcterms:created xsi:type="dcterms:W3CDTF">2001-12-21T02:57:15Z</dcterms:created>
  <dcterms:modified xsi:type="dcterms:W3CDTF">2023-06-06T06:32:46Z</dcterms:modified>
</cp:coreProperties>
</file>