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FA00$\90_イノベーション・海外展開支援係\9020_海外展開支援総合支援事業\R5\海外展開チャレンジ支援事業\01_要綱改正\"/>
    </mc:Choice>
  </mc:AlternateContent>
  <bookViews>
    <workbookView xWindow="0" yWindow="0" windowWidth="9420" windowHeight="8100"/>
  </bookViews>
  <sheets>
    <sheet name="作成手順（まずこちらを確認）" sheetId="11" r:id="rId1"/>
    <sheet name="別紙2" sheetId="8" r:id="rId2"/>
    <sheet name="別紙３" sheetId="9" r:id="rId3"/>
    <sheet name="選択項目" sheetId="10" r:id="rId4"/>
  </sheets>
  <definedNames>
    <definedName name="_xlnm.Print_Area" localSheetId="1">別紙2!$A$1:$H$32</definedName>
    <definedName name="_xlnm.Print_Area" localSheetId="2">別紙３!$A$1:$J$46</definedName>
  </definedNames>
  <calcPr calcId="152511"/>
</workbook>
</file>

<file path=xl/calcChain.xml><?xml version="1.0" encoding="utf-8"?>
<calcChain xmlns="http://schemas.openxmlformats.org/spreadsheetml/2006/main">
  <c r="E30" i="8" l="1"/>
  <c r="E12" i="8"/>
  <c r="J46" i="9"/>
  <c r="I46" i="9"/>
  <c r="H46" i="9"/>
  <c r="I45" i="9"/>
  <c r="H45" i="9"/>
  <c r="I44" i="9"/>
  <c r="H44" i="9"/>
  <c r="I39" i="9"/>
  <c r="H39" i="9"/>
  <c r="I34" i="9"/>
  <c r="H34" i="9"/>
  <c r="H33" i="9"/>
  <c r="I33" i="9"/>
  <c r="I28" i="9"/>
  <c r="H28" i="9"/>
  <c r="I23" i="9"/>
  <c r="H23" i="9"/>
  <c r="H17" i="9"/>
  <c r="I17" i="9"/>
  <c r="I12" i="9"/>
  <c r="H12" i="9"/>
  <c r="H11" i="9" l="1"/>
  <c r="H10" i="9"/>
  <c r="H9" i="9"/>
  <c r="H37" i="9" l="1"/>
  <c r="R22" i="11" l="1"/>
  <c r="R27" i="11" l="1"/>
  <c r="R10" i="11"/>
  <c r="R28" i="11"/>
  <c r="S18" i="11"/>
  <c r="R18" i="11"/>
  <c r="S17" i="11"/>
  <c r="R17" i="11"/>
  <c r="S16" i="11"/>
  <c r="R16" i="11"/>
  <c r="S13" i="11"/>
  <c r="R13" i="11"/>
  <c r="S12" i="11"/>
  <c r="R12" i="11"/>
  <c r="S11" i="11"/>
  <c r="S10" i="11"/>
  <c r="J14" i="11"/>
  <c r="I13" i="11"/>
  <c r="I12" i="11"/>
  <c r="I11" i="11"/>
  <c r="R26" i="11" l="1"/>
  <c r="I14" i="11"/>
  <c r="J21" i="11"/>
  <c r="K20" i="11"/>
  <c r="K21" i="11" s="1"/>
  <c r="I21" i="11"/>
  <c r="H43" i="9" l="1"/>
  <c r="H42" i="9"/>
  <c r="H41" i="9"/>
  <c r="H31" i="9"/>
  <c r="H26" i="9"/>
  <c r="H20" i="9"/>
  <c r="H15" i="9"/>
  <c r="F15" i="8"/>
  <c r="F14" i="8"/>
  <c r="F11" i="8"/>
  <c r="F10" i="8"/>
  <c r="F9" i="8"/>
  <c r="F8" i="8"/>
  <c r="F7" i="8"/>
  <c r="H38" i="9"/>
  <c r="H32" i="9"/>
  <c r="H30" i="9"/>
  <c r="H27" i="9"/>
  <c r="H25" i="9"/>
  <c r="H21" i="9"/>
  <c r="H22" i="9"/>
  <c r="H19" i="9"/>
  <c r="H16" i="9"/>
  <c r="H14" i="9"/>
  <c r="E15" i="8" l="1"/>
  <c r="E11" i="8"/>
  <c r="E8" i="8"/>
  <c r="E9" i="8"/>
  <c r="E10" i="8"/>
  <c r="F16" i="8" l="1"/>
  <c r="F12" i="8"/>
  <c r="E7" i="8"/>
  <c r="E14" i="8"/>
  <c r="E16" i="8"/>
  <c r="G21" i="8" l="1"/>
  <c r="G17" i="8" l="1"/>
  <c r="E31" i="8" s="1"/>
  <c r="F17" i="8"/>
  <c r="E17" i="8"/>
  <c r="E20" i="8" l="1"/>
  <c r="E32" i="8" s="1"/>
</calcChain>
</file>

<file path=xl/comments1.xml><?xml version="1.0" encoding="utf-8"?>
<comments xmlns="http://schemas.openxmlformats.org/spreadsheetml/2006/main">
  <authors>
    <author>w</author>
  </authors>
  <commentList>
    <comment ref="I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K21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</t>
        </r>
      </text>
    </comment>
  </commentList>
</comments>
</file>

<file path=xl/comments2.xml><?xml version="1.0" encoding="utf-8"?>
<comments xmlns="http://schemas.openxmlformats.org/spreadsheetml/2006/main">
  <authors>
    <author>w</author>
  </authors>
  <commentList>
    <comment ref="H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本列は自動計算されます。
</t>
        </r>
      </text>
    </comment>
    <comment ref="J46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・自動計算
・1,000未満は切り捨て
・5,000千円以上、1,500千円以下（交付額上限は1,500千円であるため、計算上超過する場合は数式を消して直接入力）</t>
        </r>
      </text>
    </comment>
  </commentList>
</comments>
</file>

<file path=xl/sharedStrings.xml><?xml version="1.0" encoding="utf-8"?>
<sst xmlns="http://schemas.openxmlformats.org/spreadsheetml/2006/main" count="169" uniqueCount="90">
  <si>
    <t>その他経費</t>
    <rPh sb="2" eb="3">
      <t>タ</t>
    </rPh>
    <rPh sb="3" eb="5">
      <t>ケイヒ</t>
    </rPh>
    <phoneticPr fontId="3"/>
  </si>
  <si>
    <t>数</t>
    <rPh sb="0" eb="1">
      <t>スウ</t>
    </rPh>
    <phoneticPr fontId="3"/>
  </si>
  <si>
    <t>内　　容</t>
  </si>
  <si>
    <t>小計</t>
    <rPh sb="0" eb="2">
      <t>ショウケイ</t>
    </rPh>
    <phoneticPr fontId="3"/>
  </si>
  <si>
    <t>補助金対象外経費</t>
    <rPh sb="0" eb="3">
      <t>ホジョキン</t>
    </rPh>
    <rPh sb="3" eb="5">
      <t>タイショウ</t>
    </rPh>
    <rPh sb="5" eb="6">
      <t>ガイ</t>
    </rPh>
    <rPh sb="6" eb="7">
      <t>キョウ</t>
    </rPh>
    <rPh sb="7" eb="8">
      <t>ヒ</t>
    </rPh>
    <phoneticPr fontId="3"/>
  </si>
  <si>
    <t>（単位：円）</t>
    <rPh sb="1" eb="3">
      <t>タンイ</t>
    </rPh>
    <rPh sb="4" eb="5">
      <t>エン</t>
    </rPh>
    <phoneticPr fontId="3"/>
  </si>
  <si>
    <t>単位</t>
    <rPh sb="0" eb="2">
      <t>タンイ</t>
    </rPh>
    <phoneticPr fontId="3"/>
  </si>
  <si>
    <t xml:space="preserve"> 合計額</t>
  </si>
  <si>
    <t>１　補助対象経費は、消費税および地方消費税を除いた額を記載すること</t>
    <rPh sb="2" eb="4">
      <t>ホジョ</t>
    </rPh>
    <rPh sb="4" eb="6">
      <t>タイショウ</t>
    </rPh>
    <rPh sb="6" eb="8">
      <t>ケイヒ</t>
    </rPh>
    <rPh sb="10" eb="13">
      <t>ショウヒゼイ</t>
    </rPh>
    <rPh sb="16" eb="18">
      <t>チホウ</t>
    </rPh>
    <rPh sb="18" eb="21">
      <t>ショウヒゼイ</t>
    </rPh>
    <rPh sb="22" eb="23">
      <t>ノゾ</t>
    </rPh>
    <rPh sb="25" eb="26">
      <t>ガク</t>
    </rPh>
    <rPh sb="27" eb="29">
      <t>キサイ</t>
    </rPh>
    <phoneticPr fontId="13"/>
  </si>
  <si>
    <t>（単位：円）</t>
    <rPh sb="1" eb="3">
      <t>タンイ</t>
    </rPh>
    <rPh sb="4" eb="5">
      <t>エン</t>
    </rPh>
    <phoneticPr fontId="13"/>
  </si>
  <si>
    <t>備考</t>
    <rPh sb="0" eb="2">
      <t>ビコウ</t>
    </rPh>
    <phoneticPr fontId="13"/>
  </si>
  <si>
    <t>（注）</t>
    <rPh sb="1" eb="2">
      <t>チュウ</t>
    </rPh>
    <phoneticPr fontId="13"/>
  </si>
  <si>
    <t>区　分</t>
  </si>
  <si>
    <t>別紙３　</t>
    <rPh sb="0" eb="2">
      <t>ベッシ</t>
    </rPh>
    <phoneticPr fontId="3"/>
  </si>
  <si>
    <t>【支出の部】</t>
    <rPh sb="1" eb="3">
      <t>シシュツ</t>
    </rPh>
    <rPh sb="4" eb="5">
      <t>ブ</t>
    </rPh>
    <phoneticPr fontId="3"/>
  </si>
  <si>
    <t>補助事業に
要する経費
(c)=(a)×(b)</t>
  </si>
  <si>
    <t>【収入の部】</t>
    <rPh sb="1" eb="3">
      <t>シュウニュウ</t>
    </rPh>
    <rPh sb="4" eb="5">
      <t>ブ</t>
    </rPh>
    <phoneticPr fontId="13"/>
  </si>
  <si>
    <t>２　外貨建の場合は円換算（外国為替相場表を添付）し、１円未満の端数は切り捨てること</t>
    <rPh sb="2" eb="4">
      <t>ガイカ</t>
    </rPh>
    <rPh sb="4" eb="5">
      <t>タ</t>
    </rPh>
    <rPh sb="6" eb="8">
      <t>バアイ</t>
    </rPh>
    <rPh sb="9" eb="12">
      <t>エンカンサン</t>
    </rPh>
    <rPh sb="13" eb="15">
      <t>ガイコク</t>
    </rPh>
    <rPh sb="15" eb="17">
      <t>カワセ</t>
    </rPh>
    <rPh sb="17" eb="19">
      <t>ソウバ</t>
    </rPh>
    <rPh sb="19" eb="20">
      <t>オモテ</t>
    </rPh>
    <rPh sb="21" eb="23">
      <t>テンプ</t>
    </rPh>
    <rPh sb="27" eb="28">
      <t>エン</t>
    </rPh>
    <rPh sb="28" eb="30">
      <t>ミマン</t>
    </rPh>
    <rPh sb="31" eb="33">
      <t>ハスウ</t>
    </rPh>
    <rPh sb="34" eb="35">
      <t>キ</t>
    </rPh>
    <rPh sb="36" eb="37">
      <t>ス</t>
    </rPh>
    <phoneticPr fontId="3"/>
  </si>
  <si>
    <t xml:space="preserve"> 県補助金</t>
    <rPh sb="1" eb="2">
      <t>ケン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</si>
  <si>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13"/>
  </si>
  <si>
    <t>数量(a)</t>
  </si>
  <si>
    <t>予算額</t>
    <rPh sb="0" eb="3">
      <t>ヨサンガク</t>
    </rPh>
    <phoneticPr fontId="13"/>
  </si>
  <si>
    <t>補助対象経費積算明細書</t>
    <rPh sb="6" eb="8">
      <t>セキサン</t>
    </rPh>
    <phoneticPr fontId="13"/>
  </si>
  <si>
    <t>収支予算書</t>
    <rPh sb="2" eb="3">
      <t>ヨ</t>
    </rPh>
    <rPh sb="3" eb="4">
      <t>サン</t>
    </rPh>
    <phoneticPr fontId="3"/>
  </si>
  <si>
    <t>別紙２　</t>
    <rPh sb="0" eb="2">
      <t>ベッシ</t>
    </rPh>
    <phoneticPr fontId="3"/>
  </si>
  <si>
    <t>単　価(b)</t>
  </si>
  <si>
    <r>
      <t xml:space="preserve">補助対象経費
</t>
    </r>
    <r>
      <rPr>
        <sz val="9"/>
        <rFont val="ＭＳ ゴシック"/>
        <family val="3"/>
        <charset val="128"/>
      </rPr>
      <t>（消費税抜き）
(d)</t>
    </r>
    <rPh sb="8" eb="11">
      <t>ショウヒゼイ</t>
    </rPh>
    <rPh sb="11" eb="12">
      <t>ヌ</t>
    </rPh>
    <phoneticPr fontId="3"/>
  </si>
  <si>
    <t>４　補助金下限額は５００千円とする</t>
    <rPh sb="2" eb="5">
      <t>ホジョキン</t>
    </rPh>
    <rPh sb="5" eb="7">
      <t>カゲン</t>
    </rPh>
    <rPh sb="7" eb="8">
      <t>ガク</t>
    </rPh>
    <rPh sb="12" eb="13">
      <t>セン</t>
    </rPh>
    <rPh sb="13" eb="14">
      <t>エン</t>
    </rPh>
    <phoneticPr fontId="3"/>
  </si>
  <si>
    <t>調査・マーケティング費</t>
    <phoneticPr fontId="3"/>
  </si>
  <si>
    <t>認証・産業財産権等取得費</t>
    <phoneticPr fontId="3"/>
  </si>
  <si>
    <t>見本市・商談会等出展経費</t>
    <phoneticPr fontId="3"/>
  </si>
  <si>
    <t>越境EC事業費</t>
    <phoneticPr fontId="3"/>
  </si>
  <si>
    <t>調査・コンサルティング費</t>
    <phoneticPr fontId="3"/>
  </si>
  <si>
    <t>共通経費</t>
    <phoneticPr fontId="3"/>
  </si>
  <si>
    <t>共通経費</t>
    <phoneticPr fontId="3"/>
  </si>
  <si>
    <t>■ 海外販路開拓事業</t>
    <phoneticPr fontId="3"/>
  </si>
  <si>
    <t>■ 海外拠点進出・多角化事業</t>
    <phoneticPr fontId="3"/>
  </si>
  <si>
    <t>合計</t>
    <rPh sb="0" eb="2">
      <t>ゴウケイ</t>
    </rPh>
    <phoneticPr fontId="13"/>
  </si>
  <si>
    <t>補助事業に
要する経費
（実際の経費）
(c)</t>
    <rPh sb="0" eb="2">
      <t>ホジョ</t>
    </rPh>
    <rPh sb="2" eb="4">
      <t>ジギョウ</t>
    </rPh>
    <rPh sb="6" eb="7">
      <t>ヨウ</t>
    </rPh>
    <rPh sb="9" eb="11">
      <t>ケイヒ</t>
    </rPh>
    <rPh sb="13" eb="15">
      <t>ジッサイ</t>
    </rPh>
    <rPh sb="16" eb="18">
      <t>ケイヒ</t>
    </rPh>
    <phoneticPr fontId="13"/>
  </si>
  <si>
    <t>補助対象経費
（消費税抜き）
(d)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3"/>
  </si>
  <si>
    <t>■ 海外販路開拓事業</t>
  </si>
  <si>
    <t>■ 海外販路開拓事業</t>
    <phoneticPr fontId="3"/>
  </si>
  <si>
    <t>経費区分／経費項目</t>
    <rPh sb="0" eb="2">
      <t>ケイヒ</t>
    </rPh>
    <rPh sb="2" eb="4">
      <t>クブン</t>
    </rPh>
    <rPh sb="5" eb="7">
      <t>ケイヒ</t>
    </rPh>
    <rPh sb="7" eb="9">
      <t>コウモク</t>
    </rPh>
    <phoneticPr fontId="13"/>
  </si>
  <si>
    <t>経費区分／経費項目</t>
    <rPh sb="5" eb="7">
      <t>ケイヒ</t>
    </rPh>
    <rPh sb="7" eb="9">
      <t>コウモク</t>
    </rPh>
    <phoneticPr fontId="3"/>
  </si>
  <si>
    <t>調査・マーケティング費</t>
    <rPh sb="0" eb="2">
      <t>チョウサ</t>
    </rPh>
    <rPh sb="10" eb="11">
      <t>ヒ</t>
    </rPh>
    <phoneticPr fontId="3"/>
  </si>
  <si>
    <t>認証・産業財産権等取得費</t>
    <rPh sb="0" eb="2">
      <t>ニンショウ</t>
    </rPh>
    <rPh sb="3" eb="5">
      <t>サンギョウ</t>
    </rPh>
    <rPh sb="5" eb="7">
      <t>ザイサン</t>
    </rPh>
    <rPh sb="7" eb="8">
      <t>ケン</t>
    </rPh>
    <rPh sb="8" eb="9">
      <t>トウ</t>
    </rPh>
    <rPh sb="9" eb="11">
      <t>シュトク</t>
    </rPh>
    <rPh sb="11" eb="12">
      <t>ヒ</t>
    </rPh>
    <phoneticPr fontId="3"/>
  </si>
  <si>
    <t>見本市・商談会等出展経費</t>
  </si>
  <si>
    <t>見本市・商談会等出展経費</t>
    <phoneticPr fontId="3"/>
  </si>
  <si>
    <t>越境EC事業費</t>
    <rPh sb="0" eb="2">
      <t>エッキョウ</t>
    </rPh>
    <rPh sb="4" eb="6">
      <t>ジギョウ</t>
    </rPh>
    <rPh sb="6" eb="7">
      <t>ヒ</t>
    </rPh>
    <phoneticPr fontId="3"/>
  </si>
  <si>
    <t>共通経費</t>
  </si>
  <si>
    <t>共通経費</t>
    <rPh sb="0" eb="2">
      <t>キョウツウ</t>
    </rPh>
    <rPh sb="2" eb="4">
      <t>ケイヒ</t>
    </rPh>
    <phoneticPr fontId="3"/>
  </si>
  <si>
    <t>■ 海外拠点進出・多角化事業</t>
  </si>
  <si>
    <t>調査・コンサルティング費</t>
    <rPh sb="0" eb="2">
      <t>チョウサ</t>
    </rPh>
    <rPh sb="11" eb="12">
      <t>ヒ</t>
    </rPh>
    <phoneticPr fontId="3"/>
  </si>
  <si>
    <t>市場調査委託費</t>
    <rPh sb="0" eb="2">
      <t>シジョウ</t>
    </rPh>
    <rPh sb="2" eb="4">
      <t>チョウサ</t>
    </rPh>
    <rPh sb="4" eb="6">
      <t>イタク</t>
    </rPh>
    <rPh sb="6" eb="7">
      <t>ヒ</t>
    </rPh>
    <phoneticPr fontId="3"/>
  </si>
  <si>
    <t>謝金・コンサルタント費</t>
    <phoneticPr fontId="3"/>
  </si>
  <si>
    <t>渡航・宿泊費</t>
    <phoneticPr fontId="3"/>
  </si>
  <si>
    <t>通訳・翻訳費</t>
    <phoneticPr fontId="3"/>
  </si>
  <si>
    <t>信用調査費</t>
    <phoneticPr fontId="3"/>
  </si>
  <si>
    <t>検査・試験費</t>
    <phoneticPr fontId="3"/>
  </si>
  <si>
    <t>審査・登録費</t>
    <phoneticPr fontId="3"/>
  </si>
  <si>
    <t>謝金・コンサルタント費</t>
    <phoneticPr fontId="3"/>
  </si>
  <si>
    <t>出展料（および付随する経費）</t>
    <phoneticPr fontId="3"/>
  </si>
  <si>
    <t>広報媒体製作費</t>
    <phoneticPr fontId="3"/>
  </si>
  <si>
    <t>渡航・宿泊費</t>
    <phoneticPr fontId="3"/>
  </si>
  <si>
    <t>通訳・翻訳費</t>
    <phoneticPr fontId="3"/>
  </si>
  <si>
    <t>輸送費</t>
    <phoneticPr fontId="3"/>
  </si>
  <si>
    <t>出店・出品料</t>
    <phoneticPr fontId="3"/>
  </si>
  <si>
    <t>越境ECサイト制作費</t>
    <phoneticPr fontId="3"/>
  </si>
  <si>
    <t>広報媒体製作費</t>
    <phoneticPr fontId="3"/>
  </si>
  <si>
    <t>謝金・コンサルタント費</t>
    <phoneticPr fontId="3"/>
  </si>
  <si>
    <t>デザイン費</t>
    <phoneticPr fontId="3"/>
  </si>
  <si>
    <t>プロモーション運営費</t>
    <phoneticPr fontId="3"/>
  </si>
  <si>
    <t>FS調査委託費</t>
    <rPh sb="2" eb="4">
      <t>チョウサ</t>
    </rPh>
    <rPh sb="4" eb="6">
      <t>イタク</t>
    </rPh>
    <rPh sb="6" eb="7">
      <t>ヒ</t>
    </rPh>
    <phoneticPr fontId="3"/>
  </si>
  <si>
    <t xml:space="preserve"> 自己資金等</t>
    <rPh sb="5" eb="6">
      <t>トウ</t>
    </rPh>
    <phoneticPr fontId="13"/>
  </si>
  <si>
    <t>合計</t>
    <rPh sb="0" eb="2">
      <t>ゴウケイ</t>
    </rPh>
    <phoneticPr fontId="3"/>
  </si>
  <si>
    <t>総計</t>
    <rPh sb="0" eb="2">
      <t>ソウケイ</t>
    </rPh>
    <phoneticPr fontId="3"/>
  </si>
  <si>
    <t>共通経費（上記以外の経費）</t>
    <rPh sb="0" eb="2">
      <t>キョウツウ</t>
    </rPh>
    <rPh sb="2" eb="4">
      <t>ケイヒ</t>
    </rPh>
    <rPh sb="5" eb="7">
      <t>ジョウキ</t>
    </rPh>
    <rPh sb="7" eb="9">
      <t>イガイ</t>
    </rPh>
    <rPh sb="10" eb="12">
      <t>ケイヒ</t>
    </rPh>
    <phoneticPr fontId="3"/>
  </si>
  <si>
    <t>共通経費（上記以外の経費）</t>
    <phoneticPr fontId="3"/>
  </si>
  <si>
    <t>総計</t>
    <rPh sb="0" eb="2">
      <t>ソウケイ</t>
    </rPh>
    <phoneticPr fontId="13"/>
  </si>
  <si>
    <t>総合計</t>
    <rPh sb="0" eb="1">
      <t>ソウ</t>
    </rPh>
    <rPh sb="1" eb="3">
      <t>ゴウケイ</t>
    </rPh>
    <phoneticPr fontId="13"/>
  </si>
  <si>
    <t>検査・試験費</t>
    <phoneticPr fontId="3"/>
  </si>
  <si>
    <t>審査・登録費</t>
    <phoneticPr fontId="3"/>
  </si>
  <si>
    <t xml:space="preserve">    但し、５００千円を超える経費については、必ず積算根拠を確認できる書類を添付すること</t>
    <rPh sb="4" eb="5">
      <t>タダ</t>
    </rPh>
    <rPh sb="10" eb="12">
      <t>センエン</t>
    </rPh>
    <rPh sb="13" eb="14">
      <t>コ</t>
    </rPh>
    <rPh sb="16" eb="18">
      <t>ケイヒ</t>
    </rPh>
    <rPh sb="24" eb="25">
      <t>カナラ</t>
    </rPh>
    <rPh sb="26" eb="28">
      <t>セキサン</t>
    </rPh>
    <rPh sb="28" eb="30">
      <t>コンキョ</t>
    </rPh>
    <rPh sb="31" eb="33">
      <t>カクニン</t>
    </rPh>
    <rPh sb="36" eb="38">
      <t>ショルイ</t>
    </rPh>
    <rPh sb="39" eb="41">
      <t>テンプ</t>
    </rPh>
    <phoneticPr fontId="13"/>
  </si>
  <si>
    <t>広告宣伝費</t>
    <phoneticPr fontId="3"/>
  </si>
  <si>
    <t>○○のベトナム市場調査委託に係る経費</t>
    <rPh sb="7" eb="9">
      <t>シジョウ</t>
    </rPh>
    <rPh sb="9" eb="11">
      <t>チョウサ</t>
    </rPh>
    <rPh sb="11" eb="13">
      <t>イタク</t>
    </rPh>
    <rPh sb="14" eb="15">
      <t>カカ</t>
    </rPh>
    <rPh sb="16" eb="18">
      <t>ケイヒ</t>
    </rPh>
    <phoneticPr fontId="3"/>
  </si>
  <si>
    <t>式</t>
    <rPh sb="0" eb="1">
      <t>シキ</t>
    </rPh>
    <phoneticPr fontId="3"/>
  </si>
  <si>
    <t>■ 海外拠点進出・多角化事業</t>
    <phoneticPr fontId="3"/>
  </si>
  <si>
    <t>３　全ての経費について、可能な限り積算根拠を確認できる書類を添付すること</t>
    <rPh sb="2" eb="3">
      <t>スベ</t>
    </rPh>
    <rPh sb="5" eb="7">
      <t>ケイヒ</t>
    </rPh>
    <rPh sb="12" eb="14">
      <t>カノウ</t>
    </rPh>
    <rPh sb="15" eb="16">
      <t>カギ</t>
    </rPh>
    <rPh sb="17" eb="19">
      <t>セキサン</t>
    </rPh>
    <rPh sb="19" eb="21">
      <t>コンキョ</t>
    </rPh>
    <rPh sb="22" eb="24">
      <t>カクニン</t>
    </rPh>
    <rPh sb="27" eb="29">
      <t>ショルイ</t>
    </rPh>
    <rPh sb="30" eb="32">
      <t>テンプ</t>
    </rPh>
    <phoneticPr fontId="3"/>
  </si>
  <si>
    <t>補助金交付
申請額
(1/2以内)</t>
    <rPh sb="3" eb="5">
      <t>コウフ</t>
    </rPh>
    <rPh sb="14" eb="16">
      <t>イナイ</t>
    </rPh>
    <phoneticPr fontId="3"/>
  </si>
  <si>
    <t>補助金交付
申請額
（左経費の1/2以内）</t>
    <rPh sb="0" eb="3">
      <t>ホジョキン</t>
    </rPh>
    <rPh sb="3" eb="5">
      <t>コウフ</t>
    </rPh>
    <rPh sb="6" eb="9">
      <t>シンセイガク</t>
    </rPh>
    <rPh sb="11" eb="12">
      <t>サ</t>
    </rPh>
    <rPh sb="12" eb="14">
      <t>ケイヒ</t>
    </rPh>
    <rPh sb="18" eb="20">
      <t>イナイ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</si>
</sst>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41" formatCode="_ * #,##0_ ;_ * \-#,##0_ ;_ * &quot;-&quot;_ ;_ @_ "/>
    <numFmt numFmtId="176" formatCode="#,##0_ "/>
    <numFmt numFmtId="177" formatCode="#,##0_ ;[Red]\-#,##0\ "/>
    <numFmt numFmtId="178" formatCode="#,##0_);[Red]\(#,##0\)"/>
  </numFmts>
  <fonts count="21">
    <font>
      <sz val="11"/>
      <name val="ＭＳ Ｐゴシック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4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" fillId="0" borderId="0">
      <alignment vertical="center"/>
    </xf>
    <xf numFmtId="0" fontId="2" fillId="0" borderId="0"/>
    <xf numFmtId="6" fontId="16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4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8" fillId="0" borderId="0" xfId="4" applyFont="1" applyFill="1" applyAlignment="1">
      <alignment vertical="center"/>
    </xf>
    <xf numFmtId="38" fontId="8" fillId="0" borderId="0" xfId="1" applyFont="1" applyFill="1" applyAlignment="1">
      <alignment vertical="center"/>
    </xf>
    <xf numFmtId="0" fontId="9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10" fillId="0" borderId="0" xfId="4" applyFont="1" applyAlignment="1">
      <alignment vertical="center"/>
    </xf>
    <xf numFmtId="0" fontId="1" fillId="0" borderId="17" xfId="4" applyFont="1" applyFill="1" applyBorder="1" applyAlignment="1">
      <alignment vertical="center" wrapText="1"/>
    </xf>
    <xf numFmtId="0" fontId="1" fillId="0" borderId="17" xfId="4" applyFont="1" applyFill="1" applyBorder="1" applyAlignment="1">
      <alignment horizontal="left" vertical="center" wrapText="1"/>
    </xf>
    <xf numFmtId="0" fontId="1" fillId="0" borderId="17" xfId="4" applyFont="1" applyFill="1" applyBorder="1" applyAlignment="1" applyProtection="1">
      <alignment vertical="center" wrapText="1"/>
      <protection locked="0"/>
    </xf>
    <xf numFmtId="0" fontId="1" fillId="0" borderId="38" xfId="4" applyFont="1" applyFill="1" applyBorder="1" applyAlignment="1" applyProtection="1">
      <alignment vertical="center" wrapText="1"/>
      <protection locked="0"/>
    </xf>
    <xf numFmtId="0" fontId="1" fillId="0" borderId="19" xfId="4" applyFont="1" applyFill="1" applyBorder="1" applyAlignment="1">
      <alignment vertical="center" wrapText="1"/>
    </xf>
    <xf numFmtId="0" fontId="1" fillId="0" borderId="18" xfId="4" applyFont="1" applyFill="1" applyBorder="1" applyAlignment="1" applyProtection="1">
      <alignment vertical="center" wrapText="1"/>
      <protection locked="0"/>
    </xf>
    <xf numFmtId="0" fontId="1" fillId="0" borderId="17" xfId="4" applyFont="1" applyFill="1" applyBorder="1" applyAlignment="1" applyProtection="1">
      <alignment horizontal="left" vertical="center" wrapText="1"/>
      <protection locked="0"/>
    </xf>
    <xf numFmtId="38" fontId="9" fillId="0" borderId="0" xfId="1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7" fillId="0" borderId="0" xfId="4" applyFont="1" applyFill="1" applyAlignment="1">
      <alignment horizontal="center" vertical="center"/>
    </xf>
    <xf numFmtId="0" fontId="12" fillId="0" borderId="0" xfId="4" applyFont="1" applyFill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6" fillId="0" borderId="19" xfId="2" applyNumberFormat="1" applyFont="1" applyBorder="1" applyAlignment="1">
      <alignment horizontal="center" vertical="center"/>
    </xf>
    <xf numFmtId="176" fontId="6" fillId="0" borderId="17" xfId="2" applyNumberFormat="1" applyFont="1" applyBorder="1" applyAlignment="1">
      <alignment horizontal="center" vertical="center"/>
    </xf>
    <xf numFmtId="0" fontId="6" fillId="0" borderId="57" xfId="2" applyFont="1" applyBorder="1" applyAlignment="1">
      <alignment horizontal="center" vertical="center" wrapText="1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10" fillId="0" borderId="25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0" fillId="2" borderId="13" xfId="2" applyFont="1" applyFill="1" applyBorder="1" applyAlignment="1">
      <alignment vertical="center" wrapText="1"/>
    </xf>
    <xf numFmtId="0" fontId="10" fillId="2" borderId="51" xfId="2" applyFont="1" applyFill="1" applyBorder="1" applyAlignment="1">
      <alignment vertical="center" wrapText="1"/>
    </xf>
    <xf numFmtId="41" fontId="10" fillId="0" borderId="17" xfId="2" applyNumberFormat="1" applyFont="1" applyBorder="1" applyAlignment="1">
      <alignment horizontal="right" vertical="center"/>
    </xf>
    <xf numFmtId="176" fontId="10" fillId="0" borderId="40" xfId="2" applyNumberFormat="1" applyFont="1" applyBorder="1" applyAlignment="1" applyProtection="1">
      <alignment horizontal="left" vertical="center" wrapText="1"/>
      <protection locked="0"/>
    </xf>
    <xf numFmtId="41" fontId="10" fillId="0" borderId="18" xfId="2" applyNumberFormat="1" applyFont="1" applyBorder="1" applyAlignment="1">
      <alignment horizontal="right" vertical="center"/>
    </xf>
    <xf numFmtId="176" fontId="10" fillId="0" borderId="41" xfId="2" applyNumberFormat="1" applyFont="1" applyBorder="1" applyAlignment="1" applyProtection="1">
      <alignment horizontal="left" vertical="center" wrapText="1"/>
      <protection locked="0"/>
    </xf>
    <xf numFmtId="0" fontId="10" fillId="0" borderId="40" xfId="2" applyFont="1" applyBorder="1" applyAlignment="1" applyProtection="1">
      <alignment horizontal="left" vertical="center"/>
    </xf>
    <xf numFmtId="49" fontId="10" fillId="2" borderId="0" xfId="2" applyNumberFormat="1" applyFont="1" applyFill="1" applyBorder="1" applyAlignment="1">
      <alignment horizontal="center" vertical="center" textRotation="255" shrinkToFit="1"/>
    </xf>
    <xf numFmtId="0" fontId="10" fillId="0" borderId="20" xfId="2" applyFont="1" applyBorder="1" applyAlignment="1">
      <alignment horizontal="center" vertical="center"/>
    </xf>
    <xf numFmtId="41" fontId="10" fillId="0" borderId="37" xfId="2" applyNumberFormat="1" applyFont="1" applyBorder="1" applyAlignment="1">
      <alignment horizontal="right" vertical="center"/>
    </xf>
    <xf numFmtId="178" fontId="10" fillId="0" borderId="42" xfId="2" applyNumberFormat="1" applyFont="1" applyBorder="1" applyAlignment="1" applyProtection="1">
      <alignment horizontal="left" vertical="center"/>
    </xf>
    <xf numFmtId="49" fontId="10" fillId="2" borderId="46" xfId="2" applyNumberFormat="1" applyFont="1" applyFill="1" applyBorder="1" applyAlignment="1">
      <alignment horizontal="center" vertical="center" textRotation="255" shrinkToFit="1"/>
    </xf>
    <xf numFmtId="41" fontId="10" fillId="0" borderId="55" xfId="2" applyNumberFormat="1" applyFont="1" applyBorder="1" applyAlignment="1">
      <alignment horizontal="right" vertical="center"/>
    </xf>
    <xf numFmtId="176" fontId="10" fillId="0" borderId="56" xfId="2" applyNumberFormat="1" applyFont="1" applyBorder="1" applyAlignment="1" applyProtection="1">
      <alignment horizontal="left" vertical="center" wrapText="1"/>
      <protection locked="0"/>
    </xf>
    <xf numFmtId="49" fontId="10" fillId="2" borderId="55" xfId="2" applyNumberFormat="1" applyFont="1" applyFill="1" applyBorder="1" applyAlignment="1">
      <alignment horizontal="center" vertical="center" textRotation="255" shrinkToFit="1"/>
    </xf>
    <xf numFmtId="0" fontId="10" fillId="0" borderId="55" xfId="2" applyFont="1" applyBorder="1" applyAlignment="1">
      <alignment horizontal="center" vertical="center"/>
    </xf>
    <xf numFmtId="178" fontId="10" fillId="0" borderId="56" xfId="2" applyNumberFormat="1" applyFont="1" applyBorder="1" applyAlignment="1" applyProtection="1">
      <alignment horizontal="left" vertical="center"/>
    </xf>
    <xf numFmtId="41" fontId="10" fillId="0" borderId="46" xfId="2" applyNumberFormat="1" applyFont="1" applyBorder="1" applyAlignment="1">
      <alignment horizontal="right" vertical="center"/>
    </xf>
    <xf numFmtId="178" fontId="10" fillId="0" borderId="54" xfId="2" applyNumberFormat="1" applyFont="1" applyBorder="1" applyAlignment="1" applyProtection="1">
      <alignment horizontal="left" vertical="center"/>
    </xf>
    <xf numFmtId="178" fontId="10" fillId="0" borderId="41" xfId="2" applyNumberFormat="1" applyFont="1" applyBorder="1" applyAlignment="1" applyProtection="1">
      <alignment horizontal="left" vertical="center"/>
    </xf>
    <xf numFmtId="41" fontId="10" fillId="0" borderId="26" xfId="2" applyNumberFormat="1" applyFont="1" applyBorder="1" applyAlignment="1">
      <alignment horizontal="right" vertical="center"/>
    </xf>
    <xf numFmtId="178" fontId="10" fillId="0" borderId="43" xfId="2" applyNumberFormat="1" applyFont="1" applyBorder="1" applyAlignment="1" applyProtection="1">
      <alignment horizontal="left" vertical="center"/>
    </xf>
    <xf numFmtId="41" fontId="10" fillId="0" borderId="27" xfId="2" applyNumberFormat="1" applyFont="1" applyBorder="1" applyAlignment="1">
      <alignment horizontal="right" vertical="center"/>
    </xf>
    <xf numFmtId="38" fontId="10" fillId="0" borderId="34" xfId="1" applyFont="1" applyBorder="1" applyAlignment="1">
      <alignment horizontal="right" vertical="center"/>
    </xf>
    <xf numFmtId="178" fontId="10" fillId="0" borderId="44" xfId="2" applyNumberFormat="1" applyFont="1" applyBorder="1" applyAlignment="1" applyProtection="1">
      <alignment horizontal="left" vertical="center"/>
    </xf>
    <xf numFmtId="0" fontId="10" fillId="0" borderId="0" xfId="3" applyFont="1" applyAlignment="1">
      <alignment horizontal="left" vertical="center" wrapText="1"/>
    </xf>
    <xf numFmtId="0" fontId="10" fillId="0" borderId="0" xfId="2" applyFont="1" applyAlignment="1"/>
    <xf numFmtId="49" fontId="10" fillId="2" borderId="46" xfId="2" applyNumberFormat="1" applyFont="1" applyFill="1" applyBorder="1" applyAlignment="1">
      <alignment vertical="center" textRotation="255" shrinkToFit="1"/>
    </xf>
    <xf numFmtId="0" fontId="1" fillId="0" borderId="38" xfId="4" applyFont="1" applyFill="1" applyBorder="1" applyAlignment="1">
      <alignment vertical="center" wrapText="1"/>
    </xf>
    <xf numFmtId="38" fontId="11" fillId="2" borderId="50" xfId="1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vertical="center" wrapText="1"/>
    </xf>
    <xf numFmtId="0" fontId="2" fillId="0" borderId="0" xfId="0" applyFont="1">
      <alignment vertical="center"/>
    </xf>
    <xf numFmtId="177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17" xfId="1" applyNumberFormat="1" applyFont="1" applyFill="1" applyBorder="1" applyAlignment="1">
      <alignment horizontal="right" vertical="center" wrapText="1"/>
    </xf>
    <xf numFmtId="177" fontId="1" fillId="0" borderId="38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38" xfId="1" applyNumberFormat="1" applyFont="1" applyFill="1" applyBorder="1" applyAlignment="1">
      <alignment horizontal="right" vertical="center" wrapText="1"/>
    </xf>
    <xf numFmtId="41" fontId="10" fillId="0" borderId="18" xfId="2" applyNumberFormat="1" applyFont="1" applyBorder="1" applyAlignment="1">
      <alignment horizontal="center" vertical="center"/>
    </xf>
    <xf numFmtId="0" fontId="10" fillId="2" borderId="48" xfId="2" applyFont="1" applyFill="1" applyBorder="1" applyAlignment="1">
      <alignment vertical="center" wrapText="1"/>
    </xf>
    <xf numFmtId="41" fontId="10" fillId="0" borderId="17" xfId="2" applyNumberFormat="1" applyFont="1" applyBorder="1" applyAlignment="1">
      <alignment horizontal="center" vertical="center"/>
    </xf>
    <xf numFmtId="41" fontId="10" fillId="0" borderId="20" xfId="2" applyNumberFormat="1" applyFont="1" applyBorder="1" applyAlignment="1">
      <alignment horizontal="center" vertical="center"/>
    </xf>
    <xf numFmtId="177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177" fontId="1" fillId="0" borderId="18" xfId="1" applyNumberFormat="1" applyFont="1" applyFill="1" applyBorder="1" applyAlignment="1">
      <alignment horizontal="right" vertical="center" wrapText="1"/>
    </xf>
    <xf numFmtId="177" fontId="1" fillId="3" borderId="50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10" xfId="4" applyFont="1" applyFill="1" applyBorder="1" applyAlignment="1">
      <alignment horizontal="center" vertical="center" textRotation="255" wrapText="1"/>
    </xf>
    <xf numFmtId="177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177" fontId="1" fillId="3" borderId="0" xfId="1" applyNumberFormat="1" applyFont="1" applyFill="1" applyBorder="1" applyAlignment="1">
      <alignment horizontal="right" vertical="center" wrapText="1"/>
    </xf>
    <xf numFmtId="0" fontId="1" fillId="3" borderId="55" xfId="4" applyFont="1" applyFill="1" applyBorder="1" applyAlignment="1">
      <alignment horizontal="center" vertical="center" textRotation="255" wrapText="1"/>
    </xf>
    <xf numFmtId="177" fontId="1" fillId="3" borderId="13" xfId="1" applyNumberFormat="1" applyFont="1" applyFill="1" applyBorder="1" applyAlignment="1" applyProtection="1">
      <alignment horizontal="right" vertical="center" wrapText="1"/>
      <protection locked="0"/>
    </xf>
    <xf numFmtId="0" fontId="1" fillId="3" borderId="59" xfId="4" applyFont="1" applyFill="1" applyBorder="1" applyAlignment="1">
      <alignment horizontal="left" vertical="center" wrapText="1"/>
    </xf>
    <xf numFmtId="0" fontId="1" fillId="3" borderId="46" xfId="4" applyFont="1" applyFill="1" applyBorder="1" applyAlignment="1">
      <alignment horizontal="center" vertical="center" textRotation="255" wrapText="1"/>
    </xf>
    <xf numFmtId="0" fontId="1" fillId="3" borderId="59" xfId="4" applyFont="1" applyFill="1" applyBorder="1" applyAlignment="1">
      <alignment vertical="center" textRotation="255" wrapText="1"/>
    </xf>
    <xf numFmtId="41" fontId="1" fillId="2" borderId="50" xfId="1" applyNumberFormat="1" applyFont="1" applyFill="1" applyBorder="1" applyAlignment="1">
      <alignment horizontal="center" vertical="center" wrapText="1"/>
    </xf>
    <xf numFmtId="41" fontId="1" fillId="2" borderId="9" xfId="1" applyNumberFormat="1" applyFont="1" applyFill="1" applyBorder="1" applyAlignment="1">
      <alignment horizontal="center" vertical="center" wrapText="1"/>
    </xf>
    <xf numFmtId="41" fontId="1" fillId="3" borderId="50" xfId="1" applyNumberFormat="1" applyFont="1" applyFill="1" applyBorder="1" applyAlignment="1">
      <alignment horizontal="right" vertical="center" wrapText="1"/>
    </xf>
    <xf numFmtId="41" fontId="1" fillId="3" borderId="9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17" xfId="1" applyNumberFormat="1" applyFont="1" applyFill="1" applyBorder="1" applyAlignment="1">
      <alignment horizontal="right" vertical="center" wrapText="1"/>
    </xf>
    <xf numFmtId="41" fontId="1" fillId="0" borderId="17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18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8" xfId="1" applyNumberFormat="1" applyFont="1" applyFill="1" applyBorder="1" applyAlignment="1">
      <alignment horizontal="right" vertical="center" wrapText="1"/>
    </xf>
    <xf numFmtId="41" fontId="1" fillId="0" borderId="38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7" xfId="1" applyNumberFormat="1" applyFont="1" applyFill="1" applyBorder="1" applyAlignment="1">
      <alignment horizontal="right" vertical="center" wrapText="1"/>
    </xf>
    <xf numFmtId="41" fontId="1" fillId="0" borderId="37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0" xfId="1" applyNumberFormat="1" applyFont="1" applyFill="1" applyBorder="1" applyAlignment="1">
      <alignment horizontal="right" vertical="center" wrapText="1"/>
    </xf>
    <xf numFmtId="41" fontId="1" fillId="0" borderId="55" xfId="1" applyNumberFormat="1" applyFont="1" applyFill="1" applyBorder="1" applyAlignment="1">
      <alignment horizontal="right" vertical="center" wrapText="1"/>
    </xf>
    <xf numFmtId="41" fontId="1" fillId="0" borderId="46" xfId="1" applyNumberFormat="1" applyFont="1" applyFill="1" applyBorder="1" applyAlignment="1">
      <alignment horizontal="right" vertical="center" wrapText="1"/>
    </xf>
    <xf numFmtId="41" fontId="1" fillId="0" borderId="27" xfId="1" applyNumberFormat="1" applyFont="1" applyFill="1" applyBorder="1" applyAlignment="1">
      <alignment horizontal="right" vertical="center" wrapText="1"/>
    </xf>
    <xf numFmtId="38" fontId="11" fillId="0" borderId="18" xfId="1" applyFont="1" applyFill="1" applyBorder="1" applyAlignment="1">
      <alignment horizontal="center" vertical="center" wrapText="1"/>
    </xf>
    <xf numFmtId="41" fontId="1" fillId="0" borderId="60" xfId="1" applyNumberFormat="1" applyFont="1" applyFill="1" applyBorder="1" applyAlignment="1">
      <alignment horizontal="right" vertical="center" wrapText="1"/>
    </xf>
    <xf numFmtId="41" fontId="1" fillId="0" borderId="58" xfId="1" applyNumberFormat="1" applyFont="1" applyFill="1" applyBorder="1" applyAlignment="1">
      <alignment horizontal="right" vertical="center" wrapText="1"/>
    </xf>
    <xf numFmtId="41" fontId="1" fillId="0" borderId="76" xfId="1" applyNumberFormat="1" applyFont="1" applyFill="1" applyBorder="1" applyAlignment="1">
      <alignment horizontal="right" vertical="center" wrapText="1"/>
    </xf>
    <xf numFmtId="41" fontId="1" fillId="0" borderId="75" xfId="1" applyNumberFormat="1" applyFont="1" applyFill="1" applyBorder="1" applyAlignment="1">
      <alignment horizontal="right" vertical="center" wrapText="1"/>
    </xf>
    <xf numFmtId="41" fontId="1" fillId="0" borderId="59" xfId="1" applyNumberFormat="1" applyFont="1" applyFill="1" applyBorder="1" applyAlignment="1">
      <alignment horizontal="right" vertical="center" wrapText="1"/>
    </xf>
    <xf numFmtId="0" fontId="10" fillId="0" borderId="25" xfId="2" applyFont="1" applyBorder="1" applyAlignment="1">
      <alignment horizontal="center" vertical="center" wrapText="1"/>
    </xf>
    <xf numFmtId="0" fontId="1" fillId="2" borderId="4" xfId="4" applyFont="1" applyFill="1" applyBorder="1" applyAlignment="1">
      <alignment horizontal="center" vertical="center" textRotation="255" wrapText="1"/>
    </xf>
    <xf numFmtId="38" fontId="11" fillId="0" borderId="18" xfId="1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41" fontId="10" fillId="0" borderId="0" xfId="2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178" fontId="10" fillId="0" borderId="0" xfId="2" applyNumberFormat="1" applyFont="1" applyBorder="1" applyAlignment="1" applyProtection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77" xfId="0" applyBorder="1">
      <alignment vertical="center"/>
    </xf>
    <xf numFmtId="41" fontId="1" fillId="3" borderId="5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29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52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3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68" xfId="1" applyNumberFormat="1" applyFont="1" applyFill="1" applyBorder="1" applyAlignment="1" applyProtection="1">
      <alignment horizontal="right" vertical="center" wrapText="1"/>
      <protection locked="0"/>
    </xf>
    <xf numFmtId="41" fontId="1" fillId="3" borderId="0" xfId="1" applyNumberFormat="1" applyFont="1" applyFill="1" applyBorder="1" applyAlignment="1" applyProtection="1">
      <alignment horizontal="right" vertical="center" wrapText="1"/>
      <protection locked="0"/>
    </xf>
    <xf numFmtId="41" fontId="1" fillId="0" borderId="29" xfId="1" applyNumberFormat="1" applyFont="1" applyFill="1" applyBorder="1" applyAlignment="1">
      <alignment horizontal="right" vertical="center" wrapText="1"/>
    </xf>
    <xf numFmtId="41" fontId="1" fillId="0" borderId="52" xfId="1" applyNumberFormat="1" applyFont="1" applyFill="1" applyBorder="1" applyAlignment="1">
      <alignment horizontal="right" vertical="center" wrapText="1"/>
    </xf>
    <xf numFmtId="41" fontId="1" fillId="0" borderId="30" xfId="1" applyNumberFormat="1" applyFont="1" applyFill="1" applyBorder="1" applyAlignment="1">
      <alignment horizontal="right" vertical="center" wrapText="1"/>
    </xf>
    <xf numFmtId="41" fontId="1" fillId="0" borderId="57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" applyFont="1" applyAlignment="1">
      <alignment horizontal="center" vertical="center"/>
    </xf>
    <xf numFmtId="0" fontId="6" fillId="0" borderId="0" xfId="4" applyFont="1" applyFill="1" applyBorder="1" applyAlignment="1">
      <alignment horizontal="right" vertical="center"/>
    </xf>
    <xf numFmtId="0" fontId="1" fillId="0" borderId="61" xfId="4" applyFont="1" applyFill="1" applyBorder="1" applyAlignment="1">
      <alignment horizontal="center" vertical="center" wrapText="1"/>
    </xf>
    <xf numFmtId="0" fontId="1" fillId="0" borderId="25" xfId="4" applyFont="1" applyFill="1" applyBorder="1" applyAlignment="1">
      <alignment horizontal="center" vertical="center" wrapText="1"/>
    </xf>
    <xf numFmtId="0" fontId="1" fillId="0" borderId="62" xfId="4" applyFont="1" applyFill="1" applyBorder="1" applyAlignment="1">
      <alignment horizontal="center" vertical="center" wrapText="1"/>
    </xf>
    <xf numFmtId="0" fontId="1" fillId="0" borderId="18" xfId="4" applyFont="1" applyFill="1" applyBorder="1" applyAlignment="1">
      <alignment horizontal="center" vertical="center" wrapText="1"/>
    </xf>
    <xf numFmtId="0" fontId="11" fillId="0" borderId="25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38" fontId="11" fillId="0" borderId="25" xfId="1" applyFont="1" applyFill="1" applyBorder="1" applyAlignment="1">
      <alignment horizontal="center" vertical="center" wrapText="1"/>
    </xf>
    <xf numFmtId="38" fontId="11" fillId="0" borderId="18" xfId="1" applyFont="1" applyFill="1" applyBorder="1" applyAlignment="1">
      <alignment horizontal="center" vertical="center" wrapText="1"/>
    </xf>
    <xf numFmtId="38" fontId="1" fillId="0" borderId="25" xfId="1" applyFont="1" applyFill="1" applyBorder="1" applyAlignment="1">
      <alignment horizontal="center" vertical="center" wrapText="1"/>
    </xf>
    <xf numFmtId="38" fontId="1" fillId="0" borderId="18" xfId="1" applyFont="1" applyFill="1" applyBorder="1" applyAlignment="1">
      <alignment horizontal="center" vertical="center" wrapText="1"/>
    </xf>
    <xf numFmtId="38" fontId="1" fillId="0" borderId="39" xfId="1" applyFont="1" applyFill="1" applyBorder="1" applyAlignment="1">
      <alignment horizontal="center" vertical="center" wrapText="1"/>
    </xf>
    <xf numFmtId="38" fontId="1" fillId="0" borderId="41" xfId="1" applyFont="1" applyFill="1" applyBorder="1" applyAlignment="1">
      <alignment horizontal="center" vertical="center" wrapText="1"/>
    </xf>
    <xf numFmtId="0" fontId="1" fillId="0" borderId="31" xfId="4" applyFont="1" applyFill="1" applyBorder="1" applyAlignment="1">
      <alignment horizontal="center" vertical="center" wrapText="1"/>
    </xf>
    <xf numFmtId="0" fontId="1" fillId="0" borderId="15" xfId="4" applyFont="1" applyFill="1" applyBorder="1" applyAlignment="1">
      <alignment horizontal="center" vertical="center" wrapText="1"/>
    </xf>
    <xf numFmtId="0" fontId="1" fillId="0" borderId="24" xfId="4" applyFont="1" applyFill="1" applyBorder="1" applyAlignment="1">
      <alignment horizontal="center" vertical="center" wrapText="1"/>
    </xf>
    <xf numFmtId="0" fontId="1" fillId="0" borderId="5" xfId="4" applyFont="1" applyFill="1" applyBorder="1" applyAlignment="1">
      <alignment horizontal="center" vertical="center" wrapText="1"/>
    </xf>
    <xf numFmtId="0" fontId="1" fillId="0" borderId="12" xfId="4" applyFont="1" applyFill="1" applyBorder="1" applyAlignment="1">
      <alignment horizontal="center" vertical="center" wrapText="1"/>
    </xf>
    <xf numFmtId="0" fontId="1" fillId="0" borderId="2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left" vertical="center" wrapText="1"/>
    </xf>
    <xf numFmtId="0" fontId="6" fillId="2" borderId="50" xfId="4" applyFont="1" applyFill="1" applyBorder="1" applyAlignment="1">
      <alignment horizontal="left" vertical="center" wrapText="1"/>
    </xf>
    <xf numFmtId="177" fontId="1" fillId="0" borderId="6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63" xfId="4" applyFont="1" applyFill="1" applyBorder="1" applyAlignment="1">
      <alignment horizontal="center" vertical="center" textRotation="255" wrapText="1"/>
    </xf>
    <xf numFmtId="0" fontId="1" fillId="3" borderId="52" xfId="4" applyFont="1" applyFill="1" applyBorder="1" applyAlignment="1">
      <alignment horizontal="left" vertical="center" wrapText="1"/>
    </xf>
    <xf numFmtId="0" fontId="1" fillId="3" borderId="50" xfId="4" applyFont="1" applyFill="1" applyBorder="1" applyAlignment="1">
      <alignment horizontal="left" vertical="center" wrapText="1"/>
    </xf>
    <xf numFmtId="0" fontId="17" fillId="0" borderId="68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 wrapText="1"/>
    </xf>
    <xf numFmtId="49" fontId="10" fillId="0" borderId="2" xfId="2" applyNumberFormat="1" applyFont="1" applyBorder="1" applyAlignment="1">
      <alignment horizontal="center" vertical="center" textRotation="255" shrinkToFit="1"/>
    </xf>
    <xf numFmtId="49" fontId="10" fillId="0" borderId="9" xfId="2" applyNumberFormat="1" applyFont="1" applyBorder="1" applyAlignment="1">
      <alignment horizontal="center" vertical="center" textRotation="255" shrinkToFit="1"/>
    </xf>
    <xf numFmtId="49" fontId="10" fillId="0" borderId="3" xfId="2" applyNumberFormat="1" applyFont="1" applyBorder="1" applyAlignment="1">
      <alignment horizontal="center" vertical="center" textRotation="255" shrinkToFit="1"/>
    </xf>
    <xf numFmtId="49" fontId="10" fillId="0" borderId="10" xfId="2" applyNumberFormat="1" applyFont="1" applyBorder="1" applyAlignment="1">
      <alignment horizontal="center" vertical="center" textRotation="255" shrinkToFit="1"/>
    </xf>
    <xf numFmtId="49" fontId="10" fillId="0" borderId="49" xfId="2" applyNumberFormat="1" applyFont="1" applyBorder="1" applyAlignment="1">
      <alignment horizontal="center" vertical="center" textRotation="255" shrinkToFit="1"/>
    </xf>
    <xf numFmtId="49" fontId="10" fillId="0" borderId="47" xfId="2" applyNumberFormat="1" applyFont="1" applyBorder="1" applyAlignment="1">
      <alignment horizontal="center" vertical="center" textRotation="255" shrinkToFit="1"/>
    </xf>
    <xf numFmtId="0" fontId="10" fillId="2" borderId="50" xfId="2" applyFont="1" applyFill="1" applyBorder="1" applyAlignment="1">
      <alignment horizontal="left" vertical="center" wrapText="1"/>
    </xf>
    <xf numFmtId="0" fontId="10" fillId="2" borderId="13" xfId="2" applyFont="1" applyFill="1" applyBorder="1" applyAlignment="1">
      <alignment horizontal="left" vertical="center" wrapText="1"/>
    </xf>
    <xf numFmtId="41" fontId="10" fillId="0" borderId="32" xfId="2" applyNumberFormat="1" applyFont="1" applyBorder="1" applyAlignment="1">
      <alignment horizontal="center" vertical="center"/>
    </xf>
    <xf numFmtId="41" fontId="10" fillId="0" borderId="35" xfId="2" applyNumberFormat="1" applyFont="1" applyBorder="1" applyAlignment="1">
      <alignment horizontal="center" vertical="center"/>
    </xf>
    <xf numFmtId="41" fontId="10" fillId="0" borderId="73" xfId="2" applyNumberFormat="1" applyFont="1" applyBorder="1" applyAlignment="1">
      <alignment horizontal="center" vertical="center"/>
    </xf>
    <xf numFmtId="41" fontId="10" fillId="0" borderId="36" xfId="2" applyNumberFormat="1" applyFont="1" applyBorder="1" applyAlignment="1">
      <alignment horizontal="center" vertical="center"/>
    </xf>
    <xf numFmtId="0" fontId="10" fillId="0" borderId="53" xfId="2" applyFont="1" applyBorder="1" applyAlignment="1">
      <alignment horizontal="center" vertical="center"/>
    </xf>
    <xf numFmtId="0" fontId="10" fillId="0" borderId="47" xfId="2" applyFont="1" applyBorder="1" applyAlignment="1">
      <alignment horizontal="center" vertical="center"/>
    </xf>
    <xf numFmtId="49" fontId="10" fillId="0" borderId="2" xfId="2" applyNumberFormat="1" applyFont="1" applyBorder="1" applyAlignment="1">
      <alignment horizontal="center" vertical="center" textRotation="255" wrapText="1" shrinkToFit="1"/>
    </xf>
    <xf numFmtId="49" fontId="10" fillId="0" borderId="9" xfId="2" applyNumberFormat="1" applyFont="1" applyBorder="1" applyAlignment="1">
      <alignment horizontal="center" vertical="center" textRotation="255" wrapText="1" shrinkToFit="1"/>
    </xf>
    <xf numFmtId="49" fontId="10" fillId="0" borderId="4" xfId="2" applyNumberFormat="1" applyFont="1" applyBorder="1" applyAlignment="1">
      <alignment horizontal="center" vertical="center" textRotation="255" wrapText="1" shrinkToFit="1"/>
    </xf>
    <xf numFmtId="49" fontId="10" fillId="0" borderId="11" xfId="2" applyNumberFormat="1" applyFont="1" applyBorder="1" applyAlignment="1">
      <alignment horizontal="center" vertical="center" textRotation="255" wrapText="1" shrinkToFit="1"/>
    </xf>
    <xf numFmtId="0" fontId="10" fillId="0" borderId="52" xfId="2" applyFont="1" applyBorder="1" applyAlignment="1">
      <alignment horizontal="center" vertical="center"/>
    </xf>
    <xf numFmtId="0" fontId="10" fillId="0" borderId="9" xfId="2" applyFont="1" applyBorder="1" applyAlignment="1">
      <alignment horizontal="center" vertical="center"/>
    </xf>
    <xf numFmtId="0" fontId="10" fillId="0" borderId="58" xfId="2" applyFont="1" applyBorder="1" applyAlignment="1">
      <alignment horizontal="center" vertical="center"/>
    </xf>
    <xf numFmtId="0" fontId="10" fillId="0" borderId="11" xfId="2" applyFont="1" applyBorder="1" applyAlignment="1">
      <alignment horizontal="center" vertical="center"/>
    </xf>
    <xf numFmtId="41" fontId="10" fillId="0" borderId="33" xfId="2" applyNumberFormat="1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10" fillId="0" borderId="39" xfId="2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41" fontId="10" fillId="0" borderId="29" xfId="5" applyNumberFormat="1" applyFont="1" applyBorder="1" applyAlignment="1">
      <alignment horizontal="center" vertical="center" wrapText="1"/>
    </xf>
    <xf numFmtId="41" fontId="10" fillId="0" borderId="22" xfId="5" applyNumberFormat="1" applyFont="1" applyBorder="1" applyAlignment="1">
      <alignment horizontal="center" vertical="center" wrapText="1"/>
    </xf>
    <xf numFmtId="0" fontId="10" fillId="0" borderId="17" xfId="2" applyFont="1" applyBorder="1" applyAlignment="1">
      <alignment horizontal="left" vertical="center" wrapText="1"/>
    </xf>
    <xf numFmtId="0" fontId="10" fillId="0" borderId="40" xfId="2" applyFont="1" applyBorder="1" applyAlignment="1">
      <alignment horizontal="left" vertical="center" wrapText="1"/>
    </xf>
    <xf numFmtId="0" fontId="10" fillId="0" borderId="7" xfId="2" applyFont="1" applyBorder="1" applyAlignment="1">
      <alignment horizontal="center" vertical="center" wrapText="1"/>
    </xf>
    <xf numFmtId="0" fontId="10" fillId="0" borderId="14" xfId="2" applyFont="1" applyBorder="1" applyAlignment="1">
      <alignment horizontal="center" vertical="center" wrapText="1"/>
    </xf>
    <xf numFmtId="0" fontId="10" fillId="0" borderId="23" xfId="2" applyFont="1" applyBorder="1" applyAlignment="1">
      <alignment horizontal="center" vertical="center" wrapText="1"/>
    </xf>
    <xf numFmtId="41" fontId="10" fillId="0" borderId="30" xfId="5" applyNumberFormat="1" applyFont="1" applyBorder="1" applyAlignment="1">
      <alignment horizontal="center" vertical="center" wrapText="1"/>
    </xf>
    <xf numFmtId="41" fontId="10" fillId="0" borderId="23" xfId="5" applyNumberFormat="1" applyFont="1" applyBorder="1" applyAlignment="1">
      <alignment horizontal="center" vertical="center" wrapText="1"/>
    </xf>
    <xf numFmtId="0" fontId="10" fillId="0" borderId="38" xfId="2" applyFont="1" applyBorder="1" applyAlignment="1">
      <alignment horizontal="left" vertical="center" wrapText="1"/>
    </xf>
    <xf numFmtId="0" fontId="10" fillId="0" borderId="45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center" vertical="center" wrapText="1"/>
    </xf>
    <xf numFmtId="0" fontId="10" fillId="0" borderId="67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41" fontId="10" fillId="0" borderId="58" xfId="5" applyNumberFormat="1" applyFont="1" applyBorder="1" applyAlignment="1">
      <alignment horizontal="center" vertical="center" wrapText="1"/>
    </xf>
    <xf numFmtId="41" fontId="10" fillId="0" borderId="11" xfId="5" applyNumberFormat="1" applyFont="1" applyBorder="1" applyAlignment="1">
      <alignment horizontal="center" vertical="center" wrapText="1"/>
    </xf>
    <xf numFmtId="0" fontId="10" fillId="0" borderId="60" xfId="2" applyFont="1" applyBorder="1" applyAlignment="1">
      <alignment horizontal="left" vertical="center" wrapText="1"/>
    </xf>
    <xf numFmtId="0" fontId="10" fillId="0" borderId="66" xfId="2" applyFont="1" applyBorder="1" applyAlignment="1">
      <alignment horizontal="left" vertical="center" wrapText="1"/>
    </xf>
    <xf numFmtId="0" fontId="10" fillId="0" borderId="0" xfId="3" applyFont="1" applyAlignment="1">
      <alignment horizontal="left" vertical="center" wrapText="1"/>
    </xf>
    <xf numFmtId="0" fontId="20" fillId="0" borderId="0" xfId="3" applyFont="1" applyAlignment="1">
      <alignment horizontal="left" vertical="center" wrapText="1"/>
    </xf>
    <xf numFmtId="0" fontId="15" fillId="0" borderId="0" xfId="2" applyFont="1" applyBorder="1" applyAlignment="1">
      <alignment vertical="center" wrapText="1"/>
    </xf>
    <xf numFmtId="0" fontId="10" fillId="0" borderId="0" xfId="2" applyFont="1" applyBorder="1" applyAlignment="1">
      <alignment vertical="center" wrapText="1"/>
    </xf>
    <xf numFmtId="0" fontId="10" fillId="0" borderId="0" xfId="3" applyFont="1" applyAlignment="1">
      <alignment horizontal="left" vertical="center"/>
    </xf>
    <xf numFmtId="41" fontId="1" fillId="0" borderId="65" xfId="1" applyNumberFormat="1" applyFont="1" applyFill="1" applyBorder="1" applyAlignment="1">
      <alignment horizontal="center" vertical="center" wrapText="1"/>
    </xf>
    <xf numFmtId="41" fontId="1" fillId="0" borderId="78" xfId="1" applyNumberFormat="1" applyFont="1" applyFill="1" applyBorder="1" applyAlignment="1">
      <alignment horizontal="center" vertical="center" wrapText="1"/>
    </xf>
    <xf numFmtId="0" fontId="1" fillId="3" borderId="0" xfId="4" applyFont="1" applyFill="1" applyBorder="1" applyAlignment="1">
      <alignment horizontal="left" vertical="center" wrapText="1"/>
    </xf>
    <xf numFmtId="0" fontId="1" fillId="2" borderId="64" xfId="4" applyFont="1" applyFill="1" applyBorder="1" applyAlignment="1">
      <alignment horizontal="center" vertical="center" textRotation="255" wrapText="1"/>
    </xf>
    <xf numFmtId="0" fontId="1" fillId="2" borderId="2" xfId="4" applyFont="1" applyFill="1" applyBorder="1" applyAlignment="1">
      <alignment horizontal="left" vertical="center" wrapText="1"/>
    </xf>
    <xf numFmtId="0" fontId="1" fillId="2" borderId="50" xfId="4" applyFont="1" applyFill="1" applyBorder="1" applyAlignment="1">
      <alignment horizontal="left" vertical="center" wrapText="1"/>
    </xf>
    <xf numFmtId="0" fontId="1" fillId="2" borderId="3" xfId="4" applyFont="1" applyFill="1" applyBorder="1" applyAlignment="1">
      <alignment horizontal="center" vertical="center" textRotation="255" wrapText="1"/>
    </xf>
    <xf numFmtId="0" fontId="1" fillId="2" borderId="4" xfId="4" applyFont="1" applyFill="1" applyBorder="1" applyAlignment="1">
      <alignment horizontal="center" vertical="center" textRotation="255" wrapText="1"/>
    </xf>
    <xf numFmtId="0" fontId="17" fillId="0" borderId="70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" fillId="0" borderId="68" xfId="4" applyFont="1" applyFill="1" applyBorder="1" applyAlignment="1">
      <alignment horizontal="center" vertical="center" wrapText="1"/>
    </xf>
    <xf numFmtId="0" fontId="1" fillId="0" borderId="72" xfId="4" applyFont="1" applyFill="1" applyBorder="1" applyAlignment="1">
      <alignment horizontal="center" vertical="center" wrapText="1"/>
    </xf>
    <xf numFmtId="0" fontId="1" fillId="0" borderId="69" xfId="4" applyFont="1" applyFill="1" applyBorder="1" applyAlignment="1">
      <alignment horizontal="center" vertical="center" wrapText="1"/>
    </xf>
  </cellXfs>
  <cellStyles count="6">
    <cellStyle name="桁区切り 2" xfId="1"/>
    <cellStyle name="通貨" xfId="5" builtinId="7"/>
    <cellStyle name="標準" xfId="0" builtinId="0"/>
    <cellStyle name="標準 2" xfId="2"/>
    <cellStyle name="標準 2 2" xfId="3"/>
    <cellStyle name="標準_２００３年経営革新補助金申請書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57150</xdr:rowOff>
    </xdr:from>
    <xdr:to>
      <xdr:col>10</xdr:col>
      <xdr:colOff>476250</xdr:colOff>
      <xdr:row>2</xdr:row>
      <xdr:rowOff>161925</xdr:rowOff>
    </xdr:to>
    <xdr:sp macro="" textlink="">
      <xdr:nvSpPr>
        <xdr:cNvPr id="2" name="テキスト ボックス 1"/>
        <xdr:cNvSpPr txBox="1"/>
      </xdr:nvSpPr>
      <xdr:spPr>
        <a:xfrm>
          <a:off x="200025" y="228600"/>
          <a:ext cx="6238875" cy="4476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まず、別紙３の「補助対象経費明細書」から作成してください。</a:t>
          </a:r>
        </a:p>
      </xdr:txBody>
    </xdr:sp>
    <xdr:clientData/>
  </xdr:twoCellAnchor>
  <xdr:twoCellAnchor>
    <xdr:from>
      <xdr:col>3</xdr:col>
      <xdr:colOff>0</xdr:colOff>
      <xdr:row>10</xdr:row>
      <xdr:rowOff>19050</xdr:rowOff>
    </xdr:from>
    <xdr:to>
      <xdr:col>3</xdr:col>
      <xdr:colOff>1466849</xdr:colOff>
      <xdr:row>13</xdr:row>
      <xdr:rowOff>0</xdr:rowOff>
    </xdr:to>
    <xdr:sp macro="" textlink="">
      <xdr:nvSpPr>
        <xdr:cNvPr id="3" name="正方形/長方形 2"/>
        <xdr:cNvSpPr/>
      </xdr:nvSpPr>
      <xdr:spPr>
        <a:xfrm>
          <a:off x="638175" y="2390775"/>
          <a:ext cx="1466849" cy="61912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161926</xdr:colOff>
      <xdr:row>15</xdr:row>
      <xdr:rowOff>28576</xdr:rowOff>
    </xdr:from>
    <xdr:to>
      <xdr:col>4</xdr:col>
      <xdr:colOff>209551</xdr:colOff>
      <xdr:row>17</xdr:row>
      <xdr:rowOff>134471</xdr:rowOff>
    </xdr:to>
    <xdr:sp macro="" textlink="">
      <xdr:nvSpPr>
        <xdr:cNvPr id="4" name="線吹き出し 1 (枠付き) 3"/>
        <xdr:cNvSpPr/>
      </xdr:nvSpPr>
      <xdr:spPr>
        <a:xfrm>
          <a:off x="363632" y="3760135"/>
          <a:ext cx="1975037" cy="576542"/>
        </a:xfrm>
        <a:prstGeom prst="borderCallout1">
          <a:avLst>
            <a:gd name="adj1" fmla="val -13558"/>
            <a:gd name="adj2" fmla="val 36729"/>
            <a:gd name="adj3" fmla="val -115547"/>
            <a:gd name="adj4" fmla="val 4177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FF0000"/>
              </a:solidFill>
            </a:rPr>
            <a:t>❶</a:t>
          </a:r>
          <a:r>
            <a:rPr kumimoji="1" lang="ja-JP" altLang="en-US" sz="1400" b="0">
              <a:solidFill>
                <a:srgbClr val="FF0000"/>
              </a:solidFill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タブから経費項目を選択してください。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9526</xdr:colOff>
      <xdr:row>10</xdr:row>
      <xdr:rowOff>9525</xdr:rowOff>
    </xdr:from>
    <xdr:to>
      <xdr:col>4</xdr:col>
      <xdr:colOff>1828800</xdr:colOff>
      <xdr:row>13</xdr:row>
      <xdr:rowOff>9525</xdr:rowOff>
    </xdr:to>
    <xdr:sp macro="" textlink="">
      <xdr:nvSpPr>
        <xdr:cNvPr id="5" name="正方形/長方形 4"/>
        <xdr:cNvSpPr/>
      </xdr:nvSpPr>
      <xdr:spPr>
        <a:xfrm>
          <a:off x="2143126" y="2590800"/>
          <a:ext cx="1819274" cy="714375"/>
        </a:xfrm>
        <a:prstGeom prst="rect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285751</xdr:colOff>
      <xdr:row>15</xdr:row>
      <xdr:rowOff>28576</xdr:rowOff>
    </xdr:from>
    <xdr:to>
      <xdr:col>5</xdr:col>
      <xdr:colOff>571500</xdr:colOff>
      <xdr:row>18</xdr:row>
      <xdr:rowOff>9526</xdr:rowOff>
    </xdr:to>
    <xdr:sp macro="" textlink="">
      <xdr:nvSpPr>
        <xdr:cNvPr id="6" name="線吹き出し 1 (枠付き) 5"/>
        <xdr:cNvSpPr/>
      </xdr:nvSpPr>
      <xdr:spPr>
        <a:xfrm>
          <a:off x="1704976" y="3390901"/>
          <a:ext cx="1428749" cy="495300"/>
        </a:xfrm>
        <a:prstGeom prst="borderCallout1">
          <a:avLst>
            <a:gd name="adj1" fmla="val -13558"/>
            <a:gd name="adj2" fmla="val 36729"/>
            <a:gd name="adj3" fmla="val -105932"/>
            <a:gd name="adj4" fmla="val 2077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➋</a:t>
          </a:r>
          <a:r>
            <a:rPr kumimoji="1" lang="ja-JP" altLang="ja-JP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具体的な経費の内容をご記入ください。</a:t>
          </a:r>
        </a:p>
      </xdr:txBody>
    </xdr:sp>
    <xdr:clientData/>
  </xdr:twoCellAnchor>
  <xdr:twoCellAnchor>
    <xdr:from>
      <xdr:col>5</xdr:col>
      <xdr:colOff>19051</xdr:colOff>
      <xdr:row>10</xdr:row>
      <xdr:rowOff>9526</xdr:rowOff>
    </xdr:from>
    <xdr:to>
      <xdr:col>7</xdr:col>
      <xdr:colOff>666750</xdr:colOff>
      <xdr:row>13</xdr:row>
      <xdr:rowOff>9525</xdr:rowOff>
    </xdr:to>
    <xdr:sp macro="" textlink="">
      <xdr:nvSpPr>
        <xdr:cNvPr id="7" name="正方形/長方形 6"/>
        <xdr:cNvSpPr/>
      </xdr:nvSpPr>
      <xdr:spPr>
        <a:xfrm>
          <a:off x="2581276" y="2381251"/>
          <a:ext cx="2019299" cy="638174"/>
        </a:xfrm>
        <a:prstGeom prst="rect">
          <a:avLst/>
        </a:prstGeom>
        <a:noFill/>
        <a:ln w="28575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628651</xdr:colOff>
      <xdr:row>15</xdr:row>
      <xdr:rowOff>28576</xdr:rowOff>
    </xdr:from>
    <xdr:to>
      <xdr:col>8</xdr:col>
      <xdr:colOff>66675</xdr:colOff>
      <xdr:row>18</xdr:row>
      <xdr:rowOff>9526</xdr:rowOff>
    </xdr:to>
    <xdr:sp macro="" textlink="">
      <xdr:nvSpPr>
        <xdr:cNvPr id="8" name="線吹き出し 1 (枠付き) 7"/>
        <xdr:cNvSpPr/>
      </xdr:nvSpPr>
      <xdr:spPr>
        <a:xfrm>
          <a:off x="3190876" y="3390901"/>
          <a:ext cx="1495424" cy="495300"/>
        </a:xfrm>
        <a:prstGeom prst="borderCallout1">
          <a:avLst>
            <a:gd name="adj1" fmla="val -13558"/>
            <a:gd name="adj2" fmla="val 36729"/>
            <a:gd name="adj3" fmla="val -121316"/>
            <a:gd name="adj4" fmla="val 23780"/>
          </a:avLst>
        </a:prstGeom>
        <a:solidFill>
          <a:schemeClr val="bg1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C000"/>
              </a:solidFill>
            </a:rPr>
            <a:t>➌ </a:t>
          </a:r>
          <a:r>
            <a:rPr kumimoji="1" lang="ja-JP" altLang="en-US" sz="1100" b="1">
              <a:solidFill>
                <a:sysClr val="windowText" lastClr="000000"/>
              </a:solidFill>
            </a:rPr>
            <a:t> 数、単位、単価をご入力ください。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9524</xdr:colOff>
      <xdr:row>10</xdr:row>
      <xdr:rowOff>9526</xdr:rowOff>
    </xdr:from>
    <xdr:to>
      <xdr:col>10</xdr:col>
      <xdr:colOff>0</xdr:colOff>
      <xdr:row>13</xdr:row>
      <xdr:rowOff>9525</xdr:rowOff>
    </xdr:to>
    <xdr:sp macro="" textlink="">
      <xdr:nvSpPr>
        <xdr:cNvPr id="10" name="正方形/長方形 9"/>
        <xdr:cNvSpPr/>
      </xdr:nvSpPr>
      <xdr:spPr>
        <a:xfrm>
          <a:off x="7134224" y="2381251"/>
          <a:ext cx="1009651" cy="638174"/>
        </a:xfrm>
        <a:prstGeom prst="rect">
          <a:avLst/>
        </a:prstGeom>
        <a:noFill/>
        <a:ln w="28575"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9525</xdr:colOff>
      <xdr:row>10</xdr:row>
      <xdr:rowOff>9524</xdr:rowOff>
    </xdr:from>
    <xdr:to>
      <xdr:col>8</xdr:col>
      <xdr:colOff>1066800</xdr:colOff>
      <xdr:row>14</xdr:row>
      <xdr:rowOff>19049</xdr:rowOff>
    </xdr:to>
    <xdr:sp macro="" textlink="">
      <xdr:nvSpPr>
        <xdr:cNvPr id="11" name="テキスト ボックス 10"/>
        <xdr:cNvSpPr txBox="1"/>
      </xdr:nvSpPr>
      <xdr:spPr>
        <a:xfrm>
          <a:off x="6057900" y="2590799"/>
          <a:ext cx="1057275" cy="962025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　</a:t>
          </a:r>
        </a:p>
      </xdr:txBody>
    </xdr:sp>
    <xdr:clientData/>
  </xdr:twoCellAnchor>
  <xdr:twoCellAnchor>
    <xdr:from>
      <xdr:col>8</xdr:col>
      <xdr:colOff>9525</xdr:colOff>
      <xdr:row>18</xdr:row>
      <xdr:rowOff>228599</xdr:rowOff>
    </xdr:from>
    <xdr:to>
      <xdr:col>10</xdr:col>
      <xdr:colOff>914400</xdr:colOff>
      <xdr:row>20</xdr:row>
      <xdr:rowOff>238124</xdr:rowOff>
    </xdr:to>
    <xdr:sp macro="" textlink="">
      <xdr:nvSpPr>
        <xdr:cNvPr id="12" name="テキスト ボックス 11"/>
        <xdr:cNvSpPr txBox="1"/>
      </xdr:nvSpPr>
      <xdr:spPr>
        <a:xfrm>
          <a:off x="6057900" y="4714874"/>
          <a:ext cx="3000375" cy="485775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</a:t>
          </a:r>
        </a:p>
      </xdr:txBody>
    </xdr:sp>
    <xdr:clientData/>
  </xdr:twoCellAnchor>
  <xdr:twoCellAnchor>
    <xdr:from>
      <xdr:col>5</xdr:col>
      <xdr:colOff>419100</xdr:colOff>
      <xdr:row>2</xdr:row>
      <xdr:rowOff>142874</xdr:rowOff>
    </xdr:from>
    <xdr:to>
      <xdr:col>6</xdr:col>
      <xdr:colOff>190500</xdr:colOff>
      <xdr:row>3</xdr:row>
      <xdr:rowOff>114299</xdr:rowOff>
    </xdr:to>
    <xdr:sp macro="" textlink="">
      <xdr:nvSpPr>
        <xdr:cNvPr id="13" name="下矢印 12"/>
        <xdr:cNvSpPr/>
      </xdr:nvSpPr>
      <xdr:spPr>
        <a:xfrm>
          <a:off x="4410075" y="485774"/>
          <a:ext cx="457200" cy="142875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114301</xdr:colOff>
      <xdr:row>0</xdr:row>
      <xdr:rowOff>47625</xdr:rowOff>
    </xdr:from>
    <xdr:to>
      <xdr:col>20</xdr:col>
      <xdr:colOff>1098177</xdr:colOff>
      <xdr:row>2</xdr:row>
      <xdr:rowOff>152400</xdr:rowOff>
    </xdr:to>
    <xdr:sp macro="" textlink="">
      <xdr:nvSpPr>
        <xdr:cNvPr id="14" name="テキスト ボックス 13"/>
        <xdr:cNvSpPr txBox="1"/>
      </xdr:nvSpPr>
      <xdr:spPr>
        <a:xfrm>
          <a:off x="8877301" y="215713"/>
          <a:ext cx="7315200" cy="44095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/>
            <a:t>次に、別紙２の「収支予算書」を作成してください。</a:t>
          </a:r>
        </a:p>
      </xdr:txBody>
    </xdr:sp>
    <xdr:clientData/>
  </xdr:twoCellAnchor>
  <xdr:twoCellAnchor>
    <xdr:from>
      <xdr:col>17</xdr:col>
      <xdr:colOff>609600</xdr:colOff>
      <xdr:row>2</xdr:row>
      <xdr:rowOff>123825</xdr:rowOff>
    </xdr:from>
    <xdr:to>
      <xdr:col>17</xdr:col>
      <xdr:colOff>1066800</xdr:colOff>
      <xdr:row>3</xdr:row>
      <xdr:rowOff>104775</xdr:rowOff>
    </xdr:to>
    <xdr:sp macro="" textlink="">
      <xdr:nvSpPr>
        <xdr:cNvPr id="15" name="下矢印 14"/>
        <xdr:cNvSpPr/>
      </xdr:nvSpPr>
      <xdr:spPr>
        <a:xfrm>
          <a:off x="14011275" y="466725"/>
          <a:ext cx="457200" cy="15240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11596</xdr:colOff>
      <xdr:row>8</xdr:row>
      <xdr:rowOff>4140</xdr:rowOff>
    </xdr:from>
    <xdr:to>
      <xdr:col>19</xdr:col>
      <xdr:colOff>9525</xdr:colOff>
      <xdr:row>13</xdr:row>
      <xdr:rowOff>209550</xdr:rowOff>
    </xdr:to>
    <xdr:sp macro="" textlink="">
      <xdr:nvSpPr>
        <xdr:cNvPr id="16" name="テキスト ボックス 15"/>
        <xdr:cNvSpPr txBox="1"/>
      </xdr:nvSpPr>
      <xdr:spPr>
        <a:xfrm>
          <a:off x="13413271" y="1956765"/>
          <a:ext cx="2341079" cy="1396035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1100" b="1">
            <a:solidFill>
              <a:srgbClr val="FF0000"/>
            </a:solidFill>
          </a:endParaRPr>
        </a:p>
        <a:p>
          <a:pPr algn="ctr"/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別紙３から自動転記</a:t>
          </a:r>
          <a:endParaRPr kumimoji="1" lang="en-US" altLang="ja-JP" sz="1100" b="1">
            <a:solidFill>
              <a:srgbClr val="FF0000"/>
            </a:solidFill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</a:rPr>
            <a:t>自動計算</a:t>
          </a:r>
        </a:p>
      </xdr:txBody>
    </xdr:sp>
    <xdr:clientData/>
  </xdr:twoCellAnchor>
  <xdr:twoCellAnchor>
    <xdr:from>
      <xdr:col>17</xdr:col>
      <xdr:colOff>11596</xdr:colOff>
      <xdr:row>14</xdr:row>
      <xdr:rowOff>232740</xdr:rowOff>
    </xdr:from>
    <xdr:to>
      <xdr:col>20</xdr:col>
      <xdr:colOff>9525</xdr:colOff>
      <xdr:row>19</xdr:row>
      <xdr:rowOff>9525</xdr:rowOff>
    </xdr:to>
    <xdr:sp macro="" textlink="">
      <xdr:nvSpPr>
        <xdr:cNvPr id="17" name="テキスト ボックス 16"/>
        <xdr:cNvSpPr txBox="1"/>
      </xdr:nvSpPr>
      <xdr:spPr>
        <a:xfrm>
          <a:off x="13413271" y="3614115"/>
          <a:ext cx="3512654" cy="967410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別紙３から自動転記</a:t>
          </a:r>
          <a:endParaRPr kumimoji="1" lang="en-US" altLang="ja-JP" sz="1100" b="1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</a:t>
          </a:r>
        </a:p>
      </xdr:txBody>
    </xdr:sp>
    <xdr:clientData/>
  </xdr:twoCellAnchor>
  <xdr:twoCellAnchor>
    <xdr:from>
      <xdr:col>17</xdr:col>
      <xdr:colOff>2071</xdr:colOff>
      <xdr:row>24</xdr:row>
      <xdr:rowOff>200025</xdr:rowOff>
    </xdr:from>
    <xdr:to>
      <xdr:col>19</xdr:col>
      <xdr:colOff>0</xdr:colOff>
      <xdr:row>27</xdr:row>
      <xdr:rowOff>168088</xdr:rowOff>
    </xdr:to>
    <xdr:sp macro="" textlink="">
      <xdr:nvSpPr>
        <xdr:cNvPr id="18" name="テキスト ボックス 17"/>
        <xdr:cNvSpPr txBox="1"/>
      </xdr:nvSpPr>
      <xdr:spPr>
        <a:xfrm>
          <a:off x="13393100" y="6015878"/>
          <a:ext cx="2351165" cy="573181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kumimoji="1" lang="ja-JP" altLang="en-US" sz="1100" b="1">
              <a:solidFill>
                <a:srgbClr val="FF0000"/>
              </a:solidFill>
              <a:latin typeface="+mn-lt"/>
              <a:ea typeface="+mn-ea"/>
              <a:cs typeface="+mn-cs"/>
            </a:rPr>
            <a:t>自動計算</a:t>
          </a:r>
        </a:p>
      </xdr:txBody>
    </xdr:sp>
    <xdr:clientData/>
  </xdr:twoCellAnchor>
  <xdr:twoCellAnchor>
    <xdr:from>
      <xdr:col>17</xdr:col>
      <xdr:colOff>1</xdr:colOff>
      <xdr:row>19</xdr:row>
      <xdr:rowOff>9525</xdr:rowOff>
    </xdr:from>
    <xdr:to>
      <xdr:col>18</xdr:col>
      <xdr:colOff>19050</xdr:colOff>
      <xdr:row>21</xdr:row>
      <xdr:rowOff>9525</xdr:rowOff>
    </xdr:to>
    <xdr:sp macro="" textlink="">
      <xdr:nvSpPr>
        <xdr:cNvPr id="19" name="正方形/長方形 18"/>
        <xdr:cNvSpPr/>
      </xdr:nvSpPr>
      <xdr:spPr>
        <a:xfrm>
          <a:off x="11582401" y="4105275"/>
          <a:ext cx="1190624" cy="3714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57151</xdr:colOff>
      <xdr:row>22</xdr:row>
      <xdr:rowOff>47627</xdr:rowOff>
    </xdr:from>
    <xdr:to>
      <xdr:col>19</xdr:col>
      <xdr:colOff>352426</xdr:colOff>
      <xdr:row>23</xdr:row>
      <xdr:rowOff>133351</xdr:rowOff>
    </xdr:to>
    <xdr:sp macro="" textlink="">
      <xdr:nvSpPr>
        <xdr:cNvPr id="20" name="線吹き出し 1 (枠付き) 19"/>
        <xdr:cNvSpPr/>
      </xdr:nvSpPr>
      <xdr:spPr>
        <a:xfrm>
          <a:off x="12811126" y="4695827"/>
          <a:ext cx="1466850" cy="257174"/>
        </a:xfrm>
        <a:prstGeom prst="borderCallout1">
          <a:avLst>
            <a:gd name="adj1" fmla="val -13558"/>
            <a:gd name="adj2" fmla="val 36729"/>
            <a:gd name="adj3" fmla="val -141473"/>
            <a:gd name="adj4" fmla="val -1082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該当があれば入力。</a:t>
          </a:r>
        </a:p>
      </xdr:txBody>
    </xdr:sp>
    <xdr:clientData/>
  </xdr:twoCellAnchor>
  <xdr:twoCellAnchor>
    <xdr:from>
      <xdr:col>8</xdr:col>
      <xdr:colOff>1066801</xdr:colOff>
      <xdr:row>13</xdr:row>
      <xdr:rowOff>28575</xdr:rowOff>
    </xdr:from>
    <xdr:to>
      <xdr:col>10</xdr:col>
      <xdr:colOff>1</xdr:colOff>
      <xdr:row>14</xdr:row>
      <xdr:rowOff>19050</xdr:rowOff>
    </xdr:to>
    <xdr:sp macro="" textlink="">
      <xdr:nvSpPr>
        <xdr:cNvPr id="23" name="テキスト ボックス 22"/>
        <xdr:cNvSpPr txBox="1"/>
      </xdr:nvSpPr>
      <xdr:spPr>
        <a:xfrm>
          <a:off x="7115176" y="3324225"/>
          <a:ext cx="1028700" cy="228600"/>
        </a:xfrm>
        <a:prstGeom prst="rect">
          <a:avLst/>
        </a:prstGeom>
        <a:solidFill>
          <a:schemeClr val="accent6">
            <a:lumMod val="20000"/>
            <a:lumOff val="80000"/>
            <a:alpha val="42000"/>
          </a:schemeClr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endParaRPr kumimoji="1" lang="ja-JP" altLang="en-US" sz="1100" b="1">
            <a:solidFill>
              <a:srgbClr val="FF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552451</xdr:colOff>
      <xdr:row>15</xdr:row>
      <xdr:rowOff>38101</xdr:rowOff>
    </xdr:from>
    <xdr:to>
      <xdr:col>10</xdr:col>
      <xdr:colOff>907676</xdr:colOff>
      <xdr:row>17</xdr:row>
      <xdr:rowOff>22412</xdr:rowOff>
    </xdr:to>
    <xdr:sp macro="" textlink="">
      <xdr:nvSpPr>
        <xdr:cNvPr id="9" name="線吹き出し 1 (枠付き) 8"/>
        <xdr:cNvSpPr/>
      </xdr:nvSpPr>
      <xdr:spPr>
        <a:xfrm>
          <a:off x="6592422" y="3769660"/>
          <a:ext cx="2450725" cy="454958"/>
        </a:xfrm>
        <a:prstGeom prst="borderCallout1">
          <a:avLst>
            <a:gd name="adj1" fmla="val -13558"/>
            <a:gd name="adj2" fmla="val 36729"/>
            <a:gd name="adj3" fmla="val -168558"/>
            <a:gd name="adj4" fmla="val 40402"/>
          </a:avLst>
        </a:prstGeom>
        <a:solidFill>
          <a:schemeClr val="bg1"/>
        </a:solidFill>
        <a:ln>
          <a:solidFill>
            <a:schemeClr val="accent3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accent3">
                  <a:lumMod val="50000"/>
                </a:schemeClr>
              </a:solidFill>
            </a:rPr>
            <a:t>➍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100" b="1">
              <a:solidFill>
                <a:sysClr val="windowText" lastClr="000000"/>
              </a:solidFill>
            </a:rPr>
            <a:t>消費税抜き価格をご記入ください。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190500</xdr:colOff>
      <xdr:row>21</xdr:row>
      <xdr:rowOff>44824</xdr:rowOff>
    </xdr:from>
    <xdr:to>
      <xdr:col>11</xdr:col>
      <xdr:colOff>1</xdr:colOff>
      <xdr:row>27</xdr:row>
      <xdr:rowOff>145676</xdr:rowOff>
    </xdr:to>
    <xdr:sp macro="" textlink="">
      <xdr:nvSpPr>
        <xdr:cNvPr id="24" name="テキスト ボックス 23"/>
        <xdr:cNvSpPr txBox="1"/>
      </xdr:nvSpPr>
      <xdr:spPr>
        <a:xfrm>
          <a:off x="190500" y="5188324"/>
          <a:ext cx="8863854" cy="1378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・まずは、計上する経費毎に、経費区分（海外販路開拓事業</a:t>
          </a:r>
          <a:r>
            <a:rPr kumimoji="1" lang="en-US" altLang="ja-JP" sz="1100"/>
            <a:t>or</a:t>
          </a:r>
          <a:r>
            <a:rPr kumimoji="1" lang="ja-JP" altLang="en-US" sz="1100"/>
            <a:t>海外拠点進出・多角化事業）と、経費項目（調査・マーケティング費・・・）を確認し、該当する区分・項目に、上記❶～➍の手順で金額等を記入ください。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・行が足りない場合は、追加してご利用ください。（その際、自動計算のセルの関数がずれていないかご確認ください。）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50</a:t>
          </a:r>
          <a:r>
            <a:rPr kumimoji="1" lang="ja-JP" altLang="en-US" sz="1100"/>
            <a:t>万円（補助事業に要する経費の欄に記載の金額）以上の経費については、見積書等の積算根拠資料を添付してください。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5:U28"/>
  <sheetViews>
    <sheetView tabSelected="1" zoomScale="85" zoomScaleNormal="85" workbookViewId="0">
      <selection activeCell="V7" sqref="V7"/>
    </sheetView>
  </sheetViews>
  <sheetFormatPr defaultRowHeight="13"/>
  <cols>
    <col min="1" max="1" width="2.6328125" customWidth="1"/>
    <col min="2" max="2" width="3.36328125" customWidth="1"/>
    <col min="3" max="3" width="2.36328125" customWidth="1"/>
    <col min="4" max="4" width="19.6328125" customWidth="1"/>
    <col min="5" max="5" width="24.36328125" customWidth="1"/>
    <col min="9" max="9" width="14.08984375" customWidth="1"/>
    <col min="10" max="10" width="13.36328125" customWidth="1"/>
    <col min="11" max="11" width="12.08984375" customWidth="1"/>
    <col min="13" max="13" width="6.08984375" customWidth="1"/>
    <col min="14" max="14" width="5.453125" customWidth="1"/>
    <col min="15" max="15" width="4.08984375" customWidth="1"/>
    <col min="16" max="16" width="3.36328125" customWidth="1"/>
    <col min="17" max="17" width="28.7265625" customWidth="1"/>
    <col min="18" max="21" width="15.36328125" customWidth="1"/>
  </cols>
  <sheetData>
    <row r="5" spans="2:21" ht="16.5">
      <c r="B5" s="119" t="s">
        <v>22</v>
      </c>
      <c r="C5" s="119"/>
      <c r="D5" s="119"/>
      <c r="E5" s="119"/>
      <c r="F5" s="119"/>
      <c r="G5" s="119"/>
      <c r="H5" s="119"/>
      <c r="I5" s="119"/>
      <c r="J5" s="119"/>
      <c r="K5" s="119"/>
      <c r="N5" s="119" t="s">
        <v>23</v>
      </c>
      <c r="O5" s="119"/>
      <c r="P5" s="119"/>
      <c r="Q5" s="119"/>
      <c r="R5" s="119"/>
      <c r="S5" s="119"/>
      <c r="T5" s="119"/>
      <c r="U5" s="119"/>
    </row>
    <row r="6" spans="2:21" ht="17" thickBot="1">
      <c r="B6" s="3"/>
      <c r="C6" s="3"/>
      <c r="D6" s="3"/>
      <c r="E6" s="3"/>
      <c r="F6" s="4"/>
      <c r="G6" s="4"/>
      <c r="H6" s="4"/>
      <c r="I6" s="4"/>
      <c r="J6" s="120" t="s">
        <v>5</v>
      </c>
      <c r="K6" s="120"/>
      <c r="N6" s="1" t="s">
        <v>14</v>
      </c>
      <c r="O6" s="23"/>
      <c r="P6" s="23"/>
      <c r="Q6" s="23"/>
      <c r="R6" s="23"/>
      <c r="S6" s="23"/>
      <c r="T6" s="24"/>
      <c r="U6" s="24" t="s">
        <v>9</v>
      </c>
    </row>
    <row r="7" spans="2:21" ht="57.75" customHeight="1">
      <c r="B7" s="121" t="s">
        <v>43</v>
      </c>
      <c r="C7" s="122"/>
      <c r="D7" s="122"/>
      <c r="E7" s="125" t="s">
        <v>2</v>
      </c>
      <c r="F7" s="127" t="s">
        <v>20</v>
      </c>
      <c r="G7" s="127"/>
      <c r="H7" s="127" t="s">
        <v>25</v>
      </c>
      <c r="I7" s="129" t="s">
        <v>15</v>
      </c>
      <c r="J7" s="129" t="s">
        <v>26</v>
      </c>
      <c r="K7" s="131" t="s">
        <v>88</v>
      </c>
      <c r="N7" s="148" t="s">
        <v>42</v>
      </c>
      <c r="O7" s="149"/>
      <c r="P7" s="149"/>
      <c r="Q7" s="150"/>
      <c r="R7" s="99" t="s">
        <v>38</v>
      </c>
      <c r="S7" s="99" t="s">
        <v>39</v>
      </c>
      <c r="T7" s="99" t="s">
        <v>89</v>
      </c>
      <c r="U7" s="26" t="s">
        <v>10</v>
      </c>
    </row>
    <row r="8" spans="2:21" ht="18.75" customHeight="1">
      <c r="B8" s="123"/>
      <c r="C8" s="124"/>
      <c r="D8" s="124"/>
      <c r="E8" s="126"/>
      <c r="F8" s="101" t="s">
        <v>1</v>
      </c>
      <c r="G8" s="101" t="s">
        <v>6</v>
      </c>
      <c r="H8" s="128"/>
      <c r="I8" s="130"/>
      <c r="J8" s="130"/>
      <c r="K8" s="132"/>
      <c r="N8" s="151" t="s">
        <v>19</v>
      </c>
      <c r="O8" s="152"/>
      <c r="P8" s="157" t="s">
        <v>35</v>
      </c>
      <c r="Q8" s="158"/>
      <c r="R8" s="27"/>
      <c r="S8" s="27"/>
      <c r="T8" s="27"/>
      <c r="U8" s="28"/>
    </row>
    <row r="9" spans="2:21" ht="18.75" customHeight="1">
      <c r="B9" s="139" t="s">
        <v>35</v>
      </c>
      <c r="C9" s="140"/>
      <c r="D9" s="140"/>
      <c r="E9" s="140"/>
      <c r="F9" s="56"/>
      <c r="G9" s="56"/>
      <c r="H9" s="56"/>
      <c r="I9" s="78"/>
      <c r="J9" s="79"/>
      <c r="K9" s="141"/>
      <c r="N9" s="153"/>
      <c r="O9" s="154"/>
      <c r="P9" s="54"/>
      <c r="Q9" s="20" t="s">
        <v>28</v>
      </c>
      <c r="R9" s="65">
        <v>800000</v>
      </c>
      <c r="S9" s="65">
        <v>727272</v>
      </c>
      <c r="T9" s="159"/>
      <c r="U9" s="30"/>
    </row>
    <row r="10" spans="2:21" ht="18.75" customHeight="1">
      <c r="B10" s="142"/>
      <c r="C10" s="143" t="s">
        <v>44</v>
      </c>
      <c r="D10" s="144"/>
      <c r="E10" s="144"/>
      <c r="F10" s="69"/>
      <c r="G10" s="69"/>
      <c r="H10" s="69"/>
      <c r="I10" s="80"/>
      <c r="J10" s="81"/>
      <c r="K10" s="141"/>
      <c r="N10" s="153"/>
      <c r="O10" s="154"/>
      <c r="P10" s="54"/>
      <c r="Q10" s="20" t="s">
        <v>29</v>
      </c>
      <c r="R10" s="65">
        <f>別紙３!T21</f>
        <v>0</v>
      </c>
      <c r="S10" s="65">
        <f>別紙３!U21</f>
        <v>0</v>
      </c>
      <c r="T10" s="160"/>
      <c r="U10" s="30"/>
    </row>
    <row r="11" spans="2:21" ht="18.75" customHeight="1">
      <c r="B11" s="142"/>
      <c r="C11" s="70"/>
      <c r="D11" s="8" t="s">
        <v>53</v>
      </c>
      <c r="E11" s="10" t="s">
        <v>84</v>
      </c>
      <c r="F11" s="59">
        <v>1</v>
      </c>
      <c r="G11" s="59" t="s">
        <v>85</v>
      </c>
      <c r="H11" s="59">
        <v>800000</v>
      </c>
      <c r="I11" s="82">
        <f>F11*H11</f>
        <v>800000</v>
      </c>
      <c r="J11" s="83">
        <v>727272</v>
      </c>
      <c r="K11" s="141"/>
      <c r="N11" s="153"/>
      <c r="O11" s="154"/>
      <c r="P11" s="54"/>
      <c r="Q11" s="20" t="s">
        <v>30</v>
      </c>
      <c r="R11" s="65">
        <v>700000</v>
      </c>
      <c r="S11" s="65">
        <f>別紙３!U27</f>
        <v>0</v>
      </c>
      <c r="T11" s="160"/>
      <c r="U11" s="30"/>
    </row>
    <row r="12" spans="2:21" ht="18.75" customHeight="1">
      <c r="B12" s="142"/>
      <c r="C12" s="70"/>
      <c r="D12" s="57"/>
      <c r="E12" s="13"/>
      <c r="F12" s="67"/>
      <c r="G12" s="67"/>
      <c r="H12" s="67"/>
      <c r="I12" s="82">
        <f>F12*H12</f>
        <v>0</v>
      </c>
      <c r="J12" s="84"/>
      <c r="K12" s="141"/>
      <c r="N12" s="153"/>
      <c r="O12" s="154"/>
      <c r="P12" s="54"/>
      <c r="Q12" s="20" t="s">
        <v>31</v>
      </c>
      <c r="R12" s="63">
        <f>別紙３!T32</f>
        <v>0</v>
      </c>
      <c r="S12" s="63">
        <f>別紙３!U32</f>
        <v>0</v>
      </c>
      <c r="T12" s="160"/>
      <c r="U12" s="32"/>
    </row>
    <row r="13" spans="2:21" ht="18.75" customHeight="1" thickBot="1">
      <c r="B13" s="142"/>
      <c r="C13" s="70"/>
      <c r="D13" s="55"/>
      <c r="E13" s="11"/>
      <c r="F13" s="61"/>
      <c r="G13" s="61"/>
      <c r="H13" s="61"/>
      <c r="I13" s="85">
        <f t="shared" ref="I13" si="0">F13*H13</f>
        <v>0</v>
      </c>
      <c r="J13" s="86"/>
      <c r="K13" s="141"/>
      <c r="N13" s="153"/>
      <c r="O13" s="154"/>
      <c r="P13" s="54"/>
      <c r="Q13" s="20" t="s">
        <v>33</v>
      </c>
      <c r="R13" s="65">
        <f>別紙３!T37</f>
        <v>0</v>
      </c>
      <c r="S13" s="65">
        <f>別紙３!U37</f>
        <v>0</v>
      </c>
      <c r="T13" s="160"/>
      <c r="U13" s="33"/>
    </row>
    <row r="14" spans="2:21" ht="18.75" customHeight="1" thickTop="1">
      <c r="B14" s="142"/>
      <c r="C14" s="70"/>
      <c r="D14" s="145" t="s">
        <v>3</v>
      </c>
      <c r="E14" s="146"/>
      <c r="F14" s="146"/>
      <c r="G14" s="146"/>
      <c r="H14" s="147"/>
      <c r="I14" s="87">
        <f>SUM(I11:I13)</f>
        <v>800000</v>
      </c>
      <c r="J14" s="88">
        <f>SUM(J11:J13)</f>
        <v>727272</v>
      </c>
      <c r="K14" s="141"/>
      <c r="N14" s="153"/>
      <c r="O14" s="154"/>
      <c r="P14" s="34"/>
      <c r="Q14" s="35" t="s">
        <v>37</v>
      </c>
      <c r="R14" s="66">
        <v>1500000</v>
      </c>
      <c r="S14" s="66">
        <v>1363636</v>
      </c>
      <c r="T14" s="161"/>
      <c r="U14" s="37"/>
    </row>
    <row r="15" spans="2:21" ht="18.75" customHeight="1">
      <c r="B15" s="107"/>
      <c r="C15" s="106"/>
      <c r="D15" s="106"/>
      <c r="E15" s="106"/>
      <c r="F15" s="106"/>
      <c r="G15" s="106"/>
      <c r="H15" s="106"/>
      <c r="I15" s="106"/>
      <c r="J15" s="106"/>
      <c r="K15" s="108"/>
      <c r="N15" s="153"/>
      <c r="O15" s="154"/>
      <c r="P15" s="157" t="s">
        <v>36</v>
      </c>
      <c r="Q15" s="158"/>
      <c r="R15" s="27"/>
      <c r="S15" s="27"/>
      <c r="T15" s="64"/>
      <c r="U15" s="28"/>
    </row>
    <row r="16" spans="2:21" ht="18.75" customHeight="1">
      <c r="B16" s="107"/>
      <c r="C16" s="106"/>
      <c r="D16" s="106"/>
      <c r="E16" s="106"/>
      <c r="F16" s="106"/>
      <c r="G16" s="106"/>
      <c r="H16" s="106"/>
      <c r="I16" s="106"/>
      <c r="J16" s="106"/>
      <c r="K16" s="108"/>
      <c r="N16" s="153"/>
      <c r="O16" s="154"/>
      <c r="P16" s="38"/>
      <c r="Q16" s="21" t="s">
        <v>32</v>
      </c>
      <c r="R16" s="29">
        <f>別紙３!T43</f>
        <v>0</v>
      </c>
      <c r="S16" s="29">
        <f>別紙３!U43</f>
        <v>0</v>
      </c>
      <c r="T16" s="159"/>
      <c r="U16" s="33"/>
    </row>
    <row r="17" spans="2:21" ht="18.75" customHeight="1" thickBot="1">
      <c r="B17" s="107"/>
      <c r="C17" s="106"/>
      <c r="D17" s="106"/>
      <c r="E17" s="106"/>
      <c r="F17" s="106"/>
      <c r="G17" s="106"/>
      <c r="H17" s="106"/>
      <c r="I17" s="106"/>
      <c r="J17" s="106"/>
      <c r="K17" s="108"/>
      <c r="N17" s="153"/>
      <c r="O17" s="154"/>
      <c r="P17" s="38"/>
      <c r="Q17" s="22" t="s">
        <v>33</v>
      </c>
      <c r="R17" s="39">
        <f>別紙３!T48</f>
        <v>0</v>
      </c>
      <c r="S17" s="39">
        <f>別紙３!U48</f>
        <v>0</v>
      </c>
      <c r="T17" s="160"/>
      <c r="U17" s="40"/>
    </row>
    <row r="18" spans="2:21" ht="18.75" customHeight="1" thickTop="1" thickBot="1">
      <c r="B18" s="107"/>
      <c r="C18" s="106"/>
      <c r="D18" s="106"/>
      <c r="E18" s="106"/>
      <c r="F18" s="106"/>
      <c r="G18" s="106"/>
      <c r="H18" s="106"/>
      <c r="I18" s="106"/>
      <c r="J18" s="106"/>
      <c r="K18" s="108"/>
      <c r="N18" s="153"/>
      <c r="O18" s="154"/>
      <c r="P18" s="41"/>
      <c r="Q18" s="42" t="s">
        <v>37</v>
      </c>
      <c r="R18" s="39">
        <f>別紙３!T49</f>
        <v>0</v>
      </c>
      <c r="S18" s="39">
        <f>別紙３!U49</f>
        <v>0</v>
      </c>
      <c r="T18" s="162"/>
      <c r="U18" s="43"/>
    </row>
    <row r="19" spans="2:21" ht="18.75" customHeight="1" thickTop="1" thickBot="1">
      <c r="B19" s="107"/>
      <c r="C19" s="106"/>
      <c r="D19" s="106"/>
      <c r="E19" s="106"/>
      <c r="F19" s="106"/>
      <c r="G19" s="106"/>
      <c r="H19" s="106"/>
      <c r="I19" s="106"/>
      <c r="J19" s="106"/>
      <c r="K19" s="108"/>
      <c r="N19" s="155"/>
      <c r="O19" s="156"/>
      <c r="P19" s="163" t="s">
        <v>78</v>
      </c>
      <c r="Q19" s="164"/>
      <c r="R19" s="44">
        <v>1500000</v>
      </c>
      <c r="S19" s="44">
        <v>1363636</v>
      </c>
      <c r="T19" s="36">
        <v>681000</v>
      </c>
      <c r="U19" s="45"/>
    </row>
    <row r="20" spans="2:21" ht="18.75" customHeight="1" thickTop="1" thickBot="1">
      <c r="B20" s="100"/>
      <c r="C20" s="133" t="s">
        <v>74</v>
      </c>
      <c r="D20" s="134"/>
      <c r="E20" s="134"/>
      <c r="F20" s="134"/>
      <c r="G20" s="134"/>
      <c r="H20" s="135"/>
      <c r="I20" s="94">
        <v>1500000</v>
      </c>
      <c r="J20" s="95">
        <v>1363636</v>
      </c>
      <c r="K20" s="97">
        <f>(ROUNDDOWN(J20/2,-3))</f>
        <v>681000</v>
      </c>
      <c r="N20" s="165" t="s">
        <v>4</v>
      </c>
      <c r="O20" s="166"/>
      <c r="P20" s="169" t="s">
        <v>0</v>
      </c>
      <c r="Q20" s="170"/>
      <c r="R20" s="31">
        <v>500000</v>
      </c>
      <c r="S20" s="159"/>
      <c r="T20" s="160"/>
      <c r="U20" s="46"/>
    </row>
    <row r="21" spans="2:21" ht="18.75" customHeight="1" thickBot="1">
      <c r="B21" s="136" t="s">
        <v>75</v>
      </c>
      <c r="C21" s="137"/>
      <c r="D21" s="137"/>
      <c r="E21" s="137"/>
      <c r="F21" s="137"/>
      <c r="G21" s="137"/>
      <c r="H21" s="138"/>
      <c r="I21" s="92">
        <f>I19+I20</f>
        <v>1500000</v>
      </c>
      <c r="J21" s="96">
        <f>J19+J20</f>
        <v>1363636</v>
      </c>
      <c r="K21" s="97">
        <f>K19+K20</f>
        <v>681000</v>
      </c>
      <c r="N21" s="167"/>
      <c r="O21" s="168"/>
      <c r="P21" s="171"/>
      <c r="Q21" s="172"/>
      <c r="R21" s="47"/>
      <c r="S21" s="173"/>
      <c r="T21" s="173"/>
      <c r="U21" s="48"/>
    </row>
    <row r="22" spans="2:21" ht="18.75" customHeight="1" thickBot="1">
      <c r="N22" s="174" t="s">
        <v>79</v>
      </c>
      <c r="O22" s="175"/>
      <c r="P22" s="175"/>
      <c r="Q22" s="176"/>
      <c r="R22" s="49">
        <f>SUM(R19:R21)</f>
        <v>2000000</v>
      </c>
      <c r="S22" s="50"/>
      <c r="T22" s="50"/>
      <c r="U22" s="51"/>
    </row>
    <row r="23" spans="2:21" ht="18.75" customHeight="1">
      <c r="N23" s="102"/>
      <c r="O23" s="102"/>
      <c r="P23" s="102"/>
      <c r="Q23" s="102"/>
      <c r="R23" s="103"/>
      <c r="S23" s="104"/>
      <c r="T23" s="104"/>
      <c r="U23" s="105"/>
    </row>
    <row r="24" spans="2:21" ht="15.75" customHeight="1" thickBot="1">
      <c r="N24" s="1" t="s">
        <v>16</v>
      </c>
      <c r="O24" s="53"/>
      <c r="P24" s="53"/>
      <c r="Q24" s="53"/>
      <c r="R24" s="23"/>
      <c r="S24" s="23"/>
      <c r="T24" s="23"/>
      <c r="U24" s="24" t="s">
        <v>5</v>
      </c>
    </row>
    <row r="25" spans="2:21" ht="15.75" customHeight="1">
      <c r="N25" s="148" t="s">
        <v>12</v>
      </c>
      <c r="O25" s="149"/>
      <c r="P25" s="149"/>
      <c r="Q25" s="150"/>
      <c r="R25" s="177" t="s">
        <v>21</v>
      </c>
      <c r="S25" s="150"/>
      <c r="T25" s="178" t="s">
        <v>10</v>
      </c>
      <c r="U25" s="179"/>
    </row>
    <row r="26" spans="2:21" ht="15.75" customHeight="1">
      <c r="N26" s="180" t="s">
        <v>73</v>
      </c>
      <c r="O26" s="181"/>
      <c r="P26" s="181"/>
      <c r="Q26" s="182"/>
      <c r="R26" s="183">
        <f>R28-R27</f>
        <v>1319000</v>
      </c>
      <c r="S26" s="184"/>
      <c r="T26" s="185"/>
      <c r="U26" s="186"/>
    </row>
    <row r="27" spans="2:21" ht="15.75" customHeight="1" thickBot="1">
      <c r="N27" s="187" t="s">
        <v>18</v>
      </c>
      <c r="O27" s="188"/>
      <c r="P27" s="188"/>
      <c r="Q27" s="189"/>
      <c r="R27" s="190">
        <f>T19</f>
        <v>681000</v>
      </c>
      <c r="S27" s="191"/>
      <c r="T27" s="192"/>
      <c r="U27" s="193"/>
    </row>
    <row r="28" spans="2:21" ht="15.75" customHeight="1" thickTop="1" thickBot="1">
      <c r="N28" s="194" t="s">
        <v>7</v>
      </c>
      <c r="O28" s="195"/>
      <c r="P28" s="195"/>
      <c r="Q28" s="196"/>
      <c r="R28" s="197">
        <f>R22</f>
        <v>2000000</v>
      </c>
      <c r="S28" s="198"/>
      <c r="T28" s="199"/>
      <c r="U28" s="200"/>
    </row>
  </sheetData>
  <mergeCells count="41">
    <mergeCell ref="N27:Q27"/>
    <mergeCell ref="R27:S27"/>
    <mergeCell ref="T27:U27"/>
    <mergeCell ref="N28:Q28"/>
    <mergeCell ref="R28:S28"/>
    <mergeCell ref="T28:U28"/>
    <mergeCell ref="N25:Q25"/>
    <mergeCell ref="R25:S25"/>
    <mergeCell ref="T25:U25"/>
    <mergeCell ref="N26:Q26"/>
    <mergeCell ref="R26:S26"/>
    <mergeCell ref="T26:U26"/>
    <mergeCell ref="N20:O21"/>
    <mergeCell ref="P20:Q21"/>
    <mergeCell ref="S20:S21"/>
    <mergeCell ref="T20:T21"/>
    <mergeCell ref="N22:Q22"/>
    <mergeCell ref="N5:U5"/>
    <mergeCell ref="N7:Q7"/>
    <mergeCell ref="N8:O19"/>
    <mergeCell ref="P8:Q8"/>
    <mergeCell ref="T9:T14"/>
    <mergeCell ref="P15:Q15"/>
    <mergeCell ref="T16:T18"/>
    <mergeCell ref="P19:Q19"/>
    <mergeCell ref="C20:H20"/>
    <mergeCell ref="B21:H21"/>
    <mergeCell ref="B9:E9"/>
    <mergeCell ref="K9:K14"/>
    <mergeCell ref="B10:B14"/>
    <mergeCell ref="C10:E10"/>
    <mergeCell ref="D14:H14"/>
    <mergeCell ref="B5:K5"/>
    <mergeCell ref="J6:K6"/>
    <mergeCell ref="B7:D8"/>
    <mergeCell ref="E7:E8"/>
    <mergeCell ref="F7:G7"/>
    <mergeCell ref="H7:H8"/>
    <mergeCell ref="I7:I8"/>
    <mergeCell ref="J7:J8"/>
    <mergeCell ref="K7:K8"/>
  </mergeCells>
  <phoneticPr fontId="3"/>
  <conditionalFormatting sqref="K21">
    <cfRule type="cellIs" dxfId="3" priority="1" operator="lessThan">
      <formula>500000</formula>
    </cfRule>
    <cfRule type="cellIs" dxfId="2" priority="2" operator="greaterThan">
      <formula>1000001</formula>
    </cfRule>
  </conditionalFormatting>
  <dataValidations count="3">
    <dataValidation imeMode="halfAlpha" allowBlank="1" showInputMessage="1" showErrorMessage="1" sqref="H6:H14 F6:F14"/>
    <dataValidation imeMode="hiragana" allowBlank="1" showInputMessage="1" showErrorMessage="1" sqref="E6:E8 E11:E13 G6:G14"/>
    <dataValidation imeMode="off" allowBlank="1" showInputMessage="1" showErrorMessage="1" sqref="T9 S22:T23 R26:R28 R9:R23 S9:S19 T19"/>
  </dataValidations>
  <pageMargins left="0.7" right="0.7" top="0.75" bottom="0.75" header="0.3" footer="0.3"/>
  <pageSetup paperSize="9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選択項目!$C$3:$C$7</xm:f>
          </x14:formula1>
          <xm:sqref>D11:D13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workbookViewId="0">
      <selection activeCell="E32" sqref="E32:F32"/>
    </sheetView>
  </sheetViews>
  <sheetFormatPr defaultColWidth="9" defaultRowHeight="14"/>
  <cols>
    <col min="1" max="2" width="2.7265625" style="1" customWidth="1"/>
    <col min="3" max="3" width="2.36328125" style="1" customWidth="1"/>
    <col min="4" max="4" width="25.36328125" style="1" customWidth="1"/>
    <col min="5" max="6" width="15" style="1" customWidth="1"/>
    <col min="7" max="7" width="15.6328125" style="1" customWidth="1"/>
    <col min="8" max="8" width="16.08984375" style="1" customWidth="1"/>
    <col min="9" max="9" width="13.26953125" style="1" customWidth="1"/>
    <col min="10" max="10" width="9" style="1" customWidth="1"/>
    <col min="11" max="16384" width="9" style="1"/>
  </cols>
  <sheetData>
    <row r="1" spans="1:16">
      <c r="A1" s="23" t="s">
        <v>24</v>
      </c>
      <c r="B1" s="23"/>
      <c r="C1" s="23"/>
      <c r="D1" s="23"/>
      <c r="E1" s="23"/>
      <c r="F1" s="23"/>
      <c r="G1" s="23"/>
      <c r="H1" s="23"/>
    </row>
    <row r="2" spans="1:16" ht="9.75" customHeight="1">
      <c r="A2" s="23"/>
      <c r="B2" s="23"/>
      <c r="C2" s="23"/>
      <c r="D2" s="23"/>
      <c r="E2" s="23"/>
      <c r="F2" s="23"/>
      <c r="G2" s="23"/>
      <c r="H2" s="23"/>
    </row>
    <row r="3" spans="1:16" ht="16.5">
      <c r="A3" s="119" t="s">
        <v>23</v>
      </c>
      <c r="B3" s="119"/>
      <c r="C3" s="119"/>
      <c r="D3" s="119"/>
      <c r="E3" s="119"/>
      <c r="F3" s="119"/>
      <c r="G3" s="119"/>
      <c r="H3" s="119"/>
    </row>
    <row r="4" spans="1:16" ht="20.25" customHeight="1" thickBot="1">
      <c r="A4" s="1" t="s">
        <v>14</v>
      </c>
      <c r="B4" s="23"/>
      <c r="C4" s="23"/>
      <c r="D4" s="23"/>
      <c r="E4" s="23"/>
      <c r="F4" s="23"/>
      <c r="G4" s="24"/>
      <c r="H4" s="24" t="s">
        <v>9</v>
      </c>
    </row>
    <row r="5" spans="1:16" ht="61.5" customHeight="1">
      <c r="A5" s="148" t="s">
        <v>42</v>
      </c>
      <c r="B5" s="149"/>
      <c r="C5" s="149"/>
      <c r="D5" s="150"/>
      <c r="E5" s="25" t="s">
        <v>38</v>
      </c>
      <c r="F5" s="25" t="s">
        <v>39</v>
      </c>
      <c r="G5" s="25" t="s">
        <v>89</v>
      </c>
      <c r="H5" s="26" t="s">
        <v>10</v>
      </c>
    </row>
    <row r="6" spans="1:16" ht="27.75" customHeight="1">
      <c r="A6" s="151" t="s">
        <v>19</v>
      </c>
      <c r="B6" s="152"/>
      <c r="C6" s="157" t="s">
        <v>41</v>
      </c>
      <c r="D6" s="158"/>
      <c r="E6" s="27"/>
      <c r="F6" s="27"/>
      <c r="G6" s="27"/>
      <c r="H6" s="28"/>
    </row>
    <row r="7" spans="1:16" ht="27.75" customHeight="1">
      <c r="A7" s="153"/>
      <c r="B7" s="154"/>
      <c r="C7" s="54"/>
      <c r="D7" s="20" t="s">
        <v>28</v>
      </c>
      <c r="E7" s="65">
        <f>別紙３!H12</f>
        <v>0</v>
      </c>
      <c r="F7" s="65">
        <f>別紙３!I12</f>
        <v>0</v>
      </c>
      <c r="G7" s="159"/>
      <c r="H7" s="30"/>
      <c r="I7" s="2"/>
    </row>
    <row r="8" spans="1:16" ht="27.75" customHeight="1">
      <c r="A8" s="153"/>
      <c r="B8" s="154"/>
      <c r="C8" s="54"/>
      <c r="D8" s="20" t="s">
        <v>29</v>
      </c>
      <c r="E8" s="65">
        <f>別紙３!H17</f>
        <v>0</v>
      </c>
      <c r="F8" s="65">
        <f>別紙３!I17</f>
        <v>0</v>
      </c>
      <c r="G8" s="160"/>
      <c r="H8" s="30"/>
      <c r="P8" s="19"/>
    </row>
    <row r="9" spans="1:16" ht="27.75" customHeight="1">
      <c r="A9" s="153"/>
      <c r="B9" s="154"/>
      <c r="C9" s="54"/>
      <c r="D9" s="20" t="s">
        <v>30</v>
      </c>
      <c r="E9" s="65">
        <f>別紙３!H23</f>
        <v>0</v>
      </c>
      <c r="F9" s="65">
        <f>別紙３!I23</f>
        <v>0</v>
      </c>
      <c r="G9" s="160"/>
      <c r="H9" s="30"/>
    </row>
    <row r="10" spans="1:16" ht="27.75" customHeight="1">
      <c r="A10" s="153"/>
      <c r="B10" s="154"/>
      <c r="C10" s="54"/>
      <c r="D10" s="20" t="s">
        <v>31</v>
      </c>
      <c r="E10" s="63">
        <f>別紙３!H28</f>
        <v>0</v>
      </c>
      <c r="F10" s="63">
        <f>別紙３!I28</f>
        <v>0</v>
      </c>
      <c r="G10" s="160"/>
      <c r="H10" s="32"/>
      <c r="I10" s="2"/>
    </row>
    <row r="11" spans="1:16" ht="27.75" customHeight="1" thickBot="1">
      <c r="A11" s="153"/>
      <c r="B11" s="154"/>
      <c r="C11" s="54"/>
      <c r="D11" s="20" t="s">
        <v>33</v>
      </c>
      <c r="E11" s="65">
        <f>別紙３!H33</f>
        <v>0</v>
      </c>
      <c r="F11" s="65">
        <f>別紙３!I33</f>
        <v>0</v>
      </c>
      <c r="G11" s="160"/>
      <c r="H11" s="33"/>
    </row>
    <row r="12" spans="1:16" ht="27.75" customHeight="1" thickTop="1">
      <c r="A12" s="153"/>
      <c r="B12" s="154"/>
      <c r="C12" s="34"/>
      <c r="D12" s="35" t="s">
        <v>37</v>
      </c>
      <c r="E12" s="66">
        <f>別紙３!H34</f>
        <v>0</v>
      </c>
      <c r="F12" s="66">
        <f>別紙３!I34</f>
        <v>0</v>
      </c>
      <c r="G12" s="161"/>
      <c r="H12" s="37"/>
    </row>
    <row r="13" spans="1:16" ht="27.75" customHeight="1">
      <c r="A13" s="153"/>
      <c r="B13" s="154"/>
      <c r="C13" s="157" t="s">
        <v>36</v>
      </c>
      <c r="D13" s="158"/>
      <c r="E13" s="27"/>
      <c r="F13" s="27"/>
      <c r="G13" s="64"/>
      <c r="H13" s="28"/>
    </row>
    <row r="14" spans="1:16" ht="27.75" customHeight="1">
      <c r="A14" s="153"/>
      <c r="B14" s="154"/>
      <c r="C14" s="38"/>
      <c r="D14" s="21" t="s">
        <v>32</v>
      </c>
      <c r="E14" s="29">
        <f>別紙３!H39</f>
        <v>0</v>
      </c>
      <c r="F14" s="29">
        <f>別紙３!I39</f>
        <v>0</v>
      </c>
      <c r="G14" s="159"/>
      <c r="H14" s="33"/>
    </row>
    <row r="15" spans="1:16" ht="27.75" customHeight="1" thickBot="1">
      <c r="A15" s="153"/>
      <c r="B15" s="154"/>
      <c r="C15" s="38"/>
      <c r="D15" s="22" t="s">
        <v>34</v>
      </c>
      <c r="E15" s="39">
        <f>別紙３!H44</f>
        <v>0</v>
      </c>
      <c r="F15" s="39">
        <f>別紙３!I44</f>
        <v>0</v>
      </c>
      <c r="G15" s="160"/>
      <c r="H15" s="40"/>
      <c r="I15" s="2"/>
    </row>
    <row r="16" spans="1:16" ht="27.75" customHeight="1" thickTop="1" thickBot="1">
      <c r="A16" s="153"/>
      <c r="B16" s="154"/>
      <c r="C16" s="41"/>
      <c r="D16" s="42" t="s">
        <v>37</v>
      </c>
      <c r="E16" s="39">
        <f>別紙３!H45</f>
        <v>0</v>
      </c>
      <c r="F16" s="39">
        <f>別紙３!I45</f>
        <v>0</v>
      </c>
      <c r="G16" s="162"/>
      <c r="H16" s="43"/>
    </row>
    <row r="17" spans="1:8" ht="27.75" customHeight="1" thickTop="1">
      <c r="A17" s="155"/>
      <c r="B17" s="156"/>
      <c r="C17" s="163" t="s">
        <v>78</v>
      </c>
      <c r="D17" s="164"/>
      <c r="E17" s="44">
        <f>別紙３!H46</f>
        <v>0</v>
      </c>
      <c r="F17" s="44">
        <f>別紙３!I46</f>
        <v>0</v>
      </c>
      <c r="G17" s="36">
        <f>別紙３!J46</f>
        <v>0</v>
      </c>
      <c r="H17" s="45"/>
    </row>
    <row r="18" spans="1:8" ht="27.75" customHeight="1">
      <c r="A18" s="165" t="s">
        <v>4</v>
      </c>
      <c r="B18" s="166"/>
      <c r="C18" s="169" t="s">
        <v>0</v>
      </c>
      <c r="D18" s="170"/>
      <c r="E18" s="31"/>
      <c r="F18" s="159"/>
      <c r="G18" s="160"/>
      <c r="H18" s="46"/>
    </row>
    <row r="19" spans="1:8" ht="27.75" customHeight="1" thickBot="1">
      <c r="A19" s="167"/>
      <c r="B19" s="168"/>
      <c r="C19" s="171"/>
      <c r="D19" s="172"/>
      <c r="E19" s="47"/>
      <c r="F19" s="173"/>
      <c r="G19" s="173"/>
      <c r="H19" s="48"/>
    </row>
    <row r="20" spans="1:8" ht="27.75" customHeight="1" thickBot="1">
      <c r="A20" s="174" t="s">
        <v>79</v>
      </c>
      <c r="B20" s="175"/>
      <c r="C20" s="175"/>
      <c r="D20" s="176"/>
      <c r="E20" s="49">
        <f>SUM(E17:E19)</f>
        <v>0</v>
      </c>
      <c r="F20" s="50"/>
      <c r="G20" s="50"/>
      <c r="H20" s="51"/>
    </row>
    <row r="21" spans="1:8" ht="23.25" customHeight="1">
      <c r="A21" s="23" t="s">
        <v>11</v>
      </c>
      <c r="B21" s="23"/>
      <c r="C21" s="23"/>
      <c r="D21" s="23"/>
      <c r="E21" s="23"/>
      <c r="F21" s="23"/>
      <c r="G21" s="203" t="str">
        <f>IF(G19&gt;3000000,"上限３００万円を越えています！　別紙１－３の補助金申請額をどれか減額して下さい ","")</f>
        <v/>
      </c>
      <c r="H21" s="204"/>
    </row>
    <row r="22" spans="1:8" ht="20.149999999999999" customHeight="1">
      <c r="A22" s="205" t="s">
        <v>8</v>
      </c>
      <c r="B22" s="205"/>
      <c r="C22" s="205"/>
      <c r="D22" s="205"/>
      <c r="E22" s="205"/>
      <c r="F22" s="205"/>
      <c r="G22" s="205"/>
      <c r="H22" s="205"/>
    </row>
    <row r="23" spans="1:8" ht="20.149999999999999" customHeight="1">
      <c r="A23" s="201" t="s">
        <v>17</v>
      </c>
      <c r="B23" s="201"/>
      <c r="C23" s="201"/>
      <c r="D23" s="201"/>
      <c r="E23" s="201"/>
      <c r="F23" s="201"/>
      <c r="G23" s="201"/>
      <c r="H23" s="201"/>
    </row>
    <row r="24" spans="1:8" ht="20.149999999999999" customHeight="1">
      <c r="A24" s="202" t="s">
        <v>87</v>
      </c>
      <c r="B24" s="202"/>
      <c r="C24" s="202"/>
      <c r="D24" s="202"/>
      <c r="E24" s="202"/>
      <c r="F24" s="202"/>
      <c r="G24" s="202"/>
      <c r="H24" s="202"/>
    </row>
    <row r="25" spans="1:8" ht="20.149999999999999" customHeight="1">
      <c r="A25" s="202" t="s">
        <v>82</v>
      </c>
      <c r="B25" s="202"/>
      <c r="C25" s="202"/>
      <c r="D25" s="202"/>
      <c r="E25" s="202"/>
      <c r="F25" s="202"/>
      <c r="G25" s="202"/>
      <c r="H25" s="202"/>
    </row>
    <row r="26" spans="1:8" ht="20.149999999999999" customHeight="1">
      <c r="A26" s="201" t="s">
        <v>27</v>
      </c>
      <c r="B26" s="201"/>
      <c r="C26" s="201"/>
      <c r="D26" s="201"/>
      <c r="E26" s="201"/>
      <c r="F26" s="201"/>
      <c r="G26" s="201"/>
      <c r="H26" s="201"/>
    </row>
    <row r="27" spans="1:8" ht="20.149999999999999" customHeight="1">
      <c r="A27" s="52"/>
      <c r="B27" s="52"/>
      <c r="C27" s="52"/>
      <c r="D27" s="52"/>
      <c r="E27" s="52"/>
      <c r="F27" s="52"/>
      <c r="G27" s="52"/>
      <c r="H27" s="52"/>
    </row>
    <row r="28" spans="1:8" ht="27.75" customHeight="1" thickBot="1">
      <c r="A28" s="1" t="s">
        <v>16</v>
      </c>
      <c r="B28" s="53"/>
      <c r="C28" s="53"/>
      <c r="D28" s="53"/>
      <c r="E28" s="23"/>
      <c r="F28" s="23"/>
      <c r="G28" s="23"/>
      <c r="H28" s="24" t="s">
        <v>5</v>
      </c>
    </row>
    <row r="29" spans="1:8" ht="27.75" customHeight="1">
      <c r="A29" s="148" t="s">
        <v>12</v>
      </c>
      <c r="B29" s="149"/>
      <c r="C29" s="149"/>
      <c r="D29" s="150"/>
      <c r="E29" s="177" t="s">
        <v>21</v>
      </c>
      <c r="F29" s="150"/>
      <c r="G29" s="178" t="s">
        <v>10</v>
      </c>
      <c r="H29" s="179"/>
    </row>
    <row r="30" spans="1:8" ht="27.75" customHeight="1">
      <c r="A30" s="180" t="s">
        <v>73</v>
      </c>
      <c r="B30" s="181"/>
      <c r="C30" s="181"/>
      <c r="D30" s="182"/>
      <c r="E30" s="183">
        <f>E32-E31</f>
        <v>0</v>
      </c>
      <c r="F30" s="184"/>
      <c r="G30" s="185"/>
      <c r="H30" s="186"/>
    </row>
    <row r="31" spans="1:8" ht="27.75" customHeight="1" thickBot="1">
      <c r="A31" s="187" t="s">
        <v>18</v>
      </c>
      <c r="B31" s="188"/>
      <c r="C31" s="188"/>
      <c r="D31" s="189"/>
      <c r="E31" s="190">
        <f>G17</f>
        <v>0</v>
      </c>
      <c r="F31" s="191"/>
      <c r="G31" s="192"/>
      <c r="H31" s="193"/>
    </row>
    <row r="32" spans="1:8" ht="27.75" customHeight="1" thickTop="1" thickBot="1">
      <c r="A32" s="194" t="s">
        <v>7</v>
      </c>
      <c r="B32" s="195"/>
      <c r="C32" s="195"/>
      <c r="D32" s="196"/>
      <c r="E32" s="197">
        <f>E20</f>
        <v>0</v>
      </c>
      <c r="F32" s="198"/>
      <c r="G32" s="199"/>
      <c r="H32" s="200"/>
    </row>
  </sheetData>
  <mergeCells count="31">
    <mergeCell ref="A32:D32"/>
    <mergeCell ref="E32:F32"/>
    <mergeCell ref="G32:H32"/>
    <mergeCell ref="A29:D29"/>
    <mergeCell ref="E29:F29"/>
    <mergeCell ref="G29:H29"/>
    <mergeCell ref="A30:D30"/>
    <mergeCell ref="E30:F30"/>
    <mergeCell ref="G30:H30"/>
    <mergeCell ref="A31:D31"/>
    <mergeCell ref="E31:F31"/>
    <mergeCell ref="G31:H31"/>
    <mergeCell ref="A3:H3"/>
    <mergeCell ref="A5:D5"/>
    <mergeCell ref="A20:D20"/>
    <mergeCell ref="G21:H21"/>
    <mergeCell ref="A22:H22"/>
    <mergeCell ref="A18:B19"/>
    <mergeCell ref="F18:F19"/>
    <mergeCell ref="G18:G19"/>
    <mergeCell ref="C6:D6"/>
    <mergeCell ref="A6:B17"/>
    <mergeCell ref="C17:D17"/>
    <mergeCell ref="G7:G12"/>
    <mergeCell ref="G14:G16"/>
    <mergeCell ref="A23:H23"/>
    <mergeCell ref="A24:H24"/>
    <mergeCell ref="A26:H26"/>
    <mergeCell ref="C18:D19"/>
    <mergeCell ref="C13:D13"/>
    <mergeCell ref="A25:H25"/>
  </mergeCells>
  <phoneticPr fontId="13"/>
  <dataValidations count="1">
    <dataValidation imeMode="off" allowBlank="1" showInputMessage="1" showErrorMessage="1" sqref="G7 F20:G20 E30:E32 E7:E20 F7:F17 G17"/>
  </dataValidations>
  <pageMargins left="0.47244094488188981" right="0.47244094488188981" top="0.51181102362204722" bottom="0.55118110236220474" header="0.35433070866141736" footer="0.31496062992125984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showZeros="0" zoomScaleNormal="100" zoomScaleSheetLayoutView="75" workbookViewId="0">
      <pane ySplit="6" topLeftCell="A31" activePane="bottomLeft" state="frozenSplit"/>
      <selection activeCell="H20" sqref="H20"/>
      <selection pane="bottomLeft" activeCell="J48" sqref="J48"/>
    </sheetView>
  </sheetViews>
  <sheetFormatPr defaultColWidth="8.90625" defaultRowHeight="22.15" customHeight="1"/>
  <cols>
    <col min="1" max="1" width="2.08984375" style="3" customWidth="1"/>
    <col min="2" max="2" width="1.7265625" style="3" customWidth="1"/>
    <col min="3" max="3" width="21.6328125" style="3" customWidth="1"/>
    <col min="4" max="4" width="20.36328125" style="3" customWidth="1"/>
    <col min="5" max="6" width="4.90625" style="4" customWidth="1"/>
    <col min="7" max="7" width="9.08984375" style="4" customWidth="1"/>
    <col min="8" max="8" width="10.7265625" style="4" bestFit="1" customWidth="1"/>
    <col min="9" max="9" width="12.36328125" style="4" bestFit="1" customWidth="1"/>
    <col min="10" max="10" width="10.7265625" style="4" bestFit="1" customWidth="1"/>
    <col min="11" max="11" width="8" style="3" customWidth="1"/>
    <col min="12" max="12" width="3.90625" style="3" customWidth="1"/>
    <col min="13" max="16384" width="8.90625" style="3"/>
  </cols>
  <sheetData>
    <row r="1" spans="1:12" s="5" customFormat="1" ht="14.25" customHeight="1">
      <c r="A1" s="1" t="s">
        <v>13</v>
      </c>
      <c r="B1" s="1"/>
      <c r="E1" s="15"/>
      <c r="F1" s="15"/>
      <c r="G1" s="15"/>
      <c r="H1" s="15"/>
      <c r="I1" s="15"/>
      <c r="J1" s="15"/>
    </row>
    <row r="2" spans="1:12" s="5" customFormat="1" ht="6.75" customHeight="1">
      <c r="A2" s="1"/>
      <c r="B2" s="1"/>
      <c r="E2" s="15"/>
      <c r="F2" s="15"/>
      <c r="G2" s="15"/>
      <c r="H2" s="15"/>
      <c r="I2" s="15"/>
      <c r="J2" s="15"/>
    </row>
    <row r="3" spans="1:12" ht="17.25" customHeight="1">
      <c r="A3" s="119" t="s">
        <v>22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2" ht="13.5" customHeight="1" thickBot="1">
      <c r="I4" s="120" t="s">
        <v>5</v>
      </c>
      <c r="J4" s="120"/>
    </row>
    <row r="5" spans="1:12" ht="20.25" customHeight="1">
      <c r="A5" s="121" t="s">
        <v>43</v>
      </c>
      <c r="B5" s="122"/>
      <c r="C5" s="122"/>
      <c r="D5" s="125" t="s">
        <v>2</v>
      </c>
      <c r="E5" s="127" t="s">
        <v>20</v>
      </c>
      <c r="F5" s="127"/>
      <c r="G5" s="127" t="s">
        <v>25</v>
      </c>
      <c r="H5" s="129" t="s">
        <v>15</v>
      </c>
      <c r="I5" s="129" t="s">
        <v>26</v>
      </c>
      <c r="J5" s="131" t="s">
        <v>88</v>
      </c>
      <c r="K5" s="7"/>
    </row>
    <row r="6" spans="1:12" s="6" customFormat="1" ht="20.25" customHeight="1">
      <c r="A6" s="123"/>
      <c r="B6" s="124"/>
      <c r="C6" s="124"/>
      <c r="D6" s="126"/>
      <c r="E6" s="93" t="s">
        <v>1</v>
      </c>
      <c r="F6" s="93" t="s">
        <v>6</v>
      </c>
      <c r="G6" s="128"/>
      <c r="H6" s="130"/>
      <c r="I6" s="130"/>
      <c r="J6" s="132"/>
      <c r="K6" s="16"/>
    </row>
    <row r="7" spans="1:12" s="6" customFormat="1" ht="18.75" customHeight="1">
      <c r="A7" s="139" t="s">
        <v>35</v>
      </c>
      <c r="B7" s="140"/>
      <c r="C7" s="140"/>
      <c r="D7" s="140"/>
      <c r="E7" s="56"/>
      <c r="F7" s="56"/>
      <c r="G7" s="56"/>
      <c r="H7" s="78"/>
      <c r="I7" s="78"/>
      <c r="J7" s="206"/>
      <c r="K7" s="16"/>
    </row>
    <row r="8" spans="1:12" ht="18.75" customHeight="1">
      <c r="A8" s="142"/>
      <c r="B8" s="143" t="s">
        <v>44</v>
      </c>
      <c r="C8" s="144"/>
      <c r="D8" s="144"/>
      <c r="E8" s="69"/>
      <c r="F8" s="69"/>
      <c r="G8" s="69"/>
      <c r="H8" s="80"/>
      <c r="I8" s="109"/>
      <c r="J8" s="206"/>
      <c r="K8" s="17"/>
      <c r="L8" s="18"/>
    </row>
    <row r="9" spans="1:12" ht="18.75" customHeight="1">
      <c r="A9" s="142"/>
      <c r="B9" s="70"/>
      <c r="C9" s="8"/>
      <c r="D9" s="10"/>
      <c r="E9" s="59"/>
      <c r="F9" s="59"/>
      <c r="G9" s="59"/>
      <c r="H9" s="82">
        <f>E9*G9</f>
        <v>0</v>
      </c>
      <c r="I9" s="110"/>
      <c r="J9" s="206"/>
      <c r="K9" s="17"/>
      <c r="L9" s="18"/>
    </row>
    <row r="10" spans="1:12" ht="18.75" customHeight="1">
      <c r="A10" s="142"/>
      <c r="B10" s="70"/>
      <c r="C10" s="57"/>
      <c r="D10" s="13"/>
      <c r="E10" s="67"/>
      <c r="F10" s="67"/>
      <c r="G10" s="67"/>
      <c r="H10" s="82">
        <f>E10*G10</f>
        <v>0</v>
      </c>
      <c r="I10" s="111"/>
      <c r="J10" s="206"/>
      <c r="K10" s="17"/>
      <c r="L10" s="18"/>
    </row>
    <row r="11" spans="1:12" ht="18.75" customHeight="1" thickBot="1">
      <c r="A11" s="142"/>
      <c r="B11" s="70"/>
      <c r="C11" s="55"/>
      <c r="D11" s="11"/>
      <c r="E11" s="61"/>
      <c r="F11" s="61"/>
      <c r="G11" s="61"/>
      <c r="H11" s="85">
        <f>E11*G11</f>
        <v>0</v>
      </c>
      <c r="I11" s="112"/>
      <c r="J11" s="206"/>
      <c r="K11" s="17"/>
      <c r="L11" s="18"/>
    </row>
    <row r="12" spans="1:12" ht="18.75" customHeight="1" thickTop="1">
      <c r="A12" s="142"/>
      <c r="B12" s="70"/>
      <c r="C12" s="145" t="s">
        <v>3</v>
      </c>
      <c r="D12" s="146"/>
      <c r="E12" s="146"/>
      <c r="F12" s="146"/>
      <c r="G12" s="147"/>
      <c r="H12" s="87">
        <f>SUM(H9:H11)</f>
        <v>0</v>
      </c>
      <c r="I12" s="113">
        <f>SUM(I9:I11)</f>
        <v>0</v>
      </c>
      <c r="J12" s="206"/>
      <c r="K12" s="17"/>
      <c r="L12" s="18"/>
    </row>
    <row r="13" spans="1:12" ht="18.75" customHeight="1">
      <c r="A13" s="142"/>
      <c r="B13" s="143" t="s">
        <v>45</v>
      </c>
      <c r="C13" s="208"/>
      <c r="D13" s="208"/>
      <c r="E13" s="71"/>
      <c r="F13" s="71"/>
      <c r="G13" s="71"/>
      <c r="H13" s="89"/>
      <c r="I13" s="114"/>
      <c r="J13" s="206"/>
      <c r="K13" s="17"/>
      <c r="L13" s="18"/>
    </row>
    <row r="14" spans="1:12" ht="18.75" customHeight="1">
      <c r="A14" s="142"/>
      <c r="B14" s="70"/>
      <c r="C14" s="8"/>
      <c r="D14" s="10"/>
      <c r="E14" s="59"/>
      <c r="F14" s="59"/>
      <c r="G14" s="59"/>
      <c r="H14" s="82">
        <f>E14*G14</f>
        <v>0</v>
      </c>
      <c r="I14" s="110"/>
      <c r="J14" s="206"/>
      <c r="K14" s="17"/>
      <c r="L14" s="18"/>
    </row>
    <row r="15" spans="1:12" ht="18.75" customHeight="1">
      <c r="A15" s="142"/>
      <c r="B15" s="70"/>
      <c r="C15" s="8"/>
      <c r="D15" s="10"/>
      <c r="E15" s="67"/>
      <c r="F15" s="67"/>
      <c r="G15" s="67"/>
      <c r="H15" s="82">
        <f>E15*G15</f>
        <v>0</v>
      </c>
      <c r="I15" s="111"/>
      <c r="J15" s="206"/>
      <c r="K15" s="17"/>
      <c r="L15" s="18"/>
    </row>
    <row r="16" spans="1:12" ht="18.75" customHeight="1" thickBot="1">
      <c r="A16" s="142"/>
      <c r="B16" s="70"/>
      <c r="C16" s="8"/>
      <c r="D16" s="10"/>
      <c r="E16" s="61"/>
      <c r="F16" s="61"/>
      <c r="G16" s="61"/>
      <c r="H16" s="85">
        <f t="shared" ref="H16:H32" si="0">E16*G16</f>
        <v>0</v>
      </c>
      <c r="I16" s="112"/>
      <c r="J16" s="206"/>
      <c r="K16" s="17"/>
      <c r="L16" s="18"/>
    </row>
    <row r="17" spans="1:12" ht="18.75" customHeight="1" thickTop="1">
      <c r="A17" s="142"/>
      <c r="B17" s="70"/>
      <c r="C17" s="145" t="s">
        <v>3</v>
      </c>
      <c r="D17" s="146"/>
      <c r="E17" s="146"/>
      <c r="F17" s="146"/>
      <c r="G17" s="147"/>
      <c r="H17" s="87">
        <f>SUM(H14:H16)</f>
        <v>0</v>
      </c>
      <c r="I17" s="113">
        <f>SUM(I14:I16)</f>
        <v>0</v>
      </c>
      <c r="J17" s="206"/>
      <c r="K17" s="17"/>
      <c r="L17" s="18"/>
    </row>
    <row r="18" spans="1:12" ht="18.75" customHeight="1">
      <c r="A18" s="142"/>
      <c r="B18" s="143" t="s">
        <v>47</v>
      </c>
      <c r="C18" s="208"/>
      <c r="D18" s="208"/>
      <c r="E18" s="71"/>
      <c r="F18" s="71"/>
      <c r="G18" s="71"/>
      <c r="H18" s="89"/>
      <c r="I18" s="114"/>
      <c r="J18" s="206"/>
      <c r="K18" s="17"/>
      <c r="L18" s="18"/>
    </row>
    <row r="19" spans="1:12" ht="18.75" customHeight="1">
      <c r="A19" s="142"/>
      <c r="B19" s="70"/>
      <c r="C19" s="8"/>
      <c r="D19" s="10"/>
      <c r="E19" s="59"/>
      <c r="F19" s="59"/>
      <c r="G19" s="59"/>
      <c r="H19" s="82">
        <f t="shared" si="0"/>
        <v>0</v>
      </c>
      <c r="I19" s="110"/>
      <c r="J19" s="206"/>
      <c r="K19" s="17"/>
      <c r="L19" s="18"/>
    </row>
    <row r="20" spans="1:12" ht="18.75" customHeight="1">
      <c r="A20" s="142"/>
      <c r="B20" s="70"/>
      <c r="C20" s="8"/>
      <c r="D20" s="10"/>
      <c r="E20" s="59"/>
      <c r="F20" s="59"/>
      <c r="G20" s="59"/>
      <c r="H20" s="82">
        <f t="shared" si="0"/>
        <v>0</v>
      </c>
      <c r="I20" s="110"/>
      <c r="J20" s="206"/>
      <c r="K20" s="17"/>
      <c r="L20" s="18"/>
    </row>
    <row r="21" spans="1:12" ht="18.75" customHeight="1">
      <c r="A21" s="142"/>
      <c r="B21" s="70"/>
      <c r="C21" s="8"/>
      <c r="D21" s="10"/>
      <c r="E21" s="59"/>
      <c r="F21" s="59"/>
      <c r="G21" s="59"/>
      <c r="H21" s="82">
        <f t="shared" si="0"/>
        <v>0</v>
      </c>
      <c r="I21" s="110"/>
      <c r="J21" s="206"/>
      <c r="K21" s="17"/>
      <c r="L21" s="18"/>
    </row>
    <row r="22" spans="1:12" ht="18.75" customHeight="1" thickBot="1">
      <c r="A22" s="142"/>
      <c r="B22" s="70"/>
      <c r="C22" s="8"/>
      <c r="D22" s="10"/>
      <c r="E22" s="61"/>
      <c r="F22" s="61"/>
      <c r="G22" s="61"/>
      <c r="H22" s="85">
        <f t="shared" si="0"/>
        <v>0</v>
      </c>
      <c r="I22" s="112"/>
      <c r="J22" s="206"/>
      <c r="K22" s="17"/>
      <c r="L22" s="18"/>
    </row>
    <row r="23" spans="1:12" ht="18.75" customHeight="1" thickTop="1">
      <c r="A23" s="142"/>
      <c r="B23" s="70"/>
      <c r="C23" s="145" t="s">
        <v>3</v>
      </c>
      <c r="D23" s="146"/>
      <c r="E23" s="146"/>
      <c r="F23" s="146"/>
      <c r="G23" s="147"/>
      <c r="H23" s="87">
        <f>SUM(H19:H22)</f>
        <v>0</v>
      </c>
      <c r="I23" s="113">
        <f>SUM(I19:I22)</f>
        <v>0</v>
      </c>
      <c r="J23" s="206"/>
      <c r="K23" s="17"/>
      <c r="L23" s="18"/>
    </row>
    <row r="24" spans="1:12" ht="18.75" customHeight="1">
      <c r="A24" s="142"/>
      <c r="B24" s="143" t="s">
        <v>48</v>
      </c>
      <c r="C24" s="208"/>
      <c r="D24" s="208"/>
      <c r="E24" s="72"/>
      <c r="F24" s="72"/>
      <c r="G24" s="72"/>
      <c r="H24" s="89"/>
      <c r="I24" s="89"/>
      <c r="J24" s="206"/>
      <c r="K24" s="17"/>
      <c r="L24" s="18"/>
    </row>
    <row r="25" spans="1:12" ht="18.75" customHeight="1">
      <c r="A25" s="142"/>
      <c r="B25" s="70"/>
      <c r="C25" s="8"/>
      <c r="D25" s="8"/>
      <c r="E25" s="60"/>
      <c r="F25" s="60"/>
      <c r="G25" s="60"/>
      <c r="H25" s="82">
        <f t="shared" si="0"/>
        <v>0</v>
      </c>
      <c r="I25" s="115"/>
      <c r="J25" s="206"/>
      <c r="K25" s="17"/>
      <c r="L25" s="18"/>
    </row>
    <row r="26" spans="1:12" ht="18.75" customHeight="1">
      <c r="A26" s="142"/>
      <c r="B26" s="70"/>
      <c r="C26" s="8"/>
      <c r="D26" s="12"/>
      <c r="E26" s="68"/>
      <c r="F26" s="68"/>
      <c r="G26" s="68"/>
      <c r="H26" s="82">
        <f t="shared" si="0"/>
        <v>0</v>
      </c>
      <c r="I26" s="116"/>
      <c r="J26" s="206"/>
      <c r="K26" s="17"/>
      <c r="L26" s="18"/>
    </row>
    <row r="27" spans="1:12" ht="18.75" customHeight="1" thickBot="1">
      <c r="A27" s="142"/>
      <c r="B27" s="70"/>
      <c r="C27" s="8"/>
      <c r="D27" s="12"/>
      <c r="E27" s="62"/>
      <c r="F27" s="62"/>
      <c r="G27" s="62"/>
      <c r="H27" s="85">
        <f t="shared" si="0"/>
        <v>0</v>
      </c>
      <c r="I27" s="117"/>
      <c r="J27" s="206"/>
      <c r="K27" s="17"/>
      <c r="L27" s="18"/>
    </row>
    <row r="28" spans="1:12" ht="18.75" customHeight="1" thickTop="1">
      <c r="A28" s="142"/>
      <c r="B28" s="70"/>
      <c r="C28" s="145" t="s">
        <v>3</v>
      </c>
      <c r="D28" s="146"/>
      <c r="E28" s="146"/>
      <c r="F28" s="146"/>
      <c r="G28" s="147"/>
      <c r="H28" s="87">
        <f>SUM(H25:H27)</f>
        <v>0</v>
      </c>
      <c r="I28" s="113">
        <f>SUM(I25:I27)</f>
        <v>0</v>
      </c>
      <c r="J28" s="206"/>
      <c r="K28" s="17"/>
      <c r="L28" s="18"/>
    </row>
    <row r="29" spans="1:12" ht="18.75" customHeight="1">
      <c r="A29" s="142"/>
      <c r="B29" s="143" t="s">
        <v>76</v>
      </c>
      <c r="C29" s="208"/>
      <c r="D29" s="208"/>
      <c r="E29" s="71"/>
      <c r="F29" s="71"/>
      <c r="G29" s="71"/>
      <c r="H29" s="89"/>
      <c r="I29" s="114"/>
      <c r="J29" s="206"/>
      <c r="K29" s="17"/>
      <c r="L29" s="18"/>
    </row>
    <row r="30" spans="1:12" ht="18.75" customHeight="1">
      <c r="A30" s="142"/>
      <c r="B30" s="70"/>
      <c r="C30" s="8"/>
      <c r="D30" s="10"/>
      <c r="E30" s="59"/>
      <c r="F30" s="59"/>
      <c r="G30" s="59"/>
      <c r="H30" s="82">
        <f t="shared" si="0"/>
        <v>0</v>
      </c>
      <c r="I30" s="110"/>
      <c r="J30" s="206"/>
      <c r="K30" s="17"/>
      <c r="L30" s="18"/>
    </row>
    <row r="31" spans="1:12" ht="18.75" customHeight="1">
      <c r="A31" s="142"/>
      <c r="B31" s="70"/>
      <c r="C31" s="8"/>
      <c r="D31" s="10"/>
      <c r="E31" s="67"/>
      <c r="F31" s="67"/>
      <c r="G31" s="67"/>
      <c r="H31" s="82">
        <f t="shared" si="0"/>
        <v>0</v>
      </c>
      <c r="I31" s="111"/>
      <c r="J31" s="206"/>
      <c r="K31" s="17"/>
      <c r="L31" s="18"/>
    </row>
    <row r="32" spans="1:12" ht="18.75" customHeight="1" thickBot="1">
      <c r="A32" s="142"/>
      <c r="B32" s="70"/>
      <c r="C32" s="8"/>
      <c r="D32" s="10"/>
      <c r="E32" s="61"/>
      <c r="F32" s="61"/>
      <c r="G32" s="61"/>
      <c r="H32" s="85">
        <f t="shared" si="0"/>
        <v>0</v>
      </c>
      <c r="I32" s="112"/>
      <c r="J32" s="206"/>
      <c r="K32" s="17"/>
      <c r="L32" s="18"/>
    </row>
    <row r="33" spans="1:12" ht="18.75" customHeight="1" thickTop="1" thickBot="1">
      <c r="A33" s="142"/>
      <c r="B33" s="73"/>
      <c r="C33" s="214" t="s">
        <v>3</v>
      </c>
      <c r="D33" s="215"/>
      <c r="E33" s="215"/>
      <c r="F33" s="215"/>
      <c r="G33" s="216"/>
      <c r="H33" s="90">
        <f>SUM(H30:H32)</f>
        <v>0</v>
      </c>
      <c r="I33" s="118">
        <f>SUM(I30:I32)</f>
        <v>0</v>
      </c>
      <c r="J33" s="206"/>
      <c r="K33" s="17"/>
      <c r="L33" s="18"/>
    </row>
    <row r="34" spans="1:12" ht="18.75" customHeight="1" thickTop="1">
      <c r="A34" s="209"/>
      <c r="B34" s="217" t="s">
        <v>74</v>
      </c>
      <c r="C34" s="218"/>
      <c r="D34" s="218"/>
      <c r="E34" s="218"/>
      <c r="F34" s="218"/>
      <c r="G34" s="219"/>
      <c r="H34" s="91">
        <f>H12+H17+H23+H28+H33</f>
        <v>0</v>
      </c>
      <c r="I34" s="98">
        <f>I12+I17+I23+I28+I33</f>
        <v>0</v>
      </c>
      <c r="J34" s="206"/>
      <c r="K34" s="17"/>
      <c r="L34" s="18"/>
    </row>
    <row r="35" spans="1:12" ht="18.75" customHeight="1">
      <c r="A35" s="210" t="s">
        <v>86</v>
      </c>
      <c r="B35" s="211"/>
      <c r="C35" s="211"/>
      <c r="D35" s="211"/>
      <c r="E35" s="56"/>
      <c r="F35" s="56"/>
      <c r="G35" s="56"/>
      <c r="H35" s="78"/>
      <c r="I35" s="78"/>
      <c r="J35" s="206"/>
      <c r="K35" s="17"/>
      <c r="L35" s="18"/>
    </row>
    <row r="36" spans="1:12" ht="18.75" customHeight="1">
      <c r="A36" s="212"/>
      <c r="B36" s="143" t="s">
        <v>52</v>
      </c>
      <c r="C36" s="144"/>
      <c r="D36" s="144"/>
      <c r="E36" s="69"/>
      <c r="F36" s="69"/>
      <c r="G36" s="69"/>
      <c r="H36" s="80"/>
      <c r="I36" s="109"/>
      <c r="J36" s="206"/>
      <c r="K36" s="17"/>
      <c r="L36" s="18"/>
    </row>
    <row r="37" spans="1:12" ht="18.75" customHeight="1">
      <c r="A37" s="212"/>
      <c r="B37" s="77"/>
      <c r="C37" s="8"/>
      <c r="D37" s="14"/>
      <c r="E37" s="59"/>
      <c r="F37" s="59"/>
      <c r="G37" s="59"/>
      <c r="H37" s="82">
        <f t="shared" ref="H37:H38" si="1">E37*G37</f>
        <v>0</v>
      </c>
      <c r="I37" s="110"/>
      <c r="J37" s="206"/>
      <c r="K37" s="17"/>
      <c r="L37" s="18"/>
    </row>
    <row r="38" spans="1:12" ht="18.75" customHeight="1" thickBot="1">
      <c r="A38" s="212"/>
      <c r="B38" s="76"/>
      <c r="C38" s="8"/>
      <c r="D38" s="14"/>
      <c r="E38" s="61"/>
      <c r="F38" s="61"/>
      <c r="G38" s="61"/>
      <c r="H38" s="85">
        <f t="shared" si="1"/>
        <v>0</v>
      </c>
      <c r="I38" s="112"/>
      <c r="J38" s="206"/>
      <c r="K38" s="17"/>
      <c r="L38" s="18"/>
    </row>
    <row r="39" spans="1:12" ht="18.75" customHeight="1" thickTop="1">
      <c r="A39" s="212"/>
      <c r="B39" s="76"/>
      <c r="C39" s="145" t="s">
        <v>3</v>
      </c>
      <c r="D39" s="146"/>
      <c r="E39" s="146"/>
      <c r="F39" s="146"/>
      <c r="G39" s="147"/>
      <c r="H39" s="87">
        <f>SUM(H37:H38)</f>
        <v>0</v>
      </c>
      <c r="I39" s="113">
        <f>SUM(I37:I38)</f>
        <v>0</v>
      </c>
      <c r="J39" s="206"/>
      <c r="K39" s="17"/>
      <c r="L39" s="18"/>
    </row>
    <row r="40" spans="1:12" ht="18.75" customHeight="1">
      <c r="A40" s="212"/>
      <c r="B40" s="143" t="s">
        <v>77</v>
      </c>
      <c r="C40" s="208"/>
      <c r="D40" s="208"/>
      <c r="E40" s="74"/>
      <c r="F40" s="71"/>
      <c r="G40" s="71"/>
      <c r="H40" s="89"/>
      <c r="I40" s="114"/>
      <c r="J40" s="206"/>
      <c r="K40" s="17"/>
      <c r="L40" s="18"/>
    </row>
    <row r="41" spans="1:12" ht="18.75" customHeight="1">
      <c r="A41" s="212"/>
      <c r="B41" s="75"/>
      <c r="C41" s="9"/>
      <c r="D41" s="9"/>
      <c r="E41" s="59"/>
      <c r="F41" s="59"/>
      <c r="G41" s="59"/>
      <c r="H41" s="82">
        <f>E41*G41</f>
        <v>0</v>
      </c>
      <c r="I41" s="110"/>
      <c r="J41" s="206"/>
      <c r="K41" s="17"/>
      <c r="L41" s="18"/>
    </row>
    <row r="42" spans="1:12" ht="18.75" customHeight="1">
      <c r="A42" s="212"/>
      <c r="B42" s="75"/>
      <c r="C42" s="9"/>
      <c r="D42" s="9"/>
      <c r="E42" s="67"/>
      <c r="F42" s="67"/>
      <c r="G42" s="67"/>
      <c r="H42" s="82">
        <f>E42*G42</f>
        <v>0</v>
      </c>
      <c r="I42" s="111"/>
      <c r="J42" s="206"/>
      <c r="K42" s="17"/>
      <c r="L42" s="18"/>
    </row>
    <row r="43" spans="1:12" ht="18.75" customHeight="1" thickBot="1">
      <c r="A43" s="212"/>
      <c r="B43" s="76"/>
      <c r="C43" s="9"/>
      <c r="D43" s="14"/>
      <c r="E43" s="61"/>
      <c r="F43" s="61"/>
      <c r="G43" s="61"/>
      <c r="H43" s="85">
        <f>E43*G43</f>
        <v>0</v>
      </c>
      <c r="I43" s="112"/>
      <c r="J43" s="206"/>
      <c r="K43" s="17"/>
      <c r="L43" s="18"/>
    </row>
    <row r="44" spans="1:12" ht="18.75" customHeight="1" thickTop="1" thickBot="1">
      <c r="A44" s="212"/>
      <c r="B44" s="73"/>
      <c r="C44" s="214" t="s">
        <v>3</v>
      </c>
      <c r="D44" s="215"/>
      <c r="E44" s="215"/>
      <c r="F44" s="215"/>
      <c r="G44" s="216"/>
      <c r="H44" s="90">
        <f>SUM(H41:H43)</f>
        <v>0</v>
      </c>
      <c r="I44" s="118">
        <f>SUM(I41:I43)</f>
        <v>0</v>
      </c>
      <c r="J44" s="206"/>
      <c r="K44" s="18"/>
      <c r="L44" s="18"/>
    </row>
    <row r="45" spans="1:12" ht="18.75" customHeight="1" thickTop="1" thickBot="1">
      <c r="A45" s="213"/>
      <c r="B45" s="133" t="s">
        <v>74</v>
      </c>
      <c r="C45" s="134"/>
      <c r="D45" s="134"/>
      <c r="E45" s="134"/>
      <c r="F45" s="134"/>
      <c r="G45" s="135"/>
      <c r="H45" s="94">
        <f>H39+H44</f>
        <v>0</v>
      </c>
      <c r="I45" s="95">
        <f>I39+I44</f>
        <v>0</v>
      </c>
      <c r="J45" s="207"/>
      <c r="K45" s="18"/>
      <c r="L45" s="18"/>
    </row>
    <row r="46" spans="1:12" ht="18.75" customHeight="1" thickBot="1">
      <c r="A46" s="136" t="s">
        <v>75</v>
      </c>
      <c r="B46" s="137"/>
      <c r="C46" s="137"/>
      <c r="D46" s="137"/>
      <c r="E46" s="137"/>
      <c r="F46" s="137"/>
      <c r="G46" s="138"/>
      <c r="H46" s="92">
        <f>H34+H45</f>
        <v>0</v>
      </c>
      <c r="I46" s="96">
        <f>I34+I45</f>
        <v>0</v>
      </c>
      <c r="J46" s="97">
        <f>(ROUNDDOWN(I46*1/2,-3))</f>
        <v>0</v>
      </c>
      <c r="K46" s="17"/>
      <c r="L46" s="18"/>
    </row>
    <row r="47" spans="1:12" ht="22.15" customHeight="1">
      <c r="A47" s="7"/>
      <c r="B47" s="7"/>
      <c r="C47" s="7"/>
      <c r="D47" s="7"/>
      <c r="E47" s="7"/>
      <c r="F47" s="7"/>
      <c r="G47" s="7"/>
      <c r="H47" s="7"/>
      <c r="I47" s="7"/>
      <c r="J47" s="7"/>
    </row>
  </sheetData>
  <mergeCells count="31">
    <mergeCell ref="B24:D24"/>
    <mergeCell ref="A7:D7"/>
    <mergeCell ref="A46:G46"/>
    <mergeCell ref="B45:G45"/>
    <mergeCell ref="C44:G44"/>
    <mergeCell ref="C39:G39"/>
    <mergeCell ref="B34:G34"/>
    <mergeCell ref="C33:G33"/>
    <mergeCell ref="C28:G28"/>
    <mergeCell ref="C23:G23"/>
    <mergeCell ref="C17:G17"/>
    <mergeCell ref="C12:G12"/>
    <mergeCell ref="B8:D8"/>
    <mergeCell ref="B13:D13"/>
    <mergeCell ref="B18:D18"/>
    <mergeCell ref="J7:J45"/>
    <mergeCell ref="A3:J3"/>
    <mergeCell ref="I4:J4"/>
    <mergeCell ref="E5:F5"/>
    <mergeCell ref="I5:I6"/>
    <mergeCell ref="J5:J6"/>
    <mergeCell ref="A5:C6"/>
    <mergeCell ref="D5:D6"/>
    <mergeCell ref="G5:G6"/>
    <mergeCell ref="H5:H6"/>
    <mergeCell ref="B29:D29"/>
    <mergeCell ref="A8:A34"/>
    <mergeCell ref="A35:D35"/>
    <mergeCell ref="B36:D36"/>
    <mergeCell ref="B40:D40"/>
    <mergeCell ref="A36:A45"/>
  </mergeCells>
  <phoneticPr fontId="3"/>
  <conditionalFormatting sqref="J46">
    <cfRule type="cellIs" dxfId="1" priority="5" operator="lessThan">
      <formula>500000</formula>
    </cfRule>
    <cfRule type="cellIs" dxfId="0" priority="6" operator="greaterThan">
      <formula>1000001</formula>
    </cfRule>
  </conditionalFormatting>
  <dataValidations count="2">
    <dataValidation imeMode="hiragana" allowBlank="1" showInputMessage="1" showErrorMessage="1" sqref="D1:D2 F1:F2 D4:D6 D9:D11 D14:D16 D19:D22 D25:D27 D30:D32 D37:D38 D47:D65536 D43 F47:F65536 F40:F43 F35:F38 F4:F32"/>
    <dataValidation imeMode="halfAlpha" allowBlank="1" showInputMessage="1" showErrorMessage="1" sqref="G1:G2 E1:E2 E47:E65536 G40:G43 G47:G65536 E35:E38 E40:E43 G4:G32 G35:G38 E4:E32"/>
  </dataValidations>
  <pageMargins left="0.47244094488188981" right="0.47244094488188981" top="0.51181102362204722" bottom="0.55118110236220474" header="0.35433070866141736" footer="0.31496062992125984"/>
  <pageSetup paperSize="9" scale="96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選択項目!$C$3:$C$7</xm:f>
          </x14:formula1>
          <xm:sqref>C9:C11</xm:sqref>
        </x14:dataValidation>
        <x14:dataValidation type="list" allowBlank="1" showInputMessage="1" showErrorMessage="1">
          <x14:formula1>
            <xm:f>選択項目!$C$9:$C$11</xm:f>
          </x14:formula1>
          <xm:sqref>C14:C16</xm:sqref>
        </x14:dataValidation>
        <x14:dataValidation type="list" allowBlank="1" showInputMessage="1" showErrorMessage="1">
          <x14:formula1>
            <xm:f>選択項目!$C$13:$C$18</xm:f>
          </x14:formula1>
          <xm:sqref>C19:C22</xm:sqref>
        </x14:dataValidation>
        <x14:dataValidation type="list" allowBlank="1" showInputMessage="1" showErrorMessage="1">
          <x14:formula1>
            <xm:f>選択項目!$C$20:$C$24</xm:f>
          </x14:formula1>
          <xm:sqref>C25:C27</xm:sqref>
        </x14:dataValidation>
        <x14:dataValidation type="list" allowBlank="1" showInputMessage="1" showErrorMessage="1">
          <x14:formula1>
            <xm:f>選択項目!$C$26:$C$33</xm:f>
          </x14:formula1>
          <xm:sqref>C30:C32</xm:sqref>
        </x14:dataValidation>
        <x14:dataValidation type="list" allowBlank="1" showInputMessage="1" showErrorMessage="1">
          <x14:formula1>
            <xm:f>選択項目!$C$36:$C$40</xm:f>
          </x14:formula1>
          <xm:sqref>C37:C38</xm:sqref>
        </x14:dataValidation>
        <x14:dataValidation type="list" allowBlank="1" showInputMessage="1" showErrorMessage="1">
          <x14:formula1>
            <xm:f>選択項目!$C$42:$C$48</xm:f>
          </x14:formula1>
          <xm:sqref>C41:C43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>
      <selection activeCell="C48" sqref="C48"/>
    </sheetView>
  </sheetViews>
  <sheetFormatPr defaultRowHeight="13"/>
  <cols>
    <col min="1" max="1" width="3.26953125" customWidth="1"/>
    <col min="2" max="2" width="5.6328125" customWidth="1"/>
    <col min="3" max="3" width="30.453125" customWidth="1"/>
    <col min="4" max="4" width="26.90625" customWidth="1"/>
  </cols>
  <sheetData>
    <row r="1" spans="1:3">
      <c r="A1" t="s">
        <v>40</v>
      </c>
    </row>
    <row r="2" spans="1:3" ht="17.25" customHeight="1">
      <c r="B2" t="s">
        <v>44</v>
      </c>
    </row>
    <row r="3" spans="1:3" ht="17.25" customHeight="1">
      <c r="C3" s="58" t="s">
        <v>53</v>
      </c>
    </row>
    <row r="4" spans="1:3" ht="17.25" customHeight="1">
      <c r="A4" s="58"/>
      <c r="C4" s="58" t="s">
        <v>54</v>
      </c>
    </row>
    <row r="5" spans="1:3" ht="17.25" customHeight="1">
      <c r="C5" s="58" t="s">
        <v>55</v>
      </c>
    </row>
    <row r="6" spans="1:3" ht="17.25" customHeight="1">
      <c r="A6" s="58"/>
      <c r="C6" s="58" t="s">
        <v>56</v>
      </c>
    </row>
    <row r="7" spans="1:3" ht="17.25" customHeight="1">
      <c r="C7" s="58" t="s">
        <v>57</v>
      </c>
    </row>
    <row r="8" spans="1:3" ht="17.25" customHeight="1">
      <c r="B8" t="s">
        <v>45</v>
      </c>
    </row>
    <row r="9" spans="1:3" ht="17.25" customHeight="1">
      <c r="C9" s="58" t="s">
        <v>58</v>
      </c>
    </row>
    <row r="10" spans="1:3" ht="17.25" customHeight="1">
      <c r="C10" s="58" t="s">
        <v>59</v>
      </c>
    </row>
    <row r="11" spans="1:3" ht="17.25" customHeight="1">
      <c r="C11" s="58" t="s">
        <v>60</v>
      </c>
    </row>
    <row r="12" spans="1:3" ht="17.25" customHeight="1">
      <c r="B12" t="s">
        <v>46</v>
      </c>
    </row>
    <row r="13" spans="1:3" ht="17.25" customHeight="1">
      <c r="C13" s="58" t="s">
        <v>61</v>
      </c>
    </row>
    <row r="14" spans="1:3" ht="17.25" customHeight="1">
      <c r="C14" s="58" t="s">
        <v>62</v>
      </c>
    </row>
    <row r="15" spans="1:3" ht="17.25" customHeight="1">
      <c r="C15" s="58" t="s">
        <v>83</v>
      </c>
    </row>
    <row r="16" spans="1:3" ht="17.25" customHeight="1">
      <c r="C16" s="58" t="s">
        <v>63</v>
      </c>
    </row>
    <row r="17" spans="1:3" ht="17.25" customHeight="1">
      <c r="C17" s="58" t="s">
        <v>64</v>
      </c>
    </row>
    <row r="18" spans="1:3" ht="17.25" customHeight="1">
      <c r="C18" s="58" t="s">
        <v>65</v>
      </c>
    </row>
    <row r="19" spans="1:3" ht="17.25" customHeight="1">
      <c r="B19" t="s">
        <v>48</v>
      </c>
    </row>
    <row r="20" spans="1:3" ht="17.25" customHeight="1">
      <c r="C20" s="58" t="s">
        <v>66</v>
      </c>
    </row>
    <row r="21" spans="1:3" ht="17.25" customHeight="1">
      <c r="A21" s="58"/>
      <c r="C21" s="58" t="s">
        <v>67</v>
      </c>
    </row>
    <row r="22" spans="1:3" ht="17.25" customHeight="1">
      <c r="C22" s="58" t="s">
        <v>68</v>
      </c>
    </row>
    <row r="23" spans="1:3" ht="17.25" customHeight="1">
      <c r="C23" s="58" t="s">
        <v>83</v>
      </c>
    </row>
    <row r="24" spans="1:3" ht="17.25" customHeight="1">
      <c r="C24" s="58" t="s">
        <v>64</v>
      </c>
    </row>
    <row r="25" spans="1:3" ht="15" customHeight="1">
      <c r="B25" t="s">
        <v>50</v>
      </c>
    </row>
    <row r="26" spans="1:3" ht="15" customHeight="1">
      <c r="C26" s="58" t="s">
        <v>69</v>
      </c>
    </row>
    <row r="27" spans="1:3" ht="15" customHeight="1">
      <c r="C27" s="58" t="s">
        <v>62</v>
      </c>
    </row>
    <row r="28" spans="1:3" ht="15" customHeight="1">
      <c r="C28" s="58" t="s">
        <v>83</v>
      </c>
    </row>
    <row r="29" spans="1:3" ht="15" customHeight="1">
      <c r="C29" s="58" t="s">
        <v>70</v>
      </c>
    </row>
    <row r="30" spans="1:3" ht="15" customHeight="1">
      <c r="C30" s="58" t="s">
        <v>63</v>
      </c>
    </row>
    <row r="31" spans="1:3" ht="15" customHeight="1">
      <c r="C31" s="58" t="s">
        <v>64</v>
      </c>
    </row>
    <row r="32" spans="1:3" ht="15" customHeight="1">
      <c r="A32" s="58"/>
      <c r="C32" s="58" t="s">
        <v>65</v>
      </c>
    </row>
    <row r="33" spans="1:3" ht="15" customHeight="1">
      <c r="C33" s="58" t="s">
        <v>71</v>
      </c>
    </row>
    <row r="34" spans="1:3" ht="15" customHeight="1">
      <c r="A34" t="s">
        <v>51</v>
      </c>
    </row>
    <row r="35" spans="1:3" ht="15" customHeight="1">
      <c r="B35" t="s">
        <v>52</v>
      </c>
    </row>
    <row r="36" spans="1:3" ht="15" customHeight="1">
      <c r="C36" s="58" t="s">
        <v>72</v>
      </c>
    </row>
    <row r="37" spans="1:3" ht="15" customHeight="1">
      <c r="C37" s="58" t="s">
        <v>54</v>
      </c>
    </row>
    <row r="38" spans="1:3" ht="15" customHeight="1">
      <c r="C38" s="58" t="s">
        <v>55</v>
      </c>
    </row>
    <row r="39" spans="1:3" ht="15" customHeight="1">
      <c r="C39" s="58" t="s">
        <v>56</v>
      </c>
    </row>
    <row r="40" spans="1:3" ht="15" customHeight="1">
      <c r="C40" s="58" t="s">
        <v>57</v>
      </c>
    </row>
    <row r="41" spans="1:3" ht="15" customHeight="1">
      <c r="B41" t="s">
        <v>49</v>
      </c>
    </row>
    <row r="42" spans="1:3" ht="15" customHeight="1">
      <c r="C42" s="58" t="s">
        <v>80</v>
      </c>
    </row>
    <row r="43" spans="1:3" ht="15" customHeight="1">
      <c r="C43" s="58" t="s">
        <v>81</v>
      </c>
    </row>
    <row r="44" spans="1:3" ht="15" customHeight="1">
      <c r="C44" s="58" t="s">
        <v>62</v>
      </c>
    </row>
    <row r="45" spans="1:3" ht="15" customHeight="1">
      <c r="C45" s="58" t="s">
        <v>83</v>
      </c>
    </row>
    <row r="46" spans="1:3" ht="15" customHeight="1">
      <c r="C46" s="58" t="s">
        <v>63</v>
      </c>
    </row>
    <row r="47" spans="1:3" ht="15" customHeight="1">
      <c r="C47" s="58" t="s">
        <v>64</v>
      </c>
    </row>
    <row r="48" spans="1:3" ht="15" customHeight="1">
      <c r="C48" s="58" t="s">
        <v>65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作成手順（まずこちらを確認）</vt:lpstr>
      <vt:lpstr>別紙2</vt:lpstr>
      <vt:lpstr>別紙３</vt:lpstr>
      <vt:lpstr>選択項目</vt:lpstr>
      <vt:lpstr>別紙2!Print_Area</vt:lpstr>
      <vt:lpstr>別紙３!Print_Area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kyo-yama</dc:creator>
  <cp:lastModifiedBy>w</cp:lastModifiedBy>
  <cp:lastPrinted>2022-04-04T00:03:59Z</cp:lastPrinted>
  <dcterms:created xsi:type="dcterms:W3CDTF">2010-05-10T07:46:14Z</dcterms:created>
  <dcterms:modified xsi:type="dcterms:W3CDTF">2023-04-13T09:49:18Z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2018-03-23T02:41:56Z</vt:filetime>
  </property>
</Properties>
</file>