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<sst xmlns="http://schemas.openxmlformats.org/spreadsheetml/2006/main" count="841" uniqueCount="841">
  <si>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社会医療法人誠光会淡海ふれあい病院</t>
  </si>
  <si>
    <t>〒525-8585 滋賀県 草津市矢橋町1629-5</t>
  </si>
  <si>
    <t>病棟の建築時期と構造</t>
  </si>
  <si>
    <t>建物情報＼病棟名</t>
  </si>
  <si>
    <t>２Ｄ</t>
  </si>
  <si>
    <t>３Ｃ</t>
  </si>
  <si>
    <t>３Ｄ</t>
  </si>
  <si>
    <t>４Ｃ</t>
  </si>
  <si>
    <t>様式１病院病棟票(1)</t>
  </si>
  <si>
    <t>建築時期</t>
  </si>
  <si>
    <t>2020</t>
  </si>
  <si>
    <t>2002</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</si>
  <si>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</si>
  <si>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</si>
  <si>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</si>
  <si>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</si>
  <si>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</si>
  <si>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</si>
  <si>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</si>
  <si>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</si>
  <si>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</si>
  <si>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</si>
  <si>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</si>
  <si>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</si>
  <si>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</si>
  <si>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</si>
  <si>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</si>
  <si>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</si>
  <si>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</si>
  <si>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</si>
  <si>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</si>
  <si>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</si>
  <si>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</si>
  <si>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</si>
  <si>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</si>
  <si>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</si>
  <si>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</si>
  <si>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</si>
  <si>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</si>
  <si>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</si>
  <si>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</si>
  <si>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</si>
  <si>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</si>
  <si>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</si>
  <si>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</si>
  <si>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</si>
  <si>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</si>
  <si>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</si>
  <si>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</si>
  <si>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</si>
  <si>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</si>
  <si>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</si>
  <si>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</si>
  <si>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</si>
  <si>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</si>
  <si>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</si>
  <si>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</si>
  <si>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</si>
  <si>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</si>
  <si>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</si>
  <si>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</si>
  <si>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</si>
  <si>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</si>
  <si>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</si>
  <si>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</si>
  <si>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</si>
  <si>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</si>
  <si>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</si>
  <si>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</si>
  <si>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</si>
  <si>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</si>
  <si>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</si>
  <si>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</si>
  <si>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</si>
  <si>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</si>
  <si>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</si>
  <si>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</si>
  <si>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</si>
  <si>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</si>
  <si>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</si>
  <si>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</si>
  <si>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</si>
  <si>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</si>
  <si>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</si>
  <si>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</si>
  <si>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</si>
  <si>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</si>
  <si>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</si>
  <si>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</si>
  <si>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</si>
  <si>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</si>
  <si>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</si>
  <si>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</si>
  <si>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</si>
  <si>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</si>
  <si>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</si>
  <si>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</si>
  <si>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</si>
  <si>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</si>
  <si>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</si>
  <si>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</si>
  <si>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</si>
  <si>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</si>
  <si>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</si>
  <si>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</si>
  <si>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</si>
  <si>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</si>
  <si>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</si>
  <si>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</si>
  <si>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</si>
  <si>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</si>
  <si>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</si>
  <si>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</si>
  <si>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</si>
  <si>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</si>
  <si>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</si>
  <si>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</si>
  <si>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</si>
  <si>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</si>
  <si>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</si>
  <si>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</si>
  <si>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</si>
  <si>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</si>
  <si>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</si>
  <si>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</si>
  <si>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</si>
  <si>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</si>
  <si>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</si>
  <si>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</si>
  <si>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</si>
  <si>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</si>
  <si>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</si>
  <si>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</si>
  <si>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</si>
  <si>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</si>
  <si>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</si>
  <si>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</si>
  <si>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</si>
  <si>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</si>
  <si>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</si>
  <si>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</si>
  <si>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</si>
  <si>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</si>
  <si>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</si>
  <si>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</si>
  <si>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</si>
  <si>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</si>
  <si>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</si>
  <si>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</si>
  <si>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</si>
  <si>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</si>
  <si>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</si>
  <si>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</si>
  <si>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</si>
  <si>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</si>
  <si>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</si>
  <si>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</si>
  <si>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</si>
  <si>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</si>
  <si>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</si>
  <si>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</si>
  <si>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</si>
  <si>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</si>
  <si>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</si>
  <si>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</si>
  <si>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</si>
  <si>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</si>
  <si>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</si>
  <si>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</si>
  <si>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</si>
  <si>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</si>
  <si>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</si>
  <si>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</si>
  <si>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</si>
  <si>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</si>
  <si>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</si>
  <si>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</si>
  <si>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</si>
  <si>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</si>
  <si>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</si>
  <si>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</si>
  <si>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</si>
  <si>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</si>
  <si>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</si>
  <si>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</si>
  <si>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</si>
  <si>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</si>
  <si>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</si>
  <si>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</si>
  <si>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</si>
  <si>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</si>
  <si>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</si>
  <si>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</si>
  <si>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</si>
  <si>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</si>
  <si>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</si>
  <si>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</si>
  <si>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</si>
  <si>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</si>
  <si>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</si>
  <si>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</si>
  <si>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</si>
  <si>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</si>
  <si>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</si>
  <si>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</si>
  <si>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</si>
  <si>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</si>
  <si>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</si>
  <si>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</si>
  <si>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</si>
  <si>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</si>
  <si>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</si>
  <si>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</si>
  <si>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</si>
  <si>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</si>
  <si>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</si>
  <si>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</si>
  <si>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</si>
  <si>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</si>
  <si>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</si>
  <si>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</si>
  <si>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</si>
  <si>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</si>
  <si>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</si>
  <si>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</si>
  <si>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</si>
  <si>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</si>
  <si>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</si>
  <si>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</si>
  <si>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</si>
  <si>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</si>
  <si>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</si>
  <si>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</si>
  <si>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</si>
  <si>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</si>
  <si>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</si>
  <si>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</si>
  <si>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</si>
  <si>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</si>
  <si>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</si>
  <si>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</si>
  <si>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</si>
  <si>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</si>
  <si>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</si>
  <si>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</si>
  <si>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</si>
  <si>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</si>
  <si>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</si>
  <si>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</si>
  <si>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</si>
  <si>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</si>
  <si>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</si>
  <si>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</si>
  <si>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</si>
  <si>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</si>
  <si>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</si>
  <si>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</si>
  <si>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</si>
  <si>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</si>
  <si>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</si>
  <si>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</si>
  <si>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</si>
  <si>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</si>
  <si>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</si>
  <si>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</si>
  <si>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</si>
  <si>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</si>
  <si>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</si>
  <si>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</si>
  <si>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</si>
  <si>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</si>
  <si>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</si>
  <si>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</si>
  <si>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</si>
  <si>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</si>
  <si>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</si>
  <si>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</si>
  <si>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</si>
  <si>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</si>
  <si>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</si>
  <si>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</si>
  <si>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</si>
  <si>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</si>
  <si>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</si>
  <si>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</si>
  <si>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</si>
  <si>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</si>
  <si>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</si>
  <si>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</si>
  <si>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</si>
  <si>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</si>
  <si>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</si>
  <si>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</si>
  <si>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</si>
  <si>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</si>
  <si>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</si>
  <si>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</si>
  <si>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</si>
  <si>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</si>
  <si>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</si>
  <si>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</si>
  <si>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</si>
  <si>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</si>
  <si>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</si>
  <si>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</si>
  <si>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</si>
  <si>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</si>
  <si>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</si>
  <si>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</si>
  <si>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</si>
  <si>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</si>
  <si>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</si>
  <si>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</si>
  <si>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</si>
  <si>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</si>
  <si>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</si>
  <si>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</si>
  <si>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</si>
  <si>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</si>
  <si>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</si>
  <si>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</si>
  <si>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</si>
  <si>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</si>
  <si>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</si>
  <si>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</si>
  <si>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</si>
  <si>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</si>
  <si>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</si>
  <si>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</si>
  <si>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</si>
  <si>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</si>
  <si>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</si>
  <si>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</si>
  <si>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</si>
  <si>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</si>
  <si>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</si>
  <si>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</si>
  <si>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</si>
  <si>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</si>
  <si>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</si>
  <si>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</si>
  <si>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</si>
  <si>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</si>
  <si>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</si>
  <si>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</si>
  <si>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</si>
  <si>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</si>
  <si>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</si>
  <si>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</si>
  <si>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</si>
  <si>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</si>
  <si>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</si>
  <si>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</si>
  <si>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2D</t>
  </si>
  <si>
    <t>3C</t>
  </si>
  <si>
    <t>3D</t>
  </si>
  <si>
    <t>4C</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</si>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</sst>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11</v>
      </c>
      <c r="N10" s="20" t="s">
        <v>10</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12</v>
      </c>
      <c r="J11" s="399"/>
      <c r="K11" s="399"/>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17</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18</v>
      </c>
      <c r="J19" s="399"/>
      <c r="K19" s="399"/>
      <c r="L19" s="22" t="s">
        <v>19</v>
      </c>
      <c r="M19" s="21"/>
      <c r="N19" s="21" t="s">
        <v>19</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20</v>
      </c>
      <c r="J20" s="399"/>
      <c r="K20" s="399"/>
      <c r="L20" s="21"/>
      <c r="M20" s="21" t="s">
        <v>19</v>
      </c>
      <c r="N20" s="21"/>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21</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17</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18</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t="s">
        <v>19</v>
      </c>
      <c r="M31" s="21" t="s">
        <v>19</v>
      </c>
      <c r="N31" s="21" t="s">
        <v>19</v>
      </c>
      <c r="O31" s="21" t="s">
        <v>19</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48</v>
      </c>
      <c r="D76" s="400"/>
      <c r="E76" s="400"/>
      <c r="F76" s="400"/>
      <c r="G76" s="400"/>
      <c r="H76" s="400" t="s">
        <v>49</v>
      </c>
      <c r="I76" s="400"/>
      <c r="J76" s="400" t="s">
        <v>50</v>
      </c>
      <c r="K76" s="400"/>
      <c r="L76" s="400"/>
      <c r="M76" s="400"/>
      <c r="N76" s="400"/>
      <c r="O76" s="212"/>
      <c r="P76" s="212"/>
      <c r="R76" s="41"/>
      <c r="S76" s="41"/>
      <c r="T76" s="41"/>
      <c r="U76" s="41"/>
      <c r="V76" s="41"/>
      <c r="W76" s="8"/>
    </row>
    <row r="77" s="17" customFormat="1">
      <c r="A77" s="178"/>
      <c r="B77" s="1"/>
      <c r="C77" s="400" t="s">
        <v>51</v>
      </c>
      <c r="D77" s="400"/>
      <c r="E77" s="400"/>
      <c r="F77" s="400"/>
      <c r="G77" s="400"/>
      <c r="H77" s="400" t="s">
        <v>52</v>
      </c>
      <c r="I77" s="400"/>
      <c r="J77" s="234" t="s">
        <v>53</v>
      </c>
      <c r="K77" s="234"/>
      <c r="L77" s="234"/>
      <c r="O77" s="212"/>
      <c r="P77" s="212"/>
      <c r="R77" s="29"/>
      <c r="S77" s="29"/>
      <c r="T77" s="29"/>
      <c r="U77" s="29"/>
      <c r="V77" s="29"/>
      <c r="W77" s="8"/>
    </row>
    <row r="78" s="17" customFormat="1">
      <c r="A78" s="178"/>
      <c r="B78" s="1"/>
      <c r="C78" s="400" t="s">
        <v>54</v>
      </c>
      <c r="D78" s="400"/>
      <c r="E78" s="400"/>
      <c r="F78" s="400"/>
      <c r="G78" s="400"/>
      <c r="H78" s="400" t="s">
        <v>55</v>
      </c>
      <c r="I78" s="400"/>
      <c r="J78" s="307" t="s">
        <v>56</v>
      </c>
      <c r="K78" s="307"/>
      <c r="L78" s="307"/>
      <c r="M78" s="307"/>
      <c r="N78" s="307"/>
      <c r="O78" s="212"/>
      <c r="P78" s="212"/>
      <c r="R78" s="41"/>
      <c r="S78" s="41"/>
      <c r="T78" s="41"/>
      <c r="U78" s="41"/>
      <c r="V78" s="41"/>
      <c r="W78" s="8"/>
    </row>
    <row r="79" s="17" customFormat="1">
      <c r="A79" s="178"/>
      <c r="B79" s="1"/>
      <c r="C79" s="400" t="s">
        <v>57</v>
      </c>
      <c r="D79" s="400"/>
      <c r="E79" s="400"/>
      <c r="F79" s="400"/>
      <c r="G79" s="400"/>
      <c r="H79" s="400" t="s">
        <v>58</v>
      </c>
      <c r="I79" s="400"/>
      <c r="J79" s="307" t="s">
        <v>59</v>
      </c>
      <c r="K79" s="307"/>
      <c r="L79" s="307"/>
      <c r="M79" s="307"/>
      <c r="N79" s="307"/>
      <c r="O79" s="212"/>
      <c r="P79" s="212"/>
      <c r="R79" s="29"/>
      <c r="S79" s="29"/>
      <c r="T79" s="29"/>
      <c r="U79" s="29"/>
      <c r="V79" s="29"/>
      <c r="W79" s="8"/>
    </row>
    <row r="80" s="17" customFormat="1">
      <c r="A80" s="178"/>
      <c r="B80" s="1"/>
      <c r="C80" s="307" t="s">
        <v>60</v>
      </c>
      <c r="D80" s="307"/>
      <c r="E80" s="307"/>
      <c r="F80" s="307"/>
      <c r="G80" s="307"/>
      <c r="H80" s="223"/>
      <c r="I80" s="223"/>
      <c r="J80" s="307" t="s">
        <v>61</v>
      </c>
      <c r="K80" s="307"/>
      <c r="L80" s="307"/>
      <c r="M80" s="307"/>
      <c r="N80" s="307"/>
      <c r="O80" s="212"/>
      <c r="P80" s="212"/>
      <c r="R80" s="29"/>
      <c r="S80" s="29"/>
      <c r="T80" s="29"/>
      <c r="U80" s="29"/>
      <c r="V80" s="29"/>
      <c r="W80" s="8"/>
    </row>
    <row r="81" s="17" customFormat="1">
      <c r="A81" s="178"/>
      <c r="C81" s="307" t="s">
        <v>62</v>
      </c>
      <c r="D81" s="307"/>
      <c r="E81" s="307"/>
      <c r="F81" s="307"/>
      <c r="G81" s="307"/>
      <c r="J81" s="307" t="s">
        <v>63</v>
      </c>
      <c r="K81" s="307"/>
      <c r="L81" s="307"/>
      <c r="M81" s="307"/>
      <c r="N81" s="307"/>
      <c r="O81" s="7"/>
      <c r="P81" s="7"/>
      <c r="Q81" s="7"/>
      <c r="R81" s="7"/>
      <c r="S81" s="7"/>
      <c r="T81" s="7"/>
      <c r="U81" s="7"/>
      <c r="V81" s="7"/>
      <c r="W81" s="8"/>
    </row>
    <row r="82" s="17" customFormat="1">
      <c r="A82" s="178"/>
      <c r="B82" s="1"/>
      <c r="C82" s="307" t="s">
        <v>64</v>
      </c>
      <c r="D82" s="307"/>
      <c r="E82" s="307"/>
      <c r="F82" s="307"/>
      <c r="G82" s="307"/>
      <c r="J82" s="307" t="s">
        <v>65</v>
      </c>
      <c r="K82" s="307"/>
      <c r="L82" s="307"/>
      <c r="M82" s="307"/>
      <c r="N82" s="307"/>
      <c r="O82" s="7"/>
      <c r="P82" s="7"/>
      <c r="Q82" s="7"/>
      <c r="R82" s="7"/>
      <c r="S82" s="7"/>
      <c r="T82" s="7"/>
      <c r="U82" s="7"/>
      <c r="V82" s="7"/>
      <c r="W82" s="8"/>
    </row>
    <row r="83" s="17" customFormat="1">
      <c r="A83" s="178"/>
      <c r="B83" s="1"/>
      <c r="C83" s="307" t="s">
        <v>66</v>
      </c>
      <c r="D83" s="307"/>
      <c r="E83" s="307"/>
      <c r="F83" s="307"/>
      <c r="G83" s="307"/>
      <c r="H83" s="223"/>
      <c r="I83" s="223"/>
      <c r="J83" s="307" t="s">
        <v>67</v>
      </c>
      <c r="K83" s="307"/>
      <c r="L83" s="307"/>
      <c r="M83" s="307"/>
      <c r="N83" s="307"/>
      <c r="O83" s="7"/>
      <c r="P83" s="7"/>
      <c r="Q83" s="7"/>
      <c r="R83" s="7"/>
      <c r="S83" s="7"/>
      <c r="T83" s="7"/>
      <c r="U83" s="7"/>
      <c r="V83" s="7"/>
      <c r="W83" s="8"/>
    </row>
    <row r="84" s="17" customFormat="1">
      <c r="A84" s="178"/>
      <c r="B84" s="1"/>
      <c r="C84" s="307" t="s">
        <v>68</v>
      </c>
      <c r="D84" s="307"/>
      <c r="E84" s="307"/>
      <c r="F84" s="307"/>
      <c r="G84" s="307"/>
      <c r="H84" s="223"/>
      <c r="I84" s="223"/>
      <c r="J84" s="307" t="s">
        <v>69</v>
      </c>
      <c r="K84" s="307"/>
      <c r="L84" s="307"/>
      <c r="M84" s="307"/>
      <c r="N84" s="307"/>
      <c r="O84" s="7"/>
      <c r="P84" s="7"/>
      <c r="Q84" s="7"/>
      <c r="R84" s="7"/>
      <c r="S84" s="7"/>
      <c r="T84" s="7"/>
      <c r="U84" s="7"/>
      <c r="V84" s="7"/>
      <c r="W84" s="8"/>
    </row>
    <row r="85" s="17" customFormat="1">
      <c r="A85" s="178"/>
      <c r="B85" s="1"/>
      <c r="C85" s="307" t="s">
        <v>70</v>
      </c>
      <c r="D85" s="307"/>
      <c r="E85" s="307"/>
      <c r="F85" s="307"/>
      <c r="G85" s="307"/>
      <c r="H85" s="223"/>
      <c r="I85" s="223"/>
      <c r="J85" s="307" t="s">
        <v>71</v>
      </c>
      <c r="K85" s="307"/>
      <c r="L85" s="307"/>
      <c r="M85" s="307"/>
      <c r="N85" s="307"/>
      <c r="O85" s="7"/>
      <c r="P85" s="7"/>
      <c r="Q85" s="7"/>
      <c r="R85" s="7"/>
      <c r="S85" s="7"/>
      <c r="T85" s="7"/>
      <c r="U85" s="7"/>
      <c r="V85" s="7"/>
      <c r="W85" s="8"/>
    </row>
    <row r="86" s="17" customFormat="1">
      <c r="A86" s="178"/>
      <c r="B86" s="1"/>
      <c r="C86" s="307" t="s">
        <v>72</v>
      </c>
      <c r="D86" s="307"/>
      <c r="E86" s="307"/>
      <c r="F86" s="307"/>
      <c r="G86" s="307"/>
      <c r="H86" s="223"/>
      <c r="I86" s="223"/>
      <c r="J86" s="307" t="s">
        <v>73</v>
      </c>
      <c r="K86" s="307"/>
      <c r="L86" s="307"/>
      <c r="M86" s="307"/>
      <c r="N86" s="307"/>
      <c r="O86" s="7"/>
      <c r="P86" s="7"/>
      <c r="Q86" s="7"/>
      <c r="R86" s="7"/>
      <c r="S86" s="7"/>
      <c r="T86" s="7"/>
      <c r="U86" s="7"/>
      <c r="V86" s="7"/>
      <c r="W86" s="8"/>
    </row>
    <row r="87" s="17" customFormat="1">
      <c r="A87" s="178"/>
      <c r="B87" s="1"/>
      <c r="C87" s="400" t="s">
        <v>74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20</v>
      </c>
      <c r="N95" s="249" t="s">
        <v>18</v>
      </c>
      <c r="O95" s="249" t="s">
        <v>20</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91" t="s">
        <v>80</v>
      </c>
      <c r="D96" s="292"/>
      <c r="E96" s="292"/>
      <c r="F96" s="292"/>
      <c r="G96" s="292"/>
      <c r="H96" s="293"/>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8" t="s">
        <v>85</v>
      </c>
      <c r="D104" s="300"/>
      <c r="E104" s="403" t="s">
        <v>86</v>
      </c>
      <c r="F104" s="404"/>
      <c r="G104" s="404"/>
      <c r="H104" s="405"/>
      <c r="I104" s="396" t="s">
        <v>87</v>
      </c>
      <c r="J104" s="190">
        <f>IF(SUM(L104:BS104)=0,IF(COUNTIF(L104:BS104,"未確認")&gt;0,"未確認",IF(COUNTIF(L104:BS104,"~*")&gt;0,"*",SUM(L104:BS104))),SUM(L104:BS104))</f>
        <v>0</v>
      </c>
      <c r="K104" s="172" t="str">
        <f>IF(OR(COUNTIF(L104:BS104,"未確認")&gt;0,COUNTIF(L104:BS104,"~*")&gt;0),"※","")</f>
      </c>
      <c r="L104" s="192">
        <v>50</v>
      </c>
      <c r="M104" s="248">
        <v>0</v>
      </c>
      <c r="N104" s="192">
        <v>50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62"/>
      <c r="D105" s="363"/>
      <c r="E105" s="386"/>
      <c r="F105" s="387"/>
      <c r="G105" s="392" t="s">
        <v>89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62"/>
      <c r="D106" s="363"/>
      <c r="E106" s="291" t="s">
        <v>90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50</v>
      </c>
      <c r="M106" s="192">
        <v>0</v>
      </c>
      <c r="N106" s="192">
        <v>50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64"/>
      <c r="D107" s="365"/>
      <c r="E107" s="282" t="s">
        <v>91</v>
      </c>
      <c r="F107" s="283"/>
      <c r="G107" s="283"/>
      <c r="H107" s="284"/>
      <c r="I107" s="397"/>
      <c r="J107" s="190">
        <f>IF(SUM(L107:BS107)=0,IF(COUNTIF(L107:BS107,"未確認")&gt;0,"未確認",IF(COUNTIF(L107:BS107,"~*")&gt;0,"*",SUM(L107:BS107))),SUM(L107:BS107))</f>
        <v>0</v>
      </c>
      <c r="K107" s="172" t="str">
        <f t="shared" si="8"/>
      </c>
      <c r="L107" s="192">
        <v>50</v>
      </c>
      <c r="M107" s="192">
        <v>0</v>
      </c>
      <c r="N107" s="192">
        <v>50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8" t="s">
        <v>93</v>
      </c>
      <c r="D108" s="300"/>
      <c r="E108" s="298" t="s">
        <v>86</v>
      </c>
      <c r="F108" s="299"/>
      <c r="G108" s="299"/>
      <c r="H108" s="300"/>
      <c r="I108" s="397"/>
      <c r="J108" s="190">
        <f ref="J108:J116" t="shared" si="9">IF(SUM(L108:BS108)=0,IF(COUNTIF(L108:BS108,"未確認")&gt;0,"未確認",IF(COUNTIF(L108:BS108,"~*")&gt;0,"*",SUM(L108:BS108))),SUM(L108:BS108))</f>
        <v>0</v>
      </c>
      <c r="K108" s="172" t="str">
        <f t="shared" si="8"/>
      </c>
      <c r="L108" s="192">
        <v>0</v>
      </c>
      <c r="M108" s="192">
        <v>49</v>
      </c>
      <c r="N108" s="192">
        <v>0</v>
      </c>
      <c r="O108" s="192">
        <v>50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62"/>
      <c r="D109" s="363"/>
      <c r="E109" s="406"/>
      <c r="F109" s="407"/>
      <c r="G109" s="291" t="s">
        <v>95</v>
      </c>
      <c r="H109" s="293"/>
      <c r="I109" s="397"/>
      <c r="J109" s="190">
        <f t="shared" si="9"/>
        <v>0</v>
      </c>
      <c r="K109" s="172" t="str">
        <f t="shared" si="8"/>
      </c>
      <c r="L109" s="192">
        <v>0</v>
      </c>
      <c r="M109" s="192">
        <v>49</v>
      </c>
      <c r="N109" s="192">
        <v>0</v>
      </c>
      <c r="O109" s="192">
        <v>50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62"/>
      <c r="D110" s="363"/>
      <c r="E110" s="406"/>
      <c r="F110" s="387"/>
      <c r="G110" s="291" t="s">
        <v>97</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62"/>
      <c r="D111" s="363"/>
      <c r="E111" s="298" t="s">
        <v>90</v>
      </c>
      <c r="F111" s="299"/>
      <c r="G111" s="299"/>
      <c r="H111" s="300"/>
      <c r="I111" s="397"/>
      <c r="J111" s="190">
        <f t="shared" si="9"/>
        <v>0</v>
      </c>
      <c r="K111" s="172" t="str">
        <f t="shared" si="8"/>
      </c>
      <c r="L111" s="192">
        <v>0</v>
      </c>
      <c r="M111" s="192">
        <v>49</v>
      </c>
      <c r="N111" s="192">
        <v>0</v>
      </c>
      <c r="O111" s="192">
        <v>50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62"/>
      <c r="D112" s="363"/>
      <c r="E112" s="406"/>
      <c r="F112" s="407"/>
      <c r="G112" s="291" t="s">
        <v>95</v>
      </c>
      <c r="H112" s="293"/>
      <c r="I112" s="397"/>
      <c r="J112" s="190">
        <f t="shared" si="9"/>
        <v>0</v>
      </c>
      <c r="K112" s="172" t="str">
        <f t="shared" si="8"/>
      </c>
      <c r="L112" s="192">
        <v>0</v>
      </c>
      <c r="M112" s="192">
        <v>49</v>
      </c>
      <c r="N112" s="192">
        <v>0</v>
      </c>
      <c r="O112" s="192">
        <v>50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62"/>
      <c r="D113" s="363"/>
      <c r="E113" s="386"/>
      <c r="F113" s="387"/>
      <c r="G113" s="291" t="s">
        <v>97</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62"/>
      <c r="D114" s="363"/>
      <c r="E114" s="285" t="s">
        <v>91</v>
      </c>
      <c r="F114" s="286"/>
      <c r="G114" s="286"/>
      <c r="H114" s="287"/>
      <c r="I114" s="397"/>
      <c r="J114" s="190">
        <f t="shared" si="9"/>
        <v>0</v>
      </c>
      <c r="K114" s="172" t="str">
        <f t="shared" si="8"/>
      </c>
      <c r="L114" s="192">
        <v>0</v>
      </c>
      <c r="M114" s="192">
        <v>49</v>
      </c>
      <c r="N114" s="192">
        <v>0</v>
      </c>
      <c r="O114" s="192">
        <v>50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62"/>
      <c r="D115" s="363"/>
      <c r="E115" s="410"/>
      <c r="F115" s="411"/>
      <c r="G115" s="282" t="s">
        <v>95</v>
      </c>
      <c r="H115" s="284"/>
      <c r="I115" s="397"/>
      <c r="J115" s="190">
        <f t="shared" si="9"/>
        <v>0</v>
      </c>
      <c r="K115" s="172" t="str">
        <f t="shared" si="8"/>
      </c>
      <c r="L115" s="192">
        <v>0</v>
      </c>
      <c r="M115" s="192">
        <v>49</v>
      </c>
      <c r="N115" s="192">
        <v>0</v>
      </c>
      <c r="O115" s="192">
        <v>50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64"/>
      <c r="D116" s="365"/>
      <c r="E116" s="388"/>
      <c r="F116" s="389"/>
      <c r="G116" s="282" t="s">
        <v>97</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92" t="s">
        <v>99</v>
      </c>
      <c r="D117" s="393"/>
      <c r="E117" s="393"/>
      <c r="F117" s="393"/>
      <c r="G117" s="393"/>
      <c r="H117" s="394"/>
      <c r="I117" s="398"/>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8" t="s">
        <v>103</v>
      </c>
      <c r="D125" s="299"/>
      <c r="E125" s="299"/>
      <c r="F125" s="299"/>
      <c r="G125" s="299"/>
      <c r="H125" s="300"/>
      <c r="I125" s="279" t="s">
        <v>104</v>
      </c>
      <c r="J125" s="78"/>
      <c r="K125" s="79"/>
      <c r="L125" s="253" t="s">
        <v>105</v>
      </c>
      <c r="M125" s="253" t="s">
        <v>106</v>
      </c>
      <c r="N125" s="253" t="s">
        <v>106</v>
      </c>
      <c r="O125" s="253" t="s">
        <v>106</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8" t="s">
        <v>108</v>
      </c>
      <c r="F126" s="299"/>
      <c r="G126" s="299"/>
      <c r="H126" s="300"/>
      <c r="I126" s="296"/>
      <c r="J126" s="81"/>
      <c r="K126" s="82"/>
      <c r="L126" s="253" t="s">
        <v>38</v>
      </c>
      <c r="M126" s="253" t="s">
        <v>38</v>
      </c>
      <c r="N126" s="253" t="s">
        <v>38</v>
      </c>
      <c r="O126" s="253" t="s">
        <v>38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38</v>
      </c>
      <c r="M127" s="253" t="s">
        <v>38</v>
      </c>
      <c r="N127" s="253" t="s">
        <v>38</v>
      </c>
      <c r="O127" s="253" t="s">
        <v>38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64"/>
      <c r="F128" s="370"/>
      <c r="G128" s="370"/>
      <c r="H128" s="365"/>
      <c r="I128" s="297"/>
      <c r="J128" s="83"/>
      <c r="K128" s="84"/>
      <c r="L128" s="253" t="s">
        <v>38</v>
      </c>
      <c r="M128" s="253" t="s">
        <v>38</v>
      </c>
      <c r="N128" s="253" t="s">
        <v>38</v>
      </c>
      <c r="O128" s="253" t="s">
        <v>38</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116</v>
      </c>
      <c r="N136" s="253" t="s">
        <v>115</v>
      </c>
      <c r="O136" s="253" t="s">
        <v>116</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117</v>
      </c>
      <c r="F137" s="292"/>
      <c r="G137" s="292"/>
      <c r="H137" s="293"/>
      <c r="I137" s="361"/>
      <c r="J137" s="81"/>
      <c r="K137" s="82"/>
      <c r="L137" s="80">
        <v>50</v>
      </c>
      <c r="M137" s="253">
        <v>49</v>
      </c>
      <c r="N137" s="253">
        <v>50</v>
      </c>
      <c r="O137" s="253">
        <v>50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8" t="s">
        <v>119</v>
      </c>
      <c r="D138" s="299"/>
      <c r="E138" s="299"/>
      <c r="F138" s="299"/>
      <c r="G138" s="299"/>
      <c r="H138" s="300"/>
      <c r="I138" s="361"/>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91" t="s">
        <v>117</v>
      </c>
      <c r="F139" s="292"/>
      <c r="G139" s="292"/>
      <c r="H139" s="293"/>
      <c r="I139" s="36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8" t="s">
        <v>119</v>
      </c>
      <c r="D140" s="299"/>
      <c r="E140" s="299"/>
      <c r="F140" s="299"/>
      <c r="G140" s="299"/>
      <c r="H140" s="300"/>
      <c r="I140" s="361"/>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91" t="s">
        <v>117</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2" t="s">
        <v>122</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91" t="s">
        <v>123</v>
      </c>
      <c r="D150" s="292"/>
      <c r="E150" s="292"/>
      <c r="F150" s="292"/>
      <c r="G150" s="292"/>
      <c r="H150" s="293"/>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91" t="s">
        <v>130</v>
      </c>
      <c r="D158" s="292"/>
      <c r="E158" s="292"/>
      <c r="F158" s="292"/>
      <c r="G158" s="292"/>
      <c r="H158" s="293"/>
      <c r="I158" s="380"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91" t="s">
        <v>134</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91" t="s">
        <v>136</v>
      </c>
      <c r="D160" s="292"/>
      <c r="E160" s="292"/>
      <c r="F160" s="292"/>
      <c r="G160" s="292"/>
      <c r="H160" s="293"/>
      <c r="I160" s="382"/>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138</v>
      </c>
      <c r="B168" s="96"/>
      <c r="C168" s="291" t="s">
        <v>139</v>
      </c>
      <c r="D168" s="292"/>
      <c r="E168" s="292"/>
      <c r="F168" s="292"/>
      <c r="G168" s="292"/>
      <c r="H168" s="293"/>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141</v>
      </c>
      <c r="B169" s="96"/>
      <c r="C169" s="291" t="s">
        <v>142</v>
      </c>
      <c r="D169" s="292"/>
      <c r="E169" s="292"/>
      <c r="F169" s="292"/>
      <c r="G169" s="292"/>
      <c r="H169" s="293"/>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145</v>
      </c>
      <c r="B177" s="96"/>
      <c r="C177" s="291" t="s">
        <v>146</v>
      </c>
      <c r="D177" s="292"/>
      <c r="E177" s="292"/>
      <c r="F177" s="292"/>
      <c r="G177" s="292"/>
      <c r="H177" s="293"/>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149</v>
      </c>
      <c r="B178" s="96"/>
      <c r="C178" s="291" t="s">
        <v>150</v>
      </c>
      <c r="D178" s="292"/>
      <c r="E178" s="292"/>
      <c r="F178" s="292"/>
      <c r="G178" s="292"/>
      <c r="H178" s="293"/>
      <c r="I178" s="103" t="s">
        <v>151</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0.9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20</v>
      </c>
      <c r="M191" s="255">
        <v>12</v>
      </c>
      <c r="N191" s="255">
        <v>20</v>
      </c>
      <c r="O191" s="255">
        <v>15</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1.5</v>
      </c>
      <c r="M192" s="255">
        <v>0.9</v>
      </c>
      <c r="N192" s="255">
        <v>1.2</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1</v>
      </c>
      <c r="M193" s="255">
        <v>1</v>
      </c>
      <c r="N193" s="255">
        <v>1</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1</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6</v>
      </c>
      <c r="M195" s="255">
        <v>10</v>
      </c>
      <c r="N195" s="255">
        <v>6</v>
      </c>
      <c r="O195" s="255">
        <v>5</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1</v>
      </c>
      <c r="M196" s="255">
        <v>0.2</v>
      </c>
      <c r="N196" s="255">
        <v>1.7</v>
      </c>
      <c r="O196" s="255">
        <v>0.3</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0.6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0</v>
      </c>
      <c r="M219" s="108">
        <v>2</v>
      </c>
      <c r="N219" s="108">
        <v>15</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v>
      </c>
      <c r="M220" s="109">
        <v>0</v>
      </c>
      <c r="N220" s="109">
        <v>2</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0</v>
      </c>
      <c r="M221" s="108">
        <v>1</v>
      </c>
      <c r="N221" s="108">
        <v>1</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0</v>
      </c>
      <c r="N222" s="109">
        <v>0.9</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0</v>
      </c>
      <c r="N223" s="108">
        <v>3</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0</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0</v>
      </c>
      <c r="N227" s="108">
        <v>7</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0</v>
      </c>
      <c r="N229" s="108">
        <v>4</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1</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0</v>
      </c>
      <c r="N233" s="108">
        <v>5</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0</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9</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0</v>
      </c>
      <c r="N237" s="108">
        <v>0</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152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71" t="s">
        <v>208</v>
      </c>
      <c r="D247" s="371"/>
      <c r="E247" s="371"/>
      <c r="F247" s="335"/>
      <c r="G247" s="341" t="s">
        <v>158</v>
      </c>
      <c r="H247" s="215" t="s">
        <v>209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41"/>
      <c r="D248" s="341"/>
      <c r="E248" s="341"/>
      <c r="F248" s="342"/>
      <c r="G248" s="341"/>
      <c r="H248" s="215" t="s">
        <v>210</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41"/>
      <c r="D249" s="341"/>
      <c r="E249" s="341"/>
      <c r="F249" s="342"/>
      <c r="G249" s="341" t="s">
        <v>212</v>
      </c>
      <c r="H249" s="215" t="s">
        <v>209</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41"/>
      <c r="D250" s="341"/>
      <c r="E250" s="341"/>
      <c r="F250" s="342"/>
      <c r="G250" s="342"/>
      <c r="H250" s="215" t="s">
        <v>210</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41"/>
      <c r="D251" s="341"/>
      <c r="E251" s="341"/>
      <c r="F251" s="342"/>
      <c r="G251" s="341" t="s">
        <v>214</v>
      </c>
      <c r="H251" s="215" t="s">
        <v>209</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41"/>
      <c r="D252" s="341"/>
      <c r="E252" s="341"/>
      <c r="F252" s="342"/>
      <c r="G252" s="342"/>
      <c r="H252" s="215" t="s">
        <v>210</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41"/>
      <c r="D253" s="341"/>
      <c r="E253" s="341"/>
      <c r="F253" s="342"/>
      <c r="G253" s="355" t="s">
        <v>216</v>
      </c>
      <c r="H253" s="215" t="s">
        <v>209</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41"/>
      <c r="D254" s="341"/>
      <c r="E254" s="341"/>
      <c r="F254" s="342"/>
      <c r="G254" s="342"/>
      <c r="H254" s="215" t="s">
        <v>210</v>
      </c>
      <c r="I254" s="296"/>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41"/>
      <c r="D255" s="341"/>
      <c r="E255" s="341"/>
      <c r="F255" s="342"/>
      <c r="G255" s="341" t="s">
        <v>218</v>
      </c>
      <c r="H255" s="215" t="s">
        <v>209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41"/>
      <c r="D256" s="341"/>
      <c r="E256" s="341"/>
      <c r="F256" s="342"/>
      <c r="G256" s="342"/>
      <c r="H256" s="215" t="s">
        <v>210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41"/>
      <c r="D257" s="341"/>
      <c r="E257" s="341"/>
      <c r="F257" s="342"/>
      <c r="G257" s="341" t="s">
        <v>191</v>
      </c>
      <c r="H257" s="215" t="s">
        <v>209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41"/>
      <c r="D258" s="341"/>
      <c r="E258" s="341"/>
      <c r="F258" s="342"/>
      <c r="G258" s="342"/>
      <c r="H258" s="215" t="s">
        <v>210</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8" t="s">
        <v>222</v>
      </c>
      <c r="D266" s="300"/>
      <c r="E266" s="366" t="s">
        <v>223</v>
      </c>
      <c r="F266" s="367"/>
      <c r="G266" s="291" t="s">
        <v>224</v>
      </c>
      <c r="H266" s="293"/>
      <c r="I266" s="295"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62"/>
      <c r="D267" s="363"/>
      <c r="E267" s="367"/>
      <c r="F267" s="367"/>
      <c r="G267" s="291" t="s">
        <v>227</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62"/>
      <c r="D268" s="363"/>
      <c r="E268" s="367"/>
      <c r="F268" s="367"/>
      <c r="G268" s="291" t="s">
        <v>229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8" t="s">
        <v>232</v>
      </c>
      <c r="D270" s="372"/>
      <c r="E270" s="291" t="s">
        <v>233</v>
      </c>
      <c r="F270" s="292"/>
      <c r="G270" s="292"/>
      <c r="H270" s="293"/>
      <c r="I270" s="295"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73"/>
      <c r="D271" s="374"/>
      <c r="E271" s="291" t="s">
        <v>236</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5"/>
      <c r="D272" s="376"/>
      <c r="E272" s="291" t="s">
        <v>238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8" t="s">
        <v>191</v>
      </c>
      <c r="D273" s="372"/>
      <c r="E273" s="291" t="s">
        <v>240</v>
      </c>
      <c r="F273" s="292"/>
      <c r="G273" s="292"/>
      <c r="H273" s="293"/>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73"/>
      <c r="D274" s="374"/>
      <c r="E274" s="291" t="s">
        <v>243</v>
      </c>
      <c r="F274" s="292"/>
      <c r="G274" s="292"/>
      <c r="H274" s="293"/>
      <c r="I274" s="279"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73"/>
      <c r="D275" s="374"/>
      <c r="E275" s="291" t="s">
        <v>246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247</v>
      </c>
      <c r="B276" s="118"/>
      <c r="C276" s="373"/>
      <c r="D276" s="374"/>
      <c r="E276" s="291" t="s">
        <v>248</v>
      </c>
      <c r="F276" s="292"/>
      <c r="G276" s="292"/>
      <c r="H276" s="293"/>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250</v>
      </c>
      <c r="B277" s="118"/>
      <c r="C277" s="373"/>
      <c r="D277" s="374"/>
      <c r="E277" s="291" t="s">
        <v>251</v>
      </c>
      <c r="F277" s="292"/>
      <c r="G277" s="292"/>
      <c r="H277" s="293"/>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73"/>
      <c r="D278" s="374"/>
      <c r="E278" s="291" t="s">
        <v>254</v>
      </c>
      <c r="F278" s="292"/>
      <c r="G278" s="292"/>
      <c r="H278" s="293"/>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73"/>
      <c r="D279" s="374"/>
      <c r="E279" s="291" t="s">
        <v>257</v>
      </c>
      <c r="F279" s="292"/>
      <c r="G279" s="292"/>
      <c r="H279" s="293"/>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73"/>
      <c r="D280" s="374"/>
      <c r="E280" s="291" t="s">
        <v>260</v>
      </c>
      <c r="F280" s="292"/>
      <c r="G280" s="292"/>
      <c r="H280" s="293"/>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262</v>
      </c>
      <c r="B281" s="118"/>
      <c r="C281" s="373"/>
      <c r="D281" s="374"/>
      <c r="E281" s="291" t="s">
        <v>263</v>
      </c>
      <c r="F281" s="292"/>
      <c r="G281" s="292"/>
      <c r="H281" s="293"/>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265</v>
      </c>
      <c r="B282" s="118"/>
      <c r="C282" s="375"/>
      <c r="D282" s="376"/>
      <c r="E282" s="291" t="s">
        <v>266</v>
      </c>
      <c r="F282" s="292"/>
      <c r="G282" s="292"/>
      <c r="H282" s="293"/>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268</v>
      </c>
      <c r="D291" s="286"/>
      <c r="E291" s="286"/>
      <c r="F291" s="286"/>
      <c r="G291" s="286"/>
      <c r="H291" s="287"/>
      <c r="I291" s="361"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50" t="s">
        <v>275</v>
      </c>
      <c r="D314" s="298" t="s">
        <v>276</v>
      </c>
      <c r="E314" s="299"/>
      <c r="F314" s="299"/>
      <c r="G314" s="299"/>
      <c r="H314" s="300"/>
      <c r="I314" s="279" t="s">
        <v>277</v>
      </c>
      <c r="J314" s="105">
        <f ref="J314:J319" t="shared" si="46">IF(SUM(L314:BS314)=0,IF(COUNTIF(L314:BS314,"未確認")&gt;0,"未確認",IF(COUNTIF(L314:BS314,"~*")&gt;0,"*",SUM(L314:BS314))),SUM(L314:BS314))</f>
        <v>0</v>
      </c>
      <c r="K314" s="66" t="str">
        <f ref="K314:K319" t="shared" si="47">IF(OR(COUNTIF(L314:BS314,"未確認")&gt;0,COUNTIF(L314:BS314,"~*")&gt;0),"※","")</f>
      </c>
      <c r="L314" s="108">
        <v>266</v>
      </c>
      <c r="M314" s="255">
        <v>108</v>
      </c>
      <c r="N314" s="255">
        <v>311</v>
      </c>
      <c r="O314" s="255">
        <v>83</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51"/>
      <c r="D315" s="352"/>
      <c r="E315" s="291" t="s">
        <v>279</v>
      </c>
      <c r="F315" s="292"/>
      <c r="G315" s="292"/>
      <c r="H315" s="293"/>
      <c r="I315" s="326"/>
      <c r="J315" s="105">
        <f t="shared" si="46"/>
        <v>0</v>
      </c>
      <c r="K315" s="66" t="str">
        <f t="shared" si="47"/>
      </c>
      <c r="L315" s="108">
        <v>228</v>
      </c>
      <c r="M315" s="255">
        <v>106</v>
      </c>
      <c r="N315" s="255">
        <v>283</v>
      </c>
      <c r="O315" s="255">
        <v>82</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51"/>
      <c r="D316" s="353"/>
      <c r="E316" s="291" t="s">
        <v>281</v>
      </c>
      <c r="F316" s="292"/>
      <c r="G316" s="292"/>
      <c r="H316" s="293"/>
      <c r="I316" s="326"/>
      <c r="J316" s="105">
        <f t="shared" si="46"/>
        <v>0</v>
      </c>
      <c r="K316" s="66" t="str">
        <f t="shared" si="47"/>
      </c>
      <c r="L316" s="108">
        <v>38</v>
      </c>
      <c r="M316" s="255">
        <v>2</v>
      </c>
      <c r="N316" s="255">
        <v>28</v>
      </c>
      <c r="O316" s="255">
        <v>1</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51"/>
      <c r="D317" s="354"/>
      <c r="E317" s="291" t="s">
        <v>283</v>
      </c>
      <c r="F317" s="292"/>
      <c r="G317" s="292"/>
      <c r="H317" s="293"/>
      <c r="I317" s="326"/>
      <c r="J317" s="105">
        <f t="shared" si="46"/>
        <v>0</v>
      </c>
      <c r="K317" s="66" t="str">
        <f t="shared" si="47"/>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51"/>
      <c r="D318" s="291" t="s">
        <v>285</v>
      </c>
      <c r="E318" s="292"/>
      <c r="F318" s="292"/>
      <c r="G318" s="292"/>
      <c r="H318" s="293"/>
      <c r="I318" s="326"/>
      <c r="J318" s="105">
        <f t="shared" si="46"/>
        <v>0</v>
      </c>
      <c r="K318" s="66" t="str">
        <f t="shared" si="47"/>
      </c>
      <c r="L318" s="108">
        <v>7866</v>
      </c>
      <c r="M318" s="255">
        <v>8406</v>
      </c>
      <c r="N318" s="255">
        <v>7648</v>
      </c>
      <c r="O318" s="255">
        <v>8431</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51"/>
      <c r="D319" s="291" t="s">
        <v>287</v>
      </c>
      <c r="E319" s="292"/>
      <c r="F319" s="292"/>
      <c r="G319" s="292"/>
      <c r="H319" s="293"/>
      <c r="I319" s="327"/>
      <c r="J319" s="105">
        <f t="shared" si="46"/>
        <v>0</v>
      </c>
      <c r="K319" s="66" t="str">
        <f t="shared" si="47"/>
      </c>
      <c r="L319" s="108">
        <v>221</v>
      </c>
      <c r="M319" s="255">
        <v>65</v>
      </c>
      <c r="N319" s="255">
        <v>264</v>
      </c>
      <c r="O319" s="255">
        <v>40</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50" t="s">
        <v>275</v>
      </c>
      <c r="D327" s="291" t="s">
        <v>276</v>
      </c>
      <c r="E327" s="292"/>
      <c r="F327" s="292"/>
      <c r="G327" s="292"/>
      <c r="H327" s="293"/>
      <c r="I327" s="279" t="s">
        <v>290</v>
      </c>
      <c r="J327" s="105">
        <f>IF(SUM(L327:BS327)=0,IF(COUNTIF(L327:BS327,"未確認")&gt;0,"未確認",IF(COUNTIF(L327:BS327,"~*")&gt;0,"*",SUM(L327:BS327))),SUM(L327:BS327))</f>
        <v>0</v>
      </c>
      <c r="K327" s="66" t="str">
        <f>IF(OR(COUNTIF(L327:BS327,"未確認")&gt;0,COUNTIF(L327:BS327,"~*")&gt;0),"※","")</f>
      </c>
      <c r="L327" s="108">
        <v>266</v>
      </c>
      <c r="M327" s="255">
        <v>108</v>
      </c>
      <c r="N327" s="255">
        <v>311</v>
      </c>
      <c r="O327" s="255">
        <v>83</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50"/>
      <c r="D328" s="368" t="s">
        <v>292</v>
      </c>
      <c r="E328" s="364" t="s">
        <v>293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17</v>
      </c>
      <c r="N328" s="255">
        <v>0</v>
      </c>
      <c r="O328" s="255">
        <v>13</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50"/>
      <c r="D329" s="350"/>
      <c r="E329" s="291" t="s">
        <v>295</v>
      </c>
      <c r="F329" s="292"/>
      <c r="G329" s="292"/>
      <c r="H329" s="293"/>
      <c r="I329" s="339"/>
      <c r="J329" s="105">
        <f t="shared" si="50"/>
        <v>0</v>
      </c>
      <c r="K329" s="66" t="str">
        <f t="shared" si="51"/>
      </c>
      <c r="L329" s="108">
        <v>62</v>
      </c>
      <c r="M329" s="255">
        <v>2</v>
      </c>
      <c r="N329" s="255">
        <v>116</v>
      </c>
      <c r="O329" s="255">
        <v>7</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50"/>
      <c r="D330" s="350"/>
      <c r="E330" s="291" t="s">
        <v>297</v>
      </c>
      <c r="F330" s="292"/>
      <c r="G330" s="292"/>
      <c r="H330" s="293"/>
      <c r="I330" s="339"/>
      <c r="J330" s="105">
        <f t="shared" si="50"/>
        <v>0</v>
      </c>
      <c r="K330" s="66" t="str">
        <f t="shared" si="51"/>
      </c>
      <c r="L330" s="108">
        <v>196</v>
      </c>
      <c r="M330" s="255">
        <v>88</v>
      </c>
      <c r="N330" s="255">
        <v>191</v>
      </c>
      <c r="O330" s="255">
        <v>63</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50"/>
      <c r="D331" s="350"/>
      <c r="E331" s="282" t="s">
        <v>299</v>
      </c>
      <c r="F331" s="283"/>
      <c r="G331" s="283"/>
      <c r="H331" s="284"/>
      <c r="I331" s="339"/>
      <c r="J331" s="105">
        <f t="shared" si="50"/>
        <v>0</v>
      </c>
      <c r="K331" s="66" t="str">
        <f t="shared" si="51"/>
      </c>
      <c r="L331" s="108">
        <v>8</v>
      </c>
      <c r="M331" s="255">
        <v>1</v>
      </c>
      <c r="N331" s="255">
        <v>4</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50"/>
      <c r="D332" s="350"/>
      <c r="E332" s="282" t="s">
        <v>301</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50"/>
      <c r="D333" s="350"/>
      <c r="E333" s="291" t="s">
        <v>303</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50"/>
      <c r="D334" s="369"/>
      <c r="E334" s="298" t="s">
        <v>191</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50"/>
      <c r="D335" s="291" t="s">
        <v>287</v>
      </c>
      <c r="E335" s="292"/>
      <c r="F335" s="292"/>
      <c r="G335" s="292"/>
      <c r="H335" s="293"/>
      <c r="I335" s="339"/>
      <c r="J335" s="105">
        <f t="shared" si="50"/>
        <v>0</v>
      </c>
      <c r="K335" s="66" t="str">
        <f t="shared" si="51"/>
      </c>
      <c r="L335" s="108">
        <v>221</v>
      </c>
      <c r="M335" s="255">
        <v>65</v>
      </c>
      <c r="N335" s="255">
        <v>264</v>
      </c>
      <c r="O335" s="255">
        <v>40</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50"/>
      <c r="D336" s="368" t="s">
        <v>307</v>
      </c>
      <c r="E336" s="364" t="s">
        <v>308</v>
      </c>
      <c r="F336" s="370"/>
      <c r="G336" s="370"/>
      <c r="H336" s="365"/>
      <c r="I336" s="339"/>
      <c r="J336" s="105">
        <f t="shared" si="50"/>
        <v>0</v>
      </c>
      <c r="K336" s="66" t="str">
        <f t="shared" si="51"/>
      </c>
      <c r="L336" s="108">
        <v>9</v>
      </c>
      <c r="M336" s="255">
        <v>10</v>
      </c>
      <c r="N336" s="255">
        <v>11</v>
      </c>
      <c r="O336" s="255">
        <v>4</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50"/>
      <c r="D337" s="350"/>
      <c r="E337" s="291" t="s">
        <v>310</v>
      </c>
      <c r="F337" s="292"/>
      <c r="G337" s="292"/>
      <c r="H337" s="293"/>
      <c r="I337" s="339"/>
      <c r="J337" s="105">
        <f t="shared" si="50"/>
        <v>0</v>
      </c>
      <c r="K337" s="66" t="str">
        <f t="shared" si="51"/>
      </c>
      <c r="L337" s="108">
        <v>151</v>
      </c>
      <c r="M337" s="255">
        <v>2</v>
      </c>
      <c r="N337" s="255">
        <v>189</v>
      </c>
      <c r="O337" s="255">
        <v>3</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50"/>
      <c r="D338" s="350"/>
      <c r="E338" s="291" t="s">
        <v>312</v>
      </c>
      <c r="F338" s="292"/>
      <c r="G338" s="292"/>
      <c r="H338" s="293"/>
      <c r="I338" s="339"/>
      <c r="J338" s="105">
        <f t="shared" si="50"/>
        <v>0</v>
      </c>
      <c r="K338" s="66" t="str">
        <f t="shared" si="51"/>
      </c>
      <c r="L338" s="108">
        <v>19</v>
      </c>
      <c r="M338" s="255">
        <v>9</v>
      </c>
      <c r="N338" s="255">
        <v>22</v>
      </c>
      <c r="O338" s="255">
        <v>12</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50"/>
      <c r="D339" s="350"/>
      <c r="E339" s="291" t="s">
        <v>314</v>
      </c>
      <c r="F339" s="292"/>
      <c r="G339" s="292"/>
      <c r="H339" s="293"/>
      <c r="I339" s="339"/>
      <c r="J339" s="105">
        <f t="shared" si="50"/>
        <v>0</v>
      </c>
      <c r="K339" s="66" t="str">
        <f t="shared" si="51"/>
      </c>
      <c r="L339" s="108">
        <v>11</v>
      </c>
      <c r="M339" s="255">
        <v>0</v>
      </c>
      <c r="N339" s="255">
        <v>7</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50"/>
      <c r="D340" s="350"/>
      <c r="E340" s="291" t="s">
        <v>316</v>
      </c>
      <c r="F340" s="292"/>
      <c r="G340" s="292"/>
      <c r="H340" s="293"/>
      <c r="I340" s="339"/>
      <c r="J340" s="105">
        <f t="shared" si="50"/>
        <v>0</v>
      </c>
      <c r="K340" s="66" t="str">
        <f t="shared" si="51"/>
      </c>
      <c r="L340" s="108">
        <v>4</v>
      </c>
      <c r="M340" s="255">
        <v>1</v>
      </c>
      <c r="N340" s="255">
        <v>9</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50"/>
      <c r="D341" s="350"/>
      <c r="E341" s="282" t="s">
        <v>318</v>
      </c>
      <c r="F341" s="283"/>
      <c r="G341" s="283"/>
      <c r="H341" s="284"/>
      <c r="I341" s="339"/>
      <c r="J341" s="105">
        <f t="shared" si="50"/>
        <v>0</v>
      </c>
      <c r="K341" s="66" t="str">
        <f t="shared" si="51"/>
      </c>
      <c r="L341" s="108">
        <v>7</v>
      </c>
      <c r="M341" s="255">
        <v>1</v>
      </c>
      <c r="N341" s="255">
        <v>5</v>
      </c>
      <c r="O341" s="255">
        <v>1</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50"/>
      <c r="D342" s="350"/>
      <c r="E342" s="291" t="s">
        <v>320</v>
      </c>
      <c r="F342" s="292"/>
      <c r="G342" s="292"/>
      <c r="H342" s="293"/>
      <c r="I342" s="339"/>
      <c r="J342" s="105">
        <f t="shared" si="50"/>
        <v>0</v>
      </c>
      <c r="K342" s="66" t="str">
        <f t="shared" si="51"/>
      </c>
      <c r="L342" s="108">
        <v>4</v>
      </c>
      <c r="M342" s="255">
        <v>0</v>
      </c>
      <c r="N342" s="255">
        <v>5</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50"/>
      <c r="D343" s="350"/>
      <c r="E343" s="291" t="s">
        <v>322</v>
      </c>
      <c r="F343" s="292"/>
      <c r="G343" s="292"/>
      <c r="H343" s="293"/>
      <c r="I343" s="339"/>
      <c r="J343" s="105">
        <f t="shared" si="50"/>
        <v>0</v>
      </c>
      <c r="K343" s="66" t="str">
        <f t="shared" si="51"/>
      </c>
      <c r="L343" s="108">
        <v>16</v>
      </c>
      <c r="M343" s="255">
        <v>42</v>
      </c>
      <c r="N343" s="255">
        <v>16</v>
      </c>
      <c r="O343" s="255">
        <v>20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50"/>
      <c r="D344" s="350"/>
      <c r="E344" s="291" t="s">
        <v>191</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8" t="s">
        <v>326</v>
      </c>
      <c r="D352" s="299"/>
      <c r="E352" s="299"/>
      <c r="F352" s="299"/>
      <c r="G352" s="299"/>
      <c r="H352" s="300"/>
      <c r="I352" s="279" t="s">
        <v>327</v>
      </c>
      <c r="J352" s="143">
        <f>IF(SUM(L352:BS352)=0,IF(COUNTIF(L352:BS352,"未確認")&gt;0,"未確認",IF(COUNTIF(L352:BS352,"~*")&gt;0,"*",SUM(L352:BS352))),SUM(L352:BS352))</f>
        <v>0</v>
      </c>
      <c r="K352" s="144" t="str">
        <f>IF(OR(COUNTIF(L352:BS352,"未確認")&gt;0,COUNTIF(L352:BS352,"~*")&gt;0),"※","")</f>
      </c>
      <c r="L352" s="108">
        <v>212</v>
      </c>
      <c r="M352" s="255">
        <v>55</v>
      </c>
      <c r="N352" s="255">
        <v>253</v>
      </c>
      <c r="O352" s="255">
        <v>36</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7" t="s">
        <v>329</v>
      </c>
      <c r="F353" s="348"/>
      <c r="G353" s="348"/>
      <c r="H353" s="349"/>
      <c r="I353" s="339"/>
      <c r="J353" s="143">
        <f>IF(SUM(L353:BS353)=0,IF(COUNTIF(L353:BS353,"未確認")&gt;0,"未確認",IF(COUNTIF(L353:BS353,"~*")&gt;0,"*",SUM(L353:BS353))),SUM(L353:BS353))</f>
        <v>0</v>
      </c>
      <c r="K353" s="144" t="str">
        <f>IF(OR(COUNTIF(L353:BS353,"未確認")&gt;0,COUNTIF(L353:BS353,"~*")&gt;0),"※","")</f>
      </c>
      <c r="L353" s="108">
        <v>148</v>
      </c>
      <c r="M353" s="255">
        <v>47</v>
      </c>
      <c r="N353" s="255">
        <v>173</v>
      </c>
      <c r="O353" s="255">
        <v>27</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7" t="s">
        <v>331</v>
      </c>
      <c r="F354" s="348"/>
      <c r="G354" s="348"/>
      <c r="H354" s="349"/>
      <c r="I354" s="339"/>
      <c r="J354" s="143">
        <f>IF(SUM(L354:BS354)=0,IF(COUNTIF(L354:BS354,"未確認")&gt;0,"未確認",IF(COUNTIF(L354:BS354,"~*")&gt;0,"*",SUM(L354:BS354))),SUM(L354:BS354))</f>
        <v>0</v>
      </c>
      <c r="K354" s="144" t="str">
        <f>IF(OR(COUNTIF(L354:BS354,"未確認")&gt;0,COUNTIF(L354:BS354,"~*")&gt;0),"※","")</f>
      </c>
      <c r="L354" s="108">
        <v>4</v>
      </c>
      <c r="M354" s="255">
        <v>0</v>
      </c>
      <c r="N354" s="255">
        <v>2</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7" t="s">
        <v>333</v>
      </c>
      <c r="F355" s="348"/>
      <c r="G355" s="348"/>
      <c r="H355" s="349"/>
      <c r="I355" s="339"/>
      <c r="J355" s="143">
        <f>IF(SUM(L355:BS355)=0,IF(COUNTIF(L355:BS355,"未確認")&gt;0,"未確認",IF(COUNTIF(L355:BS355,"~*")&gt;0,"*",SUM(L355:BS355))),SUM(L355:BS355))</f>
        <v>0</v>
      </c>
      <c r="K355" s="144" t="str">
        <f>IF(OR(COUNTIF(L355:BS355,"未確認")&gt;0,COUNTIF(L355:BS355,"~*")&gt;0),"※","")</f>
      </c>
      <c r="L355" s="108">
        <v>50</v>
      </c>
      <c r="M355" s="255">
        <v>2</v>
      </c>
      <c r="N355" s="255">
        <v>62</v>
      </c>
      <c r="O355" s="255">
        <v>3</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7" t="s">
        <v>335</v>
      </c>
      <c r="F356" s="348"/>
      <c r="G356" s="348"/>
      <c r="H356" s="349"/>
      <c r="I356" s="340"/>
      <c r="J356" s="143">
        <f>IF(SUM(L356:BS356)=0,IF(COUNTIF(L356:BS356,"未確認")&gt;0,"未確認",IF(COUNTIF(L356:BS356,"~*")&gt;0,"*",SUM(L356:BS356))),SUM(L356:BS356))</f>
        <v>0</v>
      </c>
      <c r="K356" s="144" t="str">
        <f>IF(OR(COUNTIF(L356:BS356,"未確認")&gt;0,COUNTIF(L356:BS356,"~*")&gt;0),"※","")</f>
      </c>
      <c r="L356" s="108">
        <v>10</v>
      </c>
      <c r="M356" s="255">
        <v>6</v>
      </c>
      <c r="N356" s="255">
        <v>16</v>
      </c>
      <c r="O356" s="255">
        <v>6</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44" t="s">
        <v>339</v>
      </c>
      <c r="D365" s="345"/>
      <c r="E365" s="345"/>
      <c r="F365" s="345"/>
      <c r="G365" s="345"/>
      <c r="H365" s="346"/>
      <c r="I365" s="279"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91" t="s">
        <v>342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91" t="s">
        <v>344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6" t="s">
        <v>346</v>
      </c>
      <c r="D368" s="337"/>
      <c r="E368" s="337"/>
      <c r="F368" s="337"/>
      <c r="G368" s="337"/>
      <c r="H368" s="338"/>
      <c r="I368" s="280"/>
      <c r="J368" s="143">
        <v>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91" t="s">
        <v>348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91" t="s">
        <v>350</v>
      </c>
      <c r="F370" s="292"/>
      <c r="G370" s="292"/>
      <c r="H370" s="293"/>
      <c r="I370" s="281"/>
      <c r="J370" s="143">
        <v>2</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353</v>
      </c>
      <c r="M388" s="249" t="s">
        <v>354</v>
      </c>
      <c r="N388" s="247" t="s">
        <v>355</v>
      </c>
      <c r="O388" s="247" t="s">
        <v>356</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20</v>
      </c>
      <c r="N389" s="59" t="s">
        <v>17</v>
      </c>
      <c r="O389" s="59" t="s">
        <v>20</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357</v>
      </c>
      <c r="D390" s="283"/>
      <c r="E390" s="283"/>
      <c r="F390" s="283"/>
      <c r="G390" s="283"/>
      <c r="H390" s="284"/>
      <c r="I390" s="295"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359</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360</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361</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362</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363</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364</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365</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366</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367</v>
      </c>
      <c r="D399" s="283"/>
      <c r="E399" s="283"/>
      <c r="F399" s="283"/>
      <c r="G399" s="283"/>
      <c r="H399" s="284"/>
      <c r="I399" s="390"/>
      <c r="J399" s="195" t="str">
        <f t="shared" si="59"/>
        <v>未確認</v>
      </c>
      <c r="K399" s="196" t="str">
        <f t="shared" si="60"/>
        <v>※</v>
      </c>
      <c r="L399" s="94">
        <v>216</v>
      </c>
      <c r="M399" s="259">
        <v>0</v>
      </c>
      <c r="N399" s="259">
        <v>256</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368</v>
      </c>
      <c r="D400" s="283"/>
      <c r="E400" s="283"/>
      <c r="F400" s="283"/>
      <c r="G400" s="283"/>
      <c r="H400" s="284"/>
      <c r="I400" s="390"/>
      <c r="J400" s="195" t="str">
        <f t="shared" si="59"/>
        <v>未確認</v>
      </c>
      <c r="K400" s="196" t="str">
        <f t="shared" si="60"/>
        <v>※</v>
      </c>
      <c r="L400" s="94">
        <v>220</v>
      </c>
      <c r="M400" s="259">
        <v>425</v>
      </c>
      <c r="N400" s="259">
        <v>226</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369</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116</v>
      </c>
      <c r="D402" s="283"/>
      <c r="E402" s="283"/>
      <c r="F402" s="283"/>
      <c r="G402" s="283"/>
      <c r="H402" s="284"/>
      <c r="I402" s="390"/>
      <c r="J402" s="195" t="str">
        <f t="shared" si="59"/>
        <v>未確認</v>
      </c>
      <c r="K402" s="196" t="str">
        <f t="shared" si="60"/>
        <v>※</v>
      </c>
      <c r="L402" s="94">
        <v>0</v>
      </c>
      <c r="M402" s="259">
        <v>177</v>
      </c>
      <c r="N402" s="259">
        <v>0</v>
      </c>
      <c r="O402" s="259">
        <v>159</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370</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371</v>
      </c>
      <c r="D404" s="283"/>
      <c r="E404" s="283"/>
      <c r="F404" s="283"/>
      <c r="G404" s="283"/>
      <c r="H404" s="284"/>
      <c r="I404" s="390"/>
      <c r="J404" s="195" t="str">
        <f t="shared" si="59"/>
        <v>未確認</v>
      </c>
      <c r="K404" s="196" t="str">
        <f t="shared" si="60"/>
        <v>※</v>
      </c>
      <c r="L404" s="94">
        <v>0</v>
      </c>
      <c r="M404" s="259">
        <v>177</v>
      </c>
      <c r="N404" s="259">
        <v>0</v>
      </c>
      <c r="O404" s="259">
        <v>177</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372</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373</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374</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375</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376</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377</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378</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379</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380</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381</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382</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383</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384</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385</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386</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387</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388</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390</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391</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392</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393</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394</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395</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396</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397</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398</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399</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400</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401</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402</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403</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404</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405</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406</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407</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408</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409</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410</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411</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115</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412</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413</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414</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415</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416</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417</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418</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419</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421</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422</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423</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424</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425</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426</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427</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428</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429</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430</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431</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8" t="s">
        <v>434</v>
      </c>
      <c r="D473" s="299"/>
      <c r="E473" s="299"/>
      <c r="F473" s="299"/>
      <c r="G473" s="299"/>
      <c r="H473" s="300"/>
      <c r="I473" s="295" t="s">
        <v>435</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33" t="s">
        <v>437</v>
      </c>
      <c r="E474" s="291" t="s">
        <v>438</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34"/>
      <c r="E475" s="291" t="s">
        <v>440</v>
      </c>
      <c r="F475" s="292"/>
      <c r="G475" s="292"/>
      <c r="H475" s="293"/>
      <c r="I475" s="296"/>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34"/>
      <c r="E476" s="291" t="s">
        <v>442</v>
      </c>
      <c r="F476" s="292"/>
      <c r="G476" s="292"/>
      <c r="H476" s="293"/>
      <c r="I476" s="296"/>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34"/>
      <c r="E477" s="291" t="s">
        <v>444</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34"/>
      <c r="E478" s="291" t="s">
        <v>446</v>
      </c>
      <c r="F478" s="292"/>
      <c r="G478" s="292"/>
      <c r="H478" s="293"/>
      <c r="I478" s="296"/>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34"/>
      <c r="E479" s="291" t="s">
        <v>448</v>
      </c>
      <c r="F479" s="292"/>
      <c r="G479" s="292"/>
      <c r="H479" s="293"/>
      <c r="I479" s="296"/>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34"/>
      <c r="E480" s="291" t="s">
        <v>450</v>
      </c>
      <c r="F480" s="292"/>
      <c r="G480" s="292"/>
      <c r="H480" s="293"/>
      <c r="I480" s="296"/>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34"/>
      <c r="E481" s="291" t="s">
        <v>452</v>
      </c>
      <c r="F481" s="292"/>
      <c r="G481" s="292"/>
      <c r="H481" s="293"/>
      <c r="I481" s="296"/>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34"/>
      <c r="E482" s="291" t="s">
        <v>454</v>
      </c>
      <c r="F482" s="292"/>
      <c r="G482" s="292"/>
      <c r="H482" s="293"/>
      <c r="I482" s="296"/>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34"/>
      <c r="E483" s="291" t="s">
        <v>456</v>
      </c>
      <c r="F483" s="292"/>
      <c r="G483" s="292"/>
      <c r="H483" s="293"/>
      <c r="I483" s="296"/>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34"/>
      <c r="E484" s="291" t="s">
        <v>458</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5"/>
      <c r="E485" s="291" t="s">
        <v>460</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8" t="s">
        <v>462</v>
      </c>
      <c r="D486" s="299"/>
      <c r="E486" s="299"/>
      <c r="F486" s="299"/>
      <c r="G486" s="299"/>
      <c r="H486" s="300"/>
      <c r="I486" s="295" t="s">
        <v>463</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33" t="s">
        <v>437</v>
      </c>
      <c r="E487" s="291" t="s">
        <v>438</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34"/>
      <c r="E488" s="291" t="s">
        <v>440</v>
      </c>
      <c r="F488" s="292"/>
      <c r="G488" s="292"/>
      <c r="H488" s="293"/>
      <c r="I488" s="296"/>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34"/>
      <c r="E489" s="291" t="s">
        <v>442</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34"/>
      <c r="E490" s="291" t="s">
        <v>444</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34"/>
      <c r="E491" s="291" t="s">
        <v>446</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34"/>
      <c r="E492" s="291" t="s">
        <v>448</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34"/>
      <c r="E493" s="291" t="s">
        <v>450</v>
      </c>
      <c r="F493" s="292"/>
      <c r="G493" s="292"/>
      <c r="H493" s="293"/>
      <c r="I493" s="296"/>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34"/>
      <c r="E494" s="291" t="s">
        <v>452</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34"/>
      <c r="E495" s="291" t="s">
        <v>454</v>
      </c>
      <c r="F495" s="292"/>
      <c r="G495" s="292"/>
      <c r="H495" s="293"/>
      <c r="I495" s="296"/>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34"/>
      <c r="E496" s="291" t="s">
        <v>456</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34"/>
      <c r="E497" s="291" t="s">
        <v>458</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5"/>
      <c r="E498" s="291" t="s">
        <v>460</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476</v>
      </c>
      <c r="B499" s="118"/>
      <c r="C499" s="291" t="s">
        <v>477</v>
      </c>
      <c r="D499" s="292"/>
      <c r="E499" s="292"/>
      <c r="F499" s="292"/>
      <c r="G499" s="292"/>
      <c r="H499" s="293"/>
      <c r="I499" s="98" t="s">
        <v>478</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479</v>
      </c>
      <c r="B500" s="118"/>
      <c r="C500" s="291" t="s">
        <v>480</v>
      </c>
      <c r="D500" s="292"/>
      <c r="E500" s="292"/>
      <c r="F500" s="292"/>
      <c r="G500" s="292"/>
      <c r="H500" s="293"/>
      <c r="I500" s="98" t="s">
        <v>481</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482</v>
      </c>
      <c r="B501" s="118"/>
      <c r="C501" s="291" t="s">
        <v>483</v>
      </c>
      <c r="D501" s="292"/>
      <c r="E501" s="292"/>
      <c r="F501" s="292"/>
      <c r="G501" s="292"/>
      <c r="H501" s="293"/>
      <c r="I501" s="98" t="s">
        <v>484</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91" t="s">
        <v>488</v>
      </c>
      <c r="D509" s="292"/>
      <c r="E509" s="292"/>
      <c r="F509" s="292"/>
      <c r="G509" s="292"/>
      <c r="H509" s="293"/>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91" t="s">
        <v>491</v>
      </c>
      <c r="D510" s="292"/>
      <c r="E510" s="292"/>
      <c r="F510" s="292"/>
      <c r="G510" s="292"/>
      <c r="H510" s="293"/>
      <c r="I510" s="98" t="s">
        <v>492</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493</v>
      </c>
      <c r="B511" s="155"/>
      <c r="C511" s="291" t="s">
        <v>494</v>
      </c>
      <c r="D511" s="292"/>
      <c r="E511" s="292"/>
      <c r="F511" s="292"/>
      <c r="G511" s="292"/>
      <c r="H511" s="293"/>
      <c r="I511" s="98" t="s">
        <v>495</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496</v>
      </c>
      <c r="B512" s="155"/>
      <c r="C512" s="291" t="s">
        <v>497</v>
      </c>
      <c r="D512" s="292"/>
      <c r="E512" s="292"/>
      <c r="F512" s="292"/>
      <c r="G512" s="292"/>
      <c r="H512" s="293"/>
      <c r="I512" s="98" t="s">
        <v>498</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499</v>
      </c>
      <c r="B513" s="155"/>
      <c r="C513" s="291" t="s">
        <v>500</v>
      </c>
      <c r="D513" s="292"/>
      <c r="E513" s="292"/>
      <c r="F513" s="292"/>
      <c r="G513" s="292"/>
      <c r="H513" s="293"/>
      <c r="I513" s="98" t="s">
        <v>501</v>
      </c>
      <c r="J513" s="93" t="str">
        <f t="shared" si="77"/>
        <v>未確認</v>
      </c>
      <c r="K513" s="152" t="str">
        <f t="shared" si="76"/>
        <v>※</v>
      </c>
      <c r="L513" s="94">
        <v>0</v>
      </c>
      <c r="M513" s="259" t="s">
        <v>502</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503</v>
      </c>
      <c r="B514" s="155"/>
      <c r="C514" s="282" t="s">
        <v>504</v>
      </c>
      <c r="D514" s="283"/>
      <c r="E514" s="283"/>
      <c r="F514" s="283"/>
      <c r="G514" s="283"/>
      <c r="H514" s="284"/>
      <c r="I514" s="98" t="s">
        <v>505</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506</v>
      </c>
      <c r="B515" s="155"/>
      <c r="C515" s="291" t="s">
        <v>507</v>
      </c>
      <c r="D515" s="292"/>
      <c r="E515" s="292"/>
      <c r="F515" s="292"/>
      <c r="G515" s="292"/>
      <c r="H515" s="293"/>
      <c r="I515" s="98" t="s">
        <v>508</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509</v>
      </c>
      <c r="B516" s="155"/>
      <c r="C516" s="291" t="s">
        <v>510</v>
      </c>
      <c r="D516" s="292"/>
      <c r="E516" s="292"/>
      <c r="F516" s="292"/>
      <c r="G516" s="292"/>
      <c r="H516" s="293"/>
      <c r="I516" s="98" t="s">
        <v>511</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512</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513</v>
      </c>
      <c r="B521" s="155"/>
      <c r="C521" s="308" t="s">
        <v>514</v>
      </c>
      <c r="D521" s="309"/>
      <c r="E521" s="309"/>
      <c r="F521" s="309"/>
      <c r="G521" s="309"/>
      <c r="H521" s="310"/>
      <c r="I521" s="98" t="s">
        <v>515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516</v>
      </c>
      <c r="D522" s="309"/>
      <c r="E522" s="309"/>
      <c r="F522" s="309"/>
      <c r="G522" s="309"/>
      <c r="H522" s="310"/>
      <c r="I522" s="98" t="s">
        <v>517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518</v>
      </c>
      <c r="B523" s="155"/>
      <c r="C523" s="308" t="s">
        <v>519</v>
      </c>
      <c r="D523" s="309"/>
      <c r="E523" s="309"/>
      <c r="F523" s="309"/>
      <c r="G523" s="309"/>
      <c r="H523" s="310"/>
      <c r="I523" s="98" t="s">
        <v>520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521</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522</v>
      </c>
      <c r="B528" s="155"/>
      <c r="C528" s="308" t="s">
        <v>523</v>
      </c>
      <c r="D528" s="309"/>
      <c r="E528" s="309"/>
      <c r="F528" s="309"/>
      <c r="G528" s="309"/>
      <c r="H528" s="310"/>
      <c r="I528" s="98" t="s">
        <v>524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525</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526</v>
      </c>
      <c r="B533" s="155"/>
      <c r="C533" s="291" t="s">
        <v>527</v>
      </c>
      <c r="D533" s="292"/>
      <c r="E533" s="292"/>
      <c r="F533" s="292"/>
      <c r="G533" s="292"/>
      <c r="H533" s="293"/>
      <c r="I533" s="98" t="s">
        <v>528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529</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530</v>
      </c>
      <c r="B538" s="155"/>
      <c r="C538" s="291" t="s">
        <v>531</v>
      </c>
      <c r="D538" s="292"/>
      <c r="E538" s="292"/>
      <c r="F538" s="292"/>
      <c r="G538" s="292"/>
      <c r="H538" s="293"/>
      <c r="I538" s="98" t="s">
        <v>532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533</v>
      </c>
      <c r="B539" s="155"/>
      <c r="C539" s="291" t="s">
        <v>534</v>
      </c>
      <c r="D539" s="292"/>
      <c r="E539" s="292"/>
      <c r="F539" s="292"/>
      <c r="G539" s="292"/>
      <c r="H539" s="293"/>
      <c r="I539" s="98" t="s">
        <v>535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536</v>
      </c>
      <c r="B540" s="155"/>
      <c r="C540" s="291" t="s">
        <v>537</v>
      </c>
      <c r="D540" s="292"/>
      <c r="E540" s="292"/>
      <c r="F540" s="292"/>
      <c r="G540" s="292"/>
      <c r="H540" s="293"/>
      <c r="I540" s="328" t="s">
        <v>538</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539</v>
      </c>
      <c r="B541" s="155"/>
      <c r="C541" s="291" t="s">
        <v>540</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23</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542</v>
      </c>
      <c r="B543" s="155"/>
      <c r="C543" s="291" t="s">
        <v>543</v>
      </c>
      <c r="D543" s="292"/>
      <c r="E543" s="292"/>
      <c r="F543" s="292"/>
      <c r="G543" s="292"/>
      <c r="H543" s="293"/>
      <c r="I543" s="98" t="s">
        <v>544</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545</v>
      </c>
      <c r="B544" s="155"/>
      <c r="C544" s="291" t="s">
        <v>546</v>
      </c>
      <c r="D544" s="292"/>
      <c r="E544" s="292"/>
      <c r="F544" s="292"/>
      <c r="G544" s="292"/>
      <c r="H544" s="293"/>
      <c r="I544" s="98" t="s">
        <v>547</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549</v>
      </c>
      <c r="C552" s="291" t="s">
        <v>550</v>
      </c>
      <c r="D552" s="292"/>
      <c r="E552" s="292"/>
      <c r="F552" s="292"/>
      <c r="G552" s="292"/>
      <c r="H552" s="293"/>
      <c r="I552" s="98" t="s">
        <v>551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552</v>
      </c>
      <c r="B553" s="96"/>
      <c r="C553" s="291" t="s">
        <v>553</v>
      </c>
      <c r="D553" s="292"/>
      <c r="E553" s="292"/>
      <c r="F553" s="292"/>
      <c r="G553" s="292"/>
      <c r="H553" s="293"/>
      <c r="I553" s="98" t="s">
        <v>554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555</v>
      </c>
      <c r="B554" s="96"/>
      <c r="C554" s="291" t="s">
        <v>556</v>
      </c>
      <c r="D554" s="292"/>
      <c r="E554" s="292"/>
      <c r="F554" s="292"/>
      <c r="G554" s="292"/>
      <c r="H554" s="293"/>
      <c r="I554" s="98" t="s">
        <v>557</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558</v>
      </c>
      <c r="B555" s="96"/>
      <c r="C555" s="291" t="s">
        <v>559</v>
      </c>
      <c r="D555" s="292"/>
      <c r="E555" s="292"/>
      <c r="F555" s="292"/>
      <c r="G555" s="292"/>
      <c r="H555" s="293"/>
      <c r="I555" s="98" t="s">
        <v>560</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561</v>
      </c>
      <c r="B556" s="96"/>
      <c r="C556" s="291" t="s">
        <v>562</v>
      </c>
      <c r="D556" s="292"/>
      <c r="E556" s="292"/>
      <c r="F556" s="292"/>
      <c r="G556" s="292"/>
      <c r="H556" s="293"/>
      <c r="I556" s="98" t="s">
        <v>563</v>
      </c>
      <c r="J556" s="93" t="str">
        <f t="shared" si="101"/>
        <v>未確認</v>
      </c>
      <c r="K556" s="152" t="str">
        <f t="shared" si="100"/>
        <v>※</v>
      </c>
      <c r="L556" s="94">
        <v>0</v>
      </c>
      <c r="M556" s="259" t="s">
        <v>502</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564</v>
      </c>
      <c r="B557" s="96"/>
      <c r="C557" s="291" t="s">
        <v>565</v>
      </c>
      <c r="D557" s="292"/>
      <c r="E557" s="292"/>
      <c r="F557" s="292"/>
      <c r="G557" s="292"/>
      <c r="H557" s="293"/>
      <c r="I557" s="98" t="s">
        <v>566</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567</v>
      </c>
      <c r="B558" s="96"/>
      <c r="C558" s="291" t="s">
        <v>568</v>
      </c>
      <c r="D558" s="292"/>
      <c r="E558" s="292"/>
      <c r="F558" s="292"/>
      <c r="G558" s="292"/>
      <c r="H558" s="293"/>
      <c r="I558" s="98" t="s">
        <v>569</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570</v>
      </c>
      <c r="B559" s="96"/>
      <c r="C559" s="291" t="s">
        <v>571</v>
      </c>
      <c r="D559" s="292"/>
      <c r="E559" s="292"/>
      <c r="F559" s="292"/>
      <c r="G559" s="292"/>
      <c r="H559" s="293"/>
      <c r="I559" s="98" t="s">
        <v>572</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573</v>
      </c>
      <c r="B560" s="96"/>
      <c r="C560" s="282" t="s">
        <v>574</v>
      </c>
      <c r="D560" s="283"/>
      <c r="E560" s="283"/>
      <c r="F560" s="283"/>
      <c r="G560" s="283"/>
      <c r="H560" s="284"/>
      <c r="I560" s="103" t="s">
        <v>575</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576</v>
      </c>
      <c r="B561" s="96"/>
      <c r="C561" s="291" t="s">
        <v>577</v>
      </c>
      <c r="D561" s="292"/>
      <c r="E561" s="292"/>
      <c r="F561" s="292"/>
      <c r="G561" s="292"/>
      <c r="H561" s="293"/>
      <c r="I561" s="103" t="s">
        <v>578</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579</v>
      </c>
      <c r="B562" s="96"/>
      <c r="C562" s="291" t="s">
        <v>580</v>
      </c>
      <c r="D562" s="292"/>
      <c r="E562" s="292"/>
      <c r="F562" s="292"/>
      <c r="G562" s="292"/>
      <c r="H562" s="293"/>
      <c r="I562" s="103" t="s">
        <v>581</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582</v>
      </c>
      <c r="B563" s="96"/>
      <c r="C563" s="291" t="s">
        <v>583</v>
      </c>
      <c r="D563" s="292"/>
      <c r="E563" s="292"/>
      <c r="F563" s="292"/>
      <c r="G563" s="292"/>
      <c r="H563" s="293"/>
      <c r="I563" s="103" t="s">
        <v>584</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585</v>
      </c>
      <c r="B564" s="96"/>
      <c r="C564" s="291" t="s">
        <v>586</v>
      </c>
      <c r="D564" s="292"/>
      <c r="E564" s="292"/>
      <c r="F564" s="292"/>
      <c r="G564" s="292"/>
      <c r="H564" s="293"/>
      <c r="I564" s="103" t="s">
        <v>587</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588</v>
      </c>
      <c r="B568" s="96"/>
      <c r="C568" s="282" t="s">
        <v>589</v>
      </c>
      <c r="D568" s="283"/>
      <c r="E568" s="283"/>
      <c r="F568" s="283"/>
      <c r="G568" s="283"/>
      <c r="H568" s="284"/>
      <c r="I568" s="269" t="s">
        <v>590</v>
      </c>
      <c r="J568" s="165"/>
      <c r="K568" s="177"/>
      <c r="L568" s="270" t="s">
        <v>591</v>
      </c>
      <c r="M568" s="271" t="s">
        <v>38</v>
      </c>
      <c r="N568" s="271" t="s">
        <v>591</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 customHeight="1" s="74" customFormat="1">
      <c r="A569" s="178"/>
      <c r="B569" s="96"/>
      <c r="C569" s="285" t="s">
        <v>592</v>
      </c>
      <c r="D569" s="286"/>
      <c r="E569" s="286"/>
      <c r="F569" s="286"/>
      <c r="G569" s="286"/>
      <c r="H569" s="287"/>
      <c r="I569" s="279" t="s">
        <v>593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594</v>
      </c>
      <c r="B570" s="96"/>
      <c r="C570" s="157"/>
      <c r="D570" s="323" t="s">
        <v>595</v>
      </c>
      <c r="E570" s="324"/>
      <c r="F570" s="324"/>
      <c r="G570" s="324"/>
      <c r="H570" s="325"/>
      <c r="I570" s="326"/>
      <c r="J570" s="277"/>
      <c r="K570" s="278"/>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596</v>
      </c>
      <c r="B571" s="96"/>
      <c r="C571" s="157"/>
      <c r="D571" s="323" t="s">
        <v>597</v>
      </c>
      <c r="E571" s="324"/>
      <c r="F571" s="324"/>
      <c r="G571" s="324"/>
      <c r="H571" s="325"/>
      <c r="I571" s="326"/>
      <c r="J571" s="277"/>
      <c r="K571" s="278"/>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598</v>
      </c>
      <c r="B572" s="96"/>
      <c r="C572" s="157"/>
      <c r="D572" s="323" t="s">
        <v>599</v>
      </c>
      <c r="E572" s="324"/>
      <c r="F572" s="324"/>
      <c r="G572" s="324"/>
      <c r="H572" s="325"/>
      <c r="I572" s="326"/>
      <c r="J572" s="277"/>
      <c r="K572" s="278"/>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600</v>
      </c>
      <c r="B573" s="96"/>
      <c r="C573" s="157"/>
      <c r="D573" s="323" t="s">
        <v>601</v>
      </c>
      <c r="E573" s="324"/>
      <c r="F573" s="324"/>
      <c r="G573" s="324"/>
      <c r="H573" s="325"/>
      <c r="I573" s="326"/>
      <c r="J573" s="277"/>
      <c r="K573" s="278"/>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602</v>
      </c>
      <c r="B574" s="96"/>
      <c r="C574" s="157"/>
      <c r="D574" s="323" t="s">
        <v>603</v>
      </c>
      <c r="E574" s="324"/>
      <c r="F574" s="324"/>
      <c r="G574" s="324"/>
      <c r="H574" s="325"/>
      <c r="I574" s="326"/>
      <c r="J574" s="277"/>
      <c r="K574" s="278"/>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604</v>
      </c>
      <c r="B575" s="96"/>
      <c r="C575" s="210"/>
      <c r="D575" s="323" t="s">
        <v>605</v>
      </c>
      <c r="E575" s="324"/>
      <c r="F575" s="324"/>
      <c r="G575" s="324"/>
      <c r="H575" s="325"/>
      <c r="I575" s="326"/>
      <c r="J575" s="277"/>
      <c r="K575" s="278"/>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607</v>
      </c>
      <c r="B577" s="96"/>
      <c r="C577" s="157"/>
      <c r="D577" s="323" t="s">
        <v>595</v>
      </c>
      <c r="E577" s="324"/>
      <c r="F577" s="324"/>
      <c r="G577" s="324"/>
      <c r="H577" s="325"/>
      <c r="I577" s="326"/>
      <c r="J577" s="277"/>
      <c r="K577" s="278"/>
      <c r="L577" s="158">
        <v>19.4</v>
      </c>
      <c r="M577" s="260">
        <v>0</v>
      </c>
      <c r="N577" s="260">
        <v>13.4</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608</v>
      </c>
      <c r="B578" s="96"/>
      <c r="C578" s="157"/>
      <c r="D578" s="323" t="s">
        <v>597</v>
      </c>
      <c r="E578" s="324"/>
      <c r="F578" s="324"/>
      <c r="G578" s="324"/>
      <c r="H578" s="325"/>
      <c r="I578" s="326"/>
      <c r="J578" s="277"/>
      <c r="K578" s="278"/>
      <c r="L578" s="158">
        <v>8.1</v>
      </c>
      <c r="M578" s="260">
        <v>0</v>
      </c>
      <c r="N578" s="260">
        <v>4.8</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609</v>
      </c>
      <c r="B579" s="96"/>
      <c r="C579" s="157"/>
      <c r="D579" s="323" t="s">
        <v>599</v>
      </c>
      <c r="E579" s="324"/>
      <c r="F579" s="324"/>
      <c r="G579" s="324"/>
      <c r="H579" s="325"/>
      <c r="I579" s="326"/>
      <c r="J579" s="277"/>
      <c r="K579" s="278"/>
      <c r="L579" s="158">
        <v>7.1</v>
      </c>
      <c r="M579" s="260">
        <v>0</v>
      </c>
      <c r="N579" s="260">
        <v>4.4</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610</v>
      </c>
      <c r="B580" s="96"/>
      <c r="C580" s="157"/>
      <c r="D580" s="323" t="s">
        <v>601</v>
      </c>
      <c r="E580" s="324"/>
      <c r="F580" s="324"/>
      <c r="G580" s="324"/>
      <c r="H580" s="325"/>
      <c r="I580" s="326"/>
      <c r="J580" s="277"/>
      <c r="K580" s="278"/>
      <c r="L580" s="158">
        <v>3</v>
      </c>
      <c r="M580" s="260">
        <v>0</v>
      </c>
      <c r="N580" s="260">
        <v>0.1</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611</v>
      </c>
      <c r="B581" s="96"/>
      <c r="C581" s="157"/>
      <c r="D581" s="323" t="s">
        <v>603</v>
      </c>
      <c r="E581" s="324"/>
      <c r="F581" s="324"/>
      <c r="G581" s="324"/>
      <c r="H581" s="325"/>
      <c r="I581" s="326"/>
      <c r="J581" s="277"/>
      <c r="K581" s="278"/>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612</v>
      </c>
      <c r="B582" s="96"/>
      <c r="C582" s="157"/>
      <c r="D582" s="323" t="s">
        <v>605</v>
      </c>
      <c r="E582" s="324"/>
      <c r="F582" s="324"/>
      <c r="G582" s="324"/>
      <c r="H582" s="325"/>
      <c r="I582" s="326"/>
      <c r="J582" s="277"/>
      <c r="K582" s="278"/>
      <c r="L582" s="158">
        <v>7.2</v>
      </c>
      <c r="M582" s="260">
        <v>0</v>
      </c>
      <c r="N582" s="260">
        <v>4.4</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614</v>
      </c>
      <c r="B584" s="96"/>
      <c r="C584" s="157"/>
      <c r="D584" s="323" t="s">
        <v>595</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615</v>
      </c>
      <c r="B585" s="96"/>
      <c r="C585" s="157"/>
      <c r="D585" s="323" t="s">
        <v>597</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616</v>
      </c>
      <c r="B586" s="96"/>
      <c r="C586" s="157"/>
      <c r="D586" s="323" t="s">
        <v>599</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617</v>
      </c>
      <c r="B587" s="96"/>
      <c r="C587" s="157"/>
      <c r="D587" s="323" t="s">
        <v>601</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618</v>
      </c>
      <c r="B588" s="96"/>
      <c r="C588" s="157"/>
      <c r="D588" s="323" t="s">
        <v>603</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619</v>
      </c>
      <c r="B589" s="96"/>
      <c r="C589" s="237"/>
      <c r="D589" s="323" t="s">
        <v>605</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621</v>
      </c>
      <c r="C597" s="291" t="s">
        <v>622</v>
      </c>
      <c r="D597" s="292"/>
      <c r="E597" s="292"/>
      <c r="F597" s="292"/>
      <c r="G597" s="292"/>
      <c r="H597" s="293"/>
      <c r="I597" s="100" t="s">
        <v>623</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624</v>
      </c>
      <c r="B598" s="68"/>
      <c r="C598" s="291" t="s">
        <v>625</v>
      </c>
      <c r="D598" s="292"/>
      <c r="E598" s="292"/>
      <c r="F598" s="292"/>
      <c r="G598" s="292"/>
      <c r="H598" s="293"/>
      <c r="I598" s="100" t="s">
        <v>626</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627</v>
      </c>
      <c r="B599" s="68"/>
      <c r="C599" s="291" t="s">
        <v>628</v>
      </c>
      <c r="D599" s="292"/>
      <c r="E599" s="292"/>
      <c r="F599" s="292"/>
      <c r="G599" s="292"/>
      <c r="H599" s="293"/>
      <c r="I599" s="100" t="s">
        <v>629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630</v>
      </c>
      <c r="B600" s="68"/>
      <c r="C600" s="291" t="s">
        <v>631</v>
      </c>
      <c r="D600" s="292"/>
      <c r="E600" s="292"/>
      <c r="F600" s="292"/>
      <c r="G600" s="292"/>
      <c r="H600" s="293"/>
      <c r="I600" s="220" t="s">
        <v>632</v>
      </c>
      <c r="J600" s="93" t="str">
        <f>IF(SUM(L600:BS600)=0,IF(COUNTIF(L600:BS600,"未確認")&gt;0,"未確認",IF(COUNTIF(L600:BS600,"~*")&gt;0,"*",SUM(L600:BS600))),SUM(L600:BS600))</f>
        <v>未確認</v>
      </c>
      <c r="K600" s="152" t="str">
        <f>IF(OR(COUNTIF(L600:BS600,"未確認")&gt;0,COUNTIF(L600:BS600,"*")&gt;0),"※","")</f>
        <v>※</v>
      </c>
      <c r="L600" s="94">
        <v>0</v>
      </c>
      <c r="M600" s="259" t="s">
        <v>502</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633</v>
      </c>
      <c r="B601" s="68"/>
      <c r="C601" s="291" t="s">
        <v>634</v>
      </c>
      <c r="D601" s="292"/>
      <c r="E601" s="292"/>
      <c r="F601" s="292"/>
      <c r="G601" s="292"/>
      <c r="H601" s="293"/>
      <c r="I601" s="100" t="s">
        <v>635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636</v>
      </c>
      <c r="B602" s="68"/>
      <c r="C602" s="285" t="s">
        <v>637</v>
      </c>
      <c r="D602" s="286"/>
      <c r="E602" s="286"/>
      <c r="F602" s="286"/>
      <c r="G602" s="286"/>
      <c r="H602" s="287"/>
      <c r="I602" s="295" t="s">
        <v>638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639</v>
      </c>
      <c r="B603" s="68"/>
      <c r="C603" s="218"/>
      <c r="D603" s="219"/>
      <c r="E603" s="282" t="s">
        <v>640</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641</v>
      </c>
      <c r="B604" s="68"/>
      <c r="C604" s="285" t="s">
        <v>642</v>
      </c>
      <c r="D604" s="286"/>
      <c r="E604" s="286"/>
      <c r="F604" s="286"/>
      <c r="G604" s="286"/>
      <c r="H604" s="287"/>
      <c r="I604" s="279" t="s">
        <v>643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644</v>
      </c>
      <c r="B605" s="68"/>
      <c r="C605" s="218"/>
      <c r="D605" s="219"/>
      <c r="E605" s="282" t="s">
        <v>640</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645</v>
      </c>
      <c r="B606" s="68"/>
      <c r="C606" s="282" t="s">
        <v>646</v>
      </c>
      <c r="D606" s="283"/>
      <c r="E606" s="283"/>
      <c r="F606" s="283"/>
      <c r="G606" s="283"/>
      <c r="H606" s="284"/>
      <c r="I606" s="98" t="s">
        <v>647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648</v>
      </c>
      <c r="B607" s="68"/>
      <c r="C607" s="291" t="s">
        <v>649</v>
      </c>
      <c r="D607" s="292"/>
      <c r="E607" s="292"/>
      <c r="F607" s="292"/>
      <c r="G607" s="292"/>
      <c r="H607" s="293"/>
      <c r="I607" s="98" t="s">
        <v>650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651</v>
      </c>
      <c r="B608" s="68"/>
      <c r="C608" s="291" t="s">
        <v>652</v>
      </c>
      <c r="D608" s="292"/>
      <c r="E608" s="292"/>
      <c r="F608" s="292"/>
      <c r="G608" s="292"/>
      <c r="H608" s="293"/>
      <c r="I608" s="98" t="s">
        <v>653</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654</v>
      </c>
      <c r="B609" s="68"/>
      <c r="C609" s="291" t="s">
        <v>655</v>
      </c>
      <c r="D609" s="292"/>
      <c r="E609" s="292"/>
      <c r="F609" s="292"/>
      <c r="G609" s="292"/>
      <c r="H609" s="293"/>
      <c r="I609" s="98" t="s">
        <v>656</v>
      </c>
      <c r="J609" s="93" t="str">
        <f t="shared" si="108"/>
        <v>未確認</v>
      </c>
      <c r="K609" s="152" t="str">
        <f t="shared" si="109"/>
        <v>※</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657</v>
      </c>
      <c r="B610" s="68"/>
      <c r="C610" s="291" t="s">
        <v>658</v>
      </c>
      <c r="D610" s="292"/>
      <c r="E610" s="292"/>
      <c r="F610" s="292"/>
      <c r="G610" s="292"/>
      <c r="H610" s="293"/>
      <c r="I610" s="98" t="s">
        <v>659</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660</v>
      </c>
      <c r="B611" s="68"/>
      <c r="C611" s="291" t="s">
        <v>661</v>
      </c>
      <c r="D611" s="292"/>
      <c r="E611" s="292"/>
      <c r="F611" s="292"/>
      <c r="G611" s="292"/>
      <c r="H611" s="293"/>
      <c r="I611" s="160" t="s">
        <v>662</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663</v>
      </c>
      <c r="B612" s="68"/>
      <c r="C612" s="291" t="s">
        <v>664</v>
      </c>
      <c r="D612" s="292"/>
      <c r="E612" s="292"/>
      <c r="F612" s="292"/>
      <c r="G612" s="292"/>
      <c r="H612" s="293"/>
      <c r="I612" s="98" t="s">
        <v>665</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667</v>
      </c>
      <c r="B620" s="92"/>
      <c r="C620" s="282" t="s">
        <v>668</v>
      </c>
      <c r="D620" s="283"/>
      <c r="E620" s="283"/>
      <c r="F620" s="283"/>
      <c r="G620" s="283"/>
      <c r="H620" s="284"/>
      <c r="I620" s="320" t="s">
        <v>669</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670</v>
      </c>
      <c r="B621" s="92"/>
      <c r="C621" s="282" t="s">
        <v>671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52</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672</v>
      </c>
      <c r="B622" s="92"/>
      <c r="C622" s="282" t="s">
        <v>673</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674</v>
      </c>
      <c r="B623" s="92"/>
      <c r="C623" s="282" t="s">
        <v>675</v>
      </c>
      <c r="D623" s="283"/>
      <c r="E623" s="283"/>
      <c r="F623" s="283"/>
      <c r="G623" s="283"/>
      <c r="H623" s="284"/>
      <c r="I623" s="274" t="s">
        <v>676</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678</v>
      </c>
      <c r="B625" s="92"/>
      <c r="C625" s="291" t="s">
        <v>679</v>
      </c>
      <c r="D625" s="292"/>
      <c r="E625" s="292"/>
      <c r="F625" s="292"/>
      <c r="G625" s="292"/>
      <c r="H625" s="293"/>
      <c r="I625" s="98" t="s">
        <v>680</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681</v>
      </c>
      <c r="B626" s="92"/>
      <c r="C626" s="282" t="s">
        <v>682</v>
      </c>
      <c r="D626" s="283"/>
      <c r="E626" s="283"/>
      <c r="F626" s="283"/>
      <c r="G626" s="283"/>
      <c r="H626" s="284"/>
      <c r="I626" s="103" t="s">
        <v>683</v>
      </c>
      <c r="J626" s="93" t="str">
        <f t="shared" si="115"/>
        <v>未確認</v>
      </c>
      <c r="K626" s="152" t="str">
        <f t="shared" si="114"/>
        <v>※</v>
      </c>
      <c r="L626" s="94">
        <v>0</v>
      </c>
      <c r="M626" s="259" t="s">
        <v>502</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684</v>
      </c>
      <c r="B627" s="96"/>
      <c r="C627" s="282" t="s">
        <v>685</v>
      </c>
      <c r="D627" s="283"/>
      <c r="E627" s="283"/>
      <c r="F627" s="283"/>
      <c r="G627" s="283"/>
      <c r="H627" s="284"/>
      <c r="I627" s="103" t="s">
        <v>686</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687</v>
      </c>
      <c r="B628" s="96"/>
      <c r="C628" s="291" t="s">
        <v>688</v>
      </c>
      <c r="D628" s="292"/>
      <c r="E628" s="292"/>
      <c r="F628" s="292"/>
      <c r="G628" s="292"/>
      <c r="H628" s="293"/>
      <c r="I628" s="98" t="s">
        <v>689</v>
      </c>
      <c r="J628" s="93" t="str">
        <f t="shared" si="115"/>
        <v>未確認</v>
      </c>
      <c r="K628" s="152" t="str">
        <f t="shared" si="114"/>
        <v>※</v>
      </c>
      <c r="L628" s="94" t="s">
        <v>502</v>
      </c>
      <c r="M628" s="259" t="s">
        <v>502</v>
      </c>
      <c r="N628" s="259" t="s">
        <v>502</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690</v>
      </c>
      <c r="B629" s="96"/>
      <c r="C629" s="282" t="s">
        <v>691</v>
      </c>
      <c r="D629" s="283"/>
      <c r="E629" s="283"/>
      <c r="F629" s="283"/>
      <c r="G629" s="283"/>
      <c r="H629" s="284"/>
      <c r="I629" s="98" t="s">
        <v>692</v>
      </c>
      <c r="J629" s="93" t="str">
        <f t="shared" si="115"/>
        <v>未確認</v>
      </c>
      <c r="K629" s="152" t="str">
        <f t="shared" si="114"/>
        <v>※</v>
      </c>
      <c r="L629" s="94" t="s">
        <v>502</v>
      </c>
      <c r="M629" s="259" t="s">
        <v>502</v>
      </c>
      <c r="N629" s="259" t="s">
        <v>502</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693</v>
      </c>
      <c r="B630" s="96"/>
      <c r="C630" s="291" t="s">
        <v>694</v>
      </c>
      <c r="D630" s="292"/>
      <c r="E630" s="292"/>
      <c r="F630" s="292"/>
      <c r="G630" s="292"/>
      <c r="H630" s="293"/>
      <c r="I630" s="98" t="s">
        <v>695</v>
      </c>
      <c r="J630" s="93" t="str">
        <f t="shared" si="115"/>
        <v>未確認</v>
      </c>
      <c r="K630" s="152" t="str">
        <f t="shared" si="114"/>
        <v>※</v>
      </c>
      <c r="L630" s="94" t="s">
        <v>502</v>
      </c>
      <c r="M630" s="259">
        <v>99</v>
      </c>
      <c r="N630" s="259" t="s">
        <v>502</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696</v>
      </c>
      <c r="B631" s="96"/>
      <c r="C631" s="291" t="s">
        <v>697</v>
      </c>
      <c r="D631" s="292"/>
      <c r="E631" s="292"/>
      <c r="F631" s="292"/>
      <c r="G631" s="292"/>
      <c r="H631" s="293"/>
      <c r="I631" s="98" t="s">
        <v>698</v>
      </c>
      <c r="J631" s="93" t="str">
        <f t="shared" si="115"/>
        <v>未確認</v>
      </c>
      <c r="K631" s="152" t="str">
        <f t="shared" si="114"/>
        <v>※</v>
      </c>
      <c r="L631" s="94" t="s">
        <v>502</v>
      </c>
      <c r="M631" s="259" t="s">
        <v>502</v>
      </c>
      <c r="N631" s="259" t="s">
        <v>502</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700</v>
      </c>
      <c r="B639" s="92"/>
      <c r="C639" s="291" t="s">
        <v>701</v>
      </c>
      <c r="D639" s="292"/>
      <c r="E639" s="292"/>
      <c r="F639" s="292"/>
      <c r="G639" s="292"/>
      <c r="H639" s="293"/>
      <c r="I639" s="98" t="s">
        <v>702</v>
      </c>
      <c r="J639" s="93" t="str">
        <f>IF(SUM(L639:BS639)=0,IF(COUNTIF(L639:BS639,"未確認")&gt;0,"未確認",IF(COUNTIF(L639:BS639,"~*")&gt;0,"*",SUM(L639:BS639))),SUM(L639:BS639))</f>
        <v>未確認</v>
      </c>
      <c r="K639" s="152" t="str">
        <f ref="K639:K646" t="shared" si="120">IF(OR(COUNTIF(L639:BS639,"未確認")&gt;0,COUNTIF(L639:BS639,"*")&gt;0),"※","")</f>
        <v>※</v>
      </c>
      <c r="L639" s="94">
        <v>0</v>
      </c>
      <c r="M639" s="259" t="s">
        <v>502</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703</v>
      </c>
      <c r="B640" s="96"/>
      <c r="C640" s="291" t="s">
        <v>704</v>
      </c>
      <c r="D640" s="292"/>
      <c r="E640" s="292"/>
      <c r="F640" s="292"/>
      <c r="G640" s="292"/>
      <c r="H640" s="293"/>
      <c r="I640" s="98" t="s">
        <v>705</v>
      </c>
      <c r="J640" s="93" t="str">
        <f ref="J640:J646" t="shared" si="121">IF(SUM(L640:BS640)=0,IF(COUNTIF(L640:BS640,"未確認")&gt;0,"未確認",IF(COUNTIF(L640:BS640,"~*")&gt;0,"*",SUM(L640:BS640))),SUM(L640:BS640))</f>
        <v>未確認</v>
      </c>
      <c r="K640" s="152" t="str">
        <f t="shared" si="120"/>
        <v>※</v>
      </c>
      <c r="L640" s="94">
        <v>0</v>
      </c>
      <c r="M640" s="259">
        <v>153</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706</v>
      </c>
      <c r="B641" s="96"/>
      <c r="C641" s="291" t="s">
        <v>707</v>
      </c>
      <c r="D641" s="292"/>
      <c r="E641" s="292"/>
      <c r="F641" s="292"/>
      <c r="G641" s="292"/>
      <c r="H641" s="293"/>
      <c r="I641" s="98" t="s">
        <v>708</v>
      </c>
      <c r="J641" s="93" t="str">
        <f t="shared" si="121"/>
        <v>未確認</v>
      </c>
      <c r="K641" s="152" t="str">
        <f t="shared" si="120"/>
        <v>※</v>
      </c>
      <c r="L641" s="94">
        <v>0</v>
      </c>
      <c r="M641" s="259">
        <v>98</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709</v>
      </c>
      <c r="B642" s="96"/>
      <c r="C642" s="282" t="s">
        <v>710</v>
      </c>
      <c r="D642" s="283"/>
      <c r="E642" s="283"/>
      <c r="F642" s="283"/>
      <c r="G642" s="283"/>
      <c r="H642" s="284"/>
      <c r="I642" s="98" t="s">
        <v>711</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712</v>
      </c>
      <c r="B643" s="96"/>
      <c r="C643" s="291" t="s">
        <v>713</v>
      </c>
      <c r="D643" s="292"/>
      <c r="E643" s="292"/>
      <c r="F643" s="292"/>
      <c r="G643" s="292"/>
      <c r="H643" s="293"/>
      <c r="I643" s="98" t="s">
        <v>714</v>
      </c>
      <c r="J643" s="93" t="str">
        <f t="shared" si="121"/>
        <v>未確認</v>
      </c>
      <c r="K643" s="152" t="str">
        <f t="shared" si="120"/>
        <v>※</v>
      </c>
      <c r="L643" s="94">
        <v>0</v>
      </c>
      <c r="M643" s="259" t="s">
        <v>502</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715</v>
      </c>
      <c r="B644" s="96"/>
      <c r="C644" s="291" t="s">
        <v>716</v>
      </c>
      <c r="D644" s="292"/>
      <c r="E644" s="292"/>
      <c r="F644" s="292"/>
      <c r="G644" s="292"/>
      <c r="H644" s="293"/>
      <c r="I644" s="98" t="s">
        <v>717</v>
      </c>
      <c r="J644" s="93" t="str">
        <f t="shared" si="121"/>
        <v>未確認</v>
      </c>
      <c r="K644" s="152" t="str">
        <f t="shared" si="120"/>
        <v>※</v>
      </c>
      <c r="L644" s="94">
        <v>0</v>
      </c>
      <c r="M644" s="259" t="s">
        <v>502</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718</v>
      </c>
      <c r="B645" s="96"/>
      <c r="C645" s="291" t="s">
        <v>719</v>
      </c>
      <c r="D645" s="292"/>
      <c r="E645" s="292"/>
      <c r="F645" s="292"/>
      <c r="G645" s="292"/>
      <c r="H645" s="293"/>
      <c r="I645" s="98" t="s">
        <v>720</v>
      </c>
      <c r="J645" s="93" t="str">
        <f t="shared" si="121"/>
        <v>未確認</v>
      </c>
      <c r="K645" s="152" t="str">
        <f t="shared" si="120"/>
        <v>※</v>
      </c>
      <c r="L645" s="94">
        <v>0</v>
      </c>
      <c r="M645" s="259">
        <v>246</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721</v>
      </c>
      <c r="B646" s="96"/>
      <c r="C646" s="282" t="s">
        <v>722</v>
      </c>
      <c r="D646" s="283"/>
      <c r="E646" s="283"/>
      <c r="F646" s="283"/>
      <c r="G646" s="283"/>
      <c r="H646" s="284"/>
      <c r="I646" s="98" t="s">
        <v>723</v>
      </c>
      <c r="J646" s="93" t="str">
        <f t="shared" si="121"/>
        <v>未確認</v>
      </c>
      <c r="K646" s="152" t="str">
        <f t="shared" si="120"/>
        <v>※</v>
      </c>
      <c r="L646" s="94">
        <v>0</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725</v>
      </c>
      <c r="B654" s="92"/>
      <c r="C654" s="298" t="s">
        <v>726</v>
      </c>
      <c r="D654" s="299"/>
      <c r="E654" s="299"/>
      <c r="F654" s="299"/>
      <c r="G654" s="299"/>
      <c r="H654" s="300"/>
      <c r="I654" s="98" t="s">
        <v>727</v>
      </c>
      <c r="J654" s="93" t="str">
        <f>IF(SUM(L654:BS654)=0,IF(COUNTIF(L654:BS654,"未確認")&gt;0,"未確認",IF(COUNTIF(L654:BS654,"~*")&gt;0,"*",SUM(L654:BS654))),SUM(L654:BS654))</f>
        <v>未確認</v>
      </c>
      <c r="K654" s="152" t="str">
        <f ref="K654:K668" t="shared" si="126">IF(OR(COUNTIF(L654:BS654,"未確認")&gt;0,COUNTIF(L654:BS654,"*")&gt;0),"※","")</f>
        <v>※</v>
      </c>
      <c r="L654" s="94">
        <v>432</v>
      </c>
      <c r="M654" s="259" t="s">
        <v>502</v>
      </c>
      <c r="N654" s="259">
        <v>5699</v>
      </c>
      <c r="O654" s="259">
        <v>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728</v>
      </c>
      <c r="B655" s="68"/>
      <c r="C655" s="139"/>
      <c r="D655" s="163"/>
      <c r="E655" s="291" t="s">
        <v>729</v>
      </c>
      <c r="F655" s="292"/>
      <c r="G655" s="292"/>
      <c r="H655" s="293"/>
      <c r="I655" s="98" t="s">
        <v>730</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731</v>
      </c>
      <c r="B656" s="68"/>
      <c r="C656" s="139"/>
      <c r="D656" s="163"/>
      <c r="E656" s="291" t="s">
        <v>732</v>
      </c>
      <c r="F656" s="292"/>
      <c r="G656" s="292"/>
      <c r="H656" s="293"/>
      <c r="I656" s="98" t="s">
        <v>733</v>
      </c>
      <c r="J656" s="93" t="str">
        <f t="shared" si="127"/>
        <v>未確認</v>
      </c>
      <c r="K656" s="152" t="str">
        <f t="shared" si="126"/>
        <v>※</v>
      </c>
      <c r="L656" s="94">
        <v>0</v>
      </c>
      <c r="M656" s="259">
        <v>0</v>
      </c>
      <c r="N656" s="259">
        <v>84</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734</v>
      </c>
      <c r="B657" s="68"/>
      <c r="C657" s="221"/>
      <c r="D657" s="222"/>
      <c r="E657" s="291" t="s">
        <v>735</v>
      </c>
      <c r="F657" s="292"/>
      <c r="G657" s="292"/>
      <c r="H657" s="293"/>
      <c r="I657" s="98" t="s">
        <v>736</v>
      </c>
      <c r="J657" s="93" t="str">
        <f t="shared" si="127"/>
        <v>未確認</v>
      </c>
      <c r="K657" s="152" t="str">
        <f t="shared" si="126"/>
        <v>※</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737</v>
      </c>
      <c r="B658" s="68"/>
      <c r="C658" s="221"/>
      <c r="D658" s="222"/>
      <c r="E658" s="291" t="s">
        <v>738</v>
      </c>
      <c r="F658" s="292"/>
      <c r="G658" s="292"/>
      <c r="H658" s="293"/>
      <c r="I658" s="98" t="s">
        <v>739</v>
      </c>
      <c r="J658" s="93" t="str">
        <f t="shared" si="127"/>
        <v>未確認</v>
      </c>
      <c r="K658" s="152" t="str">
        <f t="shared" si="126"/>
        <v>※</v>
      </c>
      <c r="L658" s="94">
        <v>0</v>
      </c>
      <c r="M658" s="259">
        <v>0</v>
      </c>
      <c r="N658" s="259">
        <v>4179</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740</v>
      </c>
      <c r="B659" s="68"/>
      <c r="C659" s="139"/>
      <c r="D659" s="163"/>
      <c r="E659" s="291" t="s">
        <v>741</v>
      </c>
      <c r="F659" s="292"/>
      <c r="G659" s="292"/>
      <c r="H659" s="293"/>
      <c r="I659" s="98" t="s">
        <v>742</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743</v>
      </c>
      <c r="B660" s="68"/>
      <c r="C660" s="139"/>
      <c r="D660" s="163"/>
      <c r="E660" s="291" t="s">
        <v>744</v>
      </c>
      <c r="F660" s="292"/>
      <c r="G660" s="292"/>
      <c r="H660" s="293"/>
      <c r="I660" s="98" t="s">
        <v>745</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746</v>
      </c>
      <c r="B661" s="68"/>
      <c r="C661" s="139"/>
      <c r="D661" s="163"/>
      <c r="E661" s="291" t="s">
        <v>747</v>
      </c>
      <c r="F661" s="292"/>
      <c r="G661" s="292"/>
      <c r="H661" s="293"/>
      <c r="I661" s="98" t="s">
        <v>748</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749</v>
      </c>
      <c r="B662" s="68"/>
      <c r="C662" s="141"/>
      <c r="D662" s="164"/>
      <c r="E662" s="291" t="s">
        <v>750</v>
      </c>
      <c r="F662" s="292"/>
      <c r="G662" s="292"/>
      <c r="H662" s="293"/>
      <c r="I662" s="98" t="s">
        <v>751</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752</v>
      </c>
      <c r="B663" s="68"/>
      <c r="C663" s="291" t="s">
        <v>753</v>
      </c>
      <c r="D663" s="292"/>
      <c r="E663" s="292"/>
      <c r="F663" s="292"/>
      <c r="G663" s="292"/>
      <c r="H663" s="293"/>
      <c r="I663" s="98" t="s">
        <v>754</v>
      </c>
      <c r="J663" s="93" t="str">
        <f t="shared" si="127"/>
        <v>未確認</v>
      </c>
      <c r="K663" s="152" t="str">
        <f t="shared" si="126"/>
        <v>※</v>
      </c>
      <c r="L663" s="94">
        <v>0</v>
      </c>
      <c r="M663" s="259">
        <v>234</v>
      </c>
      <c r="N663" s="259">
        <v>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755</v>
      </c>
      <c r="B664" s="68"/>
      <c r="C664" s="282" t="s">
        <v>756</v>
      </c>
      <c r="D664" s="283"/>
      <c r="E664" s="283"/>
      <c r="F664" s="283"/>
      <c r="G664" s="283"/>
      <c r="H664" s="284"/>
      <c r="I664" s="103" t="s">
        <v>757</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758</v>
      </c>
      <c r="B665" s="68"/>
      <c r="C665" s="291" t="s">
        <v>759</v>
      </c>
      <c r="D665" s="292"/>
      <c r="E665" s="292"/>
      <c r="F665" s="292"/>
      <c r="G665" s="292"/>
      <c r="H665" s="293"/>
      <c r="I665" s="98" t="s">
        <v>760</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761</v>
      </c>
      <c r="B666" s="68"/>
      <c r="C666" s="291" t="s">
        <v>762</v>
      </c>
      <c r="D666" s="292"/>
      <c r="E666" s="292"/>
      <c r="F666" s="292"/>
      <c r="G666" s="292"/>
      <c r="H666" s="293"/>
      <c r="I666" s="98" t="s">
        <v>763</v>
      </c>
      <c r="J666" s="93" t="str">
        <f t="shared" si="127"/>
        <v>未確認</v>
      </c>
      <c r="K666" s="152" t="str">
        <f t="shared" si="126"/>
        <v>※</v>
      </c>
      <c r="L666" s="94">
        <v>0</v>
      </c>
      <c r="M666" s="259">
        <v>186</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764</v>
      </c>
      <c r="B667" s="68"/>
      <c r="C667" s="282" t="s">
        <v>765</v>
      </c>
      <c r="D667" s="283"/>
      <c r="E667" s="283"/>
      <c r="F667" s="283"/>
      <c r="G667" s="283"/>
      <c r="H667" s="284"/>
      <c r="I667" s="98" t="s">
        <v>766</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767</v>
      </c>
      <c r="B668" s="68"/>
      <c r="C668" s="291" t="s">
        <v>768</v>
      </c>
      <c r="D668" s="292"/>
      <c r="E668" s="292"/>
      <c r="F668" s="292"/>
      <c r="G668" s="292"/>
      <c r="H668" s="293"/>
      <c r="I668" s="98" t="s">
        <v>769</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770</v>
      </c>
      <c r="B675" s="68"/>
      <c r="C675" s="282" t="s">
        <v>771</v>
      </c>
      <c r="D675" s="283"/>
      <c r="E675" s="283"/>
      <c r="F675" s="283"/>
      <c r="G675" s="283"/>
      <c r="H675" s="284"/>
      <c r="I675" s="103" t="s">
        <v>772</v>
      </c>
      <c r="J675" s="165"/>
      <c r="K675" s="166"/>
      <c r="L675" s="80" t="s">
        <v>38</v>
      </c>
      <c r="M675" s="253" t="s">
        <v>38</v>
      </c>
      <c r="N675" s="253" t="s">
        <v>38</v>
      </c>
      <c r="O675" s="253" t="s">
        <v>38</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773</v>
      </c>
      <c r="B676" s="68"/>
      <c r="C676" s="282" t="s">
        <v>774</v>
      </c>
      <c r="D676" s="283"/>
      <c r="E676" s="283"/>
      <c r="F676" s="283"/>
      <c r="G676" s="283"/>
      <c r="H676" s="284"/>
      <c r="I676" s="103" t="s">
        <v>775</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776</v>
      </c>
      <c r="B677" s="68"/>
      <c r="C677" s="282" t="s">
        <v>777</v>
      </c>
      <c r="D677" s="283"/>
      <c r="E677" s="283"/>
      <c r="F677" s="283"/>
      <c r="G677" s="283"/>
      <c r="H677" s="284"/>
      <c r="I677" s="103" t="s">
        <v>778</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5" t="s">
        <v>780</v>
      </c>
      <c r="D678" s="286"/>
      <c r="E678" s="286"/>
      <c r="F678" s="286"/>
      <c r="G678" s="286"/>
      <c r="H678" s="287"/>
      <c r="I678" s="279" t="s">
        <v>781</v>
      </c>
      <c r="J678" s="165"/>
      <c r="K678" s="166"/>
      <c r="L678" s="225">
        <v>212</v>
      </c>
      <c r="M678" s="253">
        <v>55</v>
      </c>
      <c r="N678" s="253">
        <v>253</v>
      </c>
      <c r="O678" s="253">
        <v>36</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782</v>
      </c>
      <c r="B679" s="68"/>
      <c r="C679" s="168"/>
      <c r="D679" s="169"/>
      <c r="E679" s="285" t="s">
        <v>783</v>
      </c>
      <c r="F679" s="286"/>
      <c r="G679" s="286"/>
      <c r="H679" s="287"/>
      <c r="I679" s="280"/>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784</v>
      </c>
      <c r="H680" s="294"/>
      <c r="I680" s="280"/>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785</v>
      </c>
      <c r="H681" s="294"/>
      <c r="I681" s="280"/>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786</v>
      </c>
      <c r="B682" s="68"/>
      <c r="C682" s="170"/>
      <c r="D682" s="268"/>
      <c r="E682" s="288"/>
      <c r="F682" s="289"/>
      <c r="G682" s="267"/>
      <c r="H682" s="235" t="s">
        <v>787</v>
      </c>
      <c r="I682" s="281"/>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788</v>
      </c>
      <c r="B683" s="68"/>
      <c r="C683" s="285" t="s">
        <v>789</v>
      </c>
      <c r="D683" s="286"/>
      <c r="E683" s="286"/>
      <c r="F683" s="286"/>
      <c r="G683" s="290"/>
      <c r="H683" s="287"/>
      <c r="I683" s="274" t="s">
        <v>790</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2" t="s">
        <v>792</v>
      </c>
      <c r="F684" s="283"/>
      <c r="G684" s="283"/>
      <c r="H684" s="284"/>
      <c r="I684" s="275"/>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793</v>
      </c>
      <c r="D685" s="286"/>
      <c r="E685" s="286"/>
      <c r="F685" s="286"/>
      <c r="G685" s="290"/>
      <c r="H685" s="287"/>
      <c r="I685" s="275"/>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794</v>
      </c>
      <c r="F686" s="283"/>
      <c r="G686" s="283"/>
      <c r="H686" s="284"/>
      <c r="I686" s="275"/>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795</v>
      </c>
      <c r="D687" s="286"/>
      <c r="E687" s="286"/>
      <c r="F687" s="286"/>
      <c r="G687" s="290"/>
      <c r="H687" s="287"/>
      <c r="I687" s="275"/>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796</v>
      </c>
      <c r="F688" s="283"/>
      <c r="G688" s="283"/>
      <c r="H688" s="284"/>
      <c r="I688" s="275"/>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797</v>
      </c>
      <c r="D689" s="286"/>
      <c r="E689" s="286"/>
      <c r="F689" s="286"/>
      <c r="G689" s="290"/>
      <c r="H689" s="287"/>
      <c r="I689" s="275"/>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798</v>
      </c>
      <c r="F690" s="283"/>
      <c r="G690" s="283"/>
      <c r="H690" s="284"/>
      <c r="I690" s="276"/>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799</v>
      </c>
      <c r="B691" s="68"/>
      <c r="C691" s="282" t="s">
        <v>800</v>
      </c>
      <c r="D691" s="283"/>
      <c r="E691" s="283"/>
      <c r="F691" s="283"/>
      <c r="G691" s="283"/>
      <c r="H691" s="284"/>
      <c r="I691" s="273" t="s">
        <v>801</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802</v>
      </c>
      <c r="D692" s="283"/>
      <c r="E692" s="283"/>
      <c r="F692" s="283"/>
      <c r="G692" s="283"/>
      <c r="H692" s="284"/>
      <c r="I692" s="273"/>
      <c r="J692" s="277"/>
      <c r="K692" s="278"/>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803</v>
      </c>
      <c r="D693" s="283"/>
      <c r="E693" s="283"/>
      <c r="F693" s="283"/>
      <c r="G693" s="283"/>
      <c r="H693" s="284"/>
      <c r="I693" s="273"/>
      <c r="J693" s="277"/>
      <c r="K693" s="278"/>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804</v>
      </c>
      <c r="D694" s="283"/>
      <c r="E694" s="283"/>
      <c r="F694" s="283"/>
      <c r="G694" s="283"/>
      <c r="H694" s="284"/>
      <c r="I694" s="273"/>
      <c r="J694" s="277"/>
      <c r="K694" s="278"/>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806</v>
      </c>
      <c r="B702" s="96"/>
      <c r="C702" s="282" t="s">
        <v>807</v>
      </c>
      <c r="D702" s="283"/>
      <c r="E702" s="283"/>
      <c r="F702" s="283"/>
      <c r="G702" s="283"/>
      <c r="H702" s="284"/>
      <c r="I702" s="103" t="s">
        <v>808</v>
      </c>
      <c r="J702" s="156" t="str">
        <f>IF(SUM(L702:BS702)=0,IF(COUNTIF(L702:BS702,"未確認")&gt;0,"未確認",IF(COUNTIF(L702:BS702,"~*")&gt;0,"*",SUM(L702:BS702))),SUM(L702:BS702))</f>
        <v>未確認</v>
      </c>
      <c r="K702" s="152" t="str">
        <f>IF(OR(COUNTIF(L702:BS702,"未確認")&gt;0,COUNTIF(L702:BS702,"*")&gt;0),"※","")</f>
        <v>※</v>
      </c>
      <c r="L702" s="94">
        <v>0</v>
      </c>
      <c r="M702" s="259">
        <v>206</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91" t="s">
        <v>810</v>
      </c>
      <c r="D703" s="292"/>
      <c r="E703" s="292"/>
      <c r="F703" s="292"/>
      <c r="G703" s="292"/>
      <c r="H703" s="293"/>
      <c r="I703" s="98" t="s">
        <v>811</v>
      </c>
      <c r="J703" s="156" t="str">
        <f>IF(SUM(L703:BS703)=0,IF(COUNTIF(L703:BS703,"未確認")&gt;0,"未確認",IF(COUNTIF(L703:BS703,"~*")&gt;0,"*",SUM(L703:BS703))),SUM(L703:BS703))</f>
        <v>未確認</v>
      </c>
      <c r="K703" s="152" t="str">
        <f>IF(OR(COUNTIF(L703:BS703,"未確認")&gt;0,COUNTIF(L703:BS703,"*")&gt;0),"※","")</f>
        <v>※</v>
      </c>
      <c r="L703" s="94">
        <v>0</v>
      </c>
      <c r="M703" s="259" t="s">
        <v>502</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91" t="s">
        <v>813</v>
      </c>
      <c r="D704" s="292"/>
      <c r="E704" s="292"/>
      <c r="F704" s="292"/>
      <c r="G704" s="292"/>
      <c r="H704" s="293"/>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816</v>
      </c>
      <c r="B712" s="92"/>
      <c r="C712" s="291" t="s">
        <v>817</v>
      </c>
      <c r="D712" s="292"/>
      <c r="E712" s="292"/>
      <c r="F712" s="292"/>
      <c r="G712" s="292"/>
      <c r="H712" s="293"/>
      <c r="I712" s="98" t="s">
        <v>818</v>
      </c>
      <c r="J712" s="93" t="str">
        <f>IF(SUM(L712:BS712)=0,IF(COUNTIF(L712:BS712,"未確認")&gt;0,"未確認",IF(COUNTIF(L712:BS712,"~*")&gt;0,"*",SUM(L712:BS712))),SUM(L712:BS712))</f>
        <v>未確認</v>
      </c>
      <c r="K712" s="152" t="str">
        <f>IF(OR(COUNTIF(L712:BS712,"未確認")&gt;0,COUNTIF(L712:BS712,"*")&gt;0),"※","")</f>
        <v>※</v>
      </c>
      <c r="L712" s="94">
        <v>0</v>
      </c>
      <c r="M712" s="259" t="s">
        <v>502</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819</v>
      </c>
      <c r="B713" s="96"/>
      <c r="C713" s="291" t="s">
        <v>820</v>
      </c>
      <c r="D713" s="292"/>
      <c r="E713" s="292"/>
      <c r="F713" s="292"/>
      <c r="G713" s="292"/>
      <c r="H713" s="293"/>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822</v>
      </c>
      <c r="B714" s="96"/>
      <c r="C714" s="282" t="s">
        <v>823</v>
      </c>
      <c r="D714" s="283"/>
      <c r="E714" s="283"/>
      <c r="F714" s="283"/>
      <c r="G714" s="283"/>
      <c r="H714" s="284"/>
      <c r="I714" s="98" t="s">
        <v>824</v>
      </c>
      <c r="J714" s="93" t="str">
        <f>IF(SUM(L714:BS714)=0,IF(COUNTIF(L714:BS714,"未確認")&gt;0,"未確認",IF(COUNTIF(L714:BS714,"~*")&gt;0,"*",SUM(L714:BS714))),SUM(L714:BS714))</f>
        <v>未確認</v>
      </c>
      <c r="K714" s="152" t="str">
        <f>IF(OR(COUNTIF(L714:BS714,"未確認")&gt;0,COUNTIF(L714:BS714,"*")&gt;0),"※","")</f>
        <v>※</v>
      </c>
      <c r="L714" s="94">
        <v>0</v>
      </c>
      <c r="M714" s="259" t="s">
        <v>502</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825</v>
      </c>
      <c r="B715" s="96"/>
      <c r="C715" s="291" t="s">
        <v>826</v>
      </c>
      <c r="D715" s="292"/>
      <c r="E715" s="292"/>
      <c r="F715" s="292"/>
      <c r="G715" s="292"/>
      <c r="H715" s="293"/>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829</v>
      </c>
      <c r="B724" s="92"/>
      <c r="C724" s="291" t="s">
        <v>830</v>
      </c>
      <c r="D724" s="292"/>
      <c r="E724" s="292"/>
      <c r="F724" s="292"/>
      <c r="G724" s="292"/>
      <c r="H724" s="293"/>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832</v>
      </c>
      <c r="B725" s="96"/>
      <c r="C725" s="291" t="s">
        <v>833</v>
      </c>
      <c r="D725" s="292"/>
      <c r="E725" s="292"/>
      <c r="F725" s="292"/>
      <c r="G725" s="292"/>
      <c r="H725" s="293"/>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835</v>
      </c>
      <c r="B726" s="96"/>
      <c r="C726" s="282" t="s">
        <v>836</v>
      </c>
      <c r="D726" s="283"/>
      <c r="E726" s="283"/>
      <c r="F726" s="283"/>
      <c r="G726" s="283"/>
      <c r="H726" s="284"/>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838</v>
      </c>
      <c r="B727" s="96"/>
      <c r="C727" s="282" t="s">
        <v>839</v>
      </c>
      <c r="D727" s="283"/>
      <c r="E727" s="283"/>
      <c r="F727" s="283"/>
      <c r="G727" s="283"/>
      <c r="H727" s="284"/>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2022-03-24T04:27:45Z</dcterms:created>
  <dcterms:modified xsi:type="dcterms:W3CDTF">2022-03-24T04:27:45Z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