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n 統計書\★HP掲載データ ※過年度データの訂正を行う場合は、この中のデータを訂正する\データ一覧\R3統計書\"/>
    </mc:Choice>
  </mc:AlternateContent>
  <bookViews>
    <workbookView xWindow="-15" yWindow="4110" windowWidth="20520" windowHeight="4155" activeTab="3"/>
  </bookViews>
  <sheets>
    <sheet name="006" sheetId="1" r:id="rId1"/>
    <sheet name="007" sheetId="2" r:id="rId2"/>
    <sheet name="008" sheetId="3" r:id="rId3"/>
    <sheet name="009" sheetId="4" r:id="rId4"/>
    <sheet name="010" sheetId="5" r:id="rId5"/>
    <sheet name="011-012" sheetId="6" r:id="rId6"/>
    <sheet name="013" sheetId="7" r:id="rId7"/>
    <sheet name="014" sheetId="8" r:id="rId8"/>
    <sheet name="015" sheetId="9" r:id="rId9"/>
    <sheet name="016" sheetId="10" r:id="rId10"/>
    <sheet name="017 " sheetId="11" r:id="rId11"/>
    <sheet name="018 " sheetId="15" r:id="rId12"/>
    <sheet name="019" sheetId="13" r:id="rId13"/>
    <sheet name="020" sheetId="14" r:id="rId14"/>
  </sheets>
  <definedNames>
    <definedName name="_xlnm.Print_Area" localSheetId="13">'020'!$A$1:$S$41</definedName>
  </definedNames>
  <calcPr calcId="152511"/>
</workbook>
</file>

<file path=xl/calcChain.xml><?xml version="1.0" encoding="utf-8"?>
<calcChain xmlns="http://schemas.openxmlformats.org/spreadsheetml/2006/main">
  <c r="R51" i="8" l="1"/>
  <c r="S51" i="8" s="1"/>
  <c r="R50" i="8"/>
  <c r="S50" i="8" s="1"/>
  <c r="R49" i="8"/>
  <c r="S49" i="8" s="1"/>
  <c r="R47" i="8"/>
  <c r="S47" i="8" s="1"/>
  <c r="R46" i="8"/>
  <c r="S46" i="8" s="1"/>
  <c r="R45" i="8"/>
  <c r="S45" i="8" s="1"/>
  <c r="R43" i="8"/>
  <c r="S43" i="8" s="1"/>
  <c r="R42" i="8"/>
  <c r="S42" i="8" s="1"/>
  <c r="R41" i="8"/>
  <c r="S41" i="8" s="1"/>
  <c r="R39" i="8"/>
  <c r="S39" i="8" s="1"/>
  <c r="R38" i="8"/>
  <c r="S38" i="8" s="1"/>
  <c r="R37" i="8"/>
  <c r="S37" i="8" s="1"/>
  <c r="R35" i="8"/>
  <c r="S35" i="8" s="1"/>
  <c r="R34" i="8"/>
  <c r="S34" i="8" s="1"/>
  <c r="R33" i="8"/>
  <c r="S33" i="8" s="1"/>
  <c r="R31" i="8"/>
  <c r="S31" i="8" s="1"/>
  <c r="R30" i="8"/>
  <c r="S30" i="8" s="1"/>
  <c r="R29" i="8"/>
  <c r="S29" i="8" s="1"/>
  <c r="R27" i="8"/>
  <c r="S27" i="8" s="1"/>
  <c r="R26" i="8"/>
  <c r="S26" i="8" s="1"/>
  <c r="R25" i="8"/>
  <c r="S25" i="8" s="1"/>
  <c r="S23" i="8"/>
  <c r="S22" i="8"/>
  <c r="S21" i="8"/>
  <c r="R19" i="8"/>
  <c r="S19" i="8" s="1"/>
  <c r="R18" i="8"/>
  <c r="S18" i="8" s="1"/>
  <c r="R17" i="8"/>
  <c r="S17" i="8" s="1"/>
  <c r="R15" i="8"/>
  <c r="S15" i="8" s="1"/>
  <c r="R14" i="8"/>
  <c r="S14" i="8" s="1"/>
  <c r="R13" i="8"/>
  <c r="S13" i="8" s="1"/>
  <c r="R11" i="8"/>
  <c r="S11" i="8" s="1"/>
  <c r="R10" i="8"/>
  <c r="S10" i="8" s="1"/>
  <c r="R9" i="8"/>
  <c r="S9" i="8" s="1"/>
  <c r="R7" i="8"/>
  <c r="S7" i="8" s="1"/>
  <c r="R6" i="8"/>
  <c r="S6" i="8" s="1"/>
  <c r="R5" i="8"/>
  <c r="S5" i="8" s="1"/>
  <c r="R35" i="6"/>
  <c r="S35" i="6" s="1"/>
  <c r="R34" i="6"/>
  <c r="S34" i="6" s="1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13" i="6"/>
  <c r="S13" i="6" s="1"/>
  <c r="R12" i="6"/>
  <c r="S12" i="6" s="1"/>
  <c r="R11" i="6"/>
  <c r="S11" i="6" s="1"/>
  <c r="R10" i="6"/>
  <c r="S10" i="6" s="1"/>
  <c r="R9" i="6"/>
  <c r="S9" i="6" s="1"/>
  <c r="R8" i="6"/>
  <c r="S8" i="6" s="1"/>
  <c r="R7" i="6"/>
  <c r="S7" i="6" s="1"/>
  <c r="R6" i="6"/>
  <c r="S6" i="6" s="1"/>
  <c r="R5" i="6"/>
  <c r="S5" i="6" s="1"/>
</calcChain>
</file>

<file path=xl/sharedStrings.xml><?xml version="1.0" encoding="utf-8"?>
<sst xmlns="http://schemas.openxmlformats.org/spreadsheetml/2006/main" count="923" uniqueCount="410">
  <si>
    <t>６．</t>
  </si>
  <si>
    <t>全年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</si>
  <si>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</si>
  <si>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</si>
  <si>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</si>
  <si>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</si>
  <si>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</si>
  <si>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</si>
  <si>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</si>
  <si>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</si>
  <si>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</si>
  <si>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</si>
  <si>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</si>
  <si>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</si>
  <si>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彦　　　根</t>
  </si>
  <si>
    <t>今　　　津</t>
  </si>
  <si>
    <t>南　小　松</t>
  </si>
  <si>
    <t>大　　　津</t>
  </si>
  <si>
    <t>信　　　楽</t>
  </si>
  <si>
    <t>土　　　山</t>
  </si>
  <si>
    <t>米　　　原</t>
    <rPh sb="0" eb="1">
      <t>ベイ</t>
    </rPh>
    <rPh sb="4" eb="5">
      <t>ハラ</t>
    </rPh>
    <phoneticPr fontId="3"/>
  </si>
  <si>
    <t>東　近　江</t>
    <rPh sb="0" eb="1">
      <t>ヒガシ</t>
    </rPh>
    <rPh sb="2" eb="3">
      <t>コン</t>
    </rPh>
    <rPh sb="4" eb="5">
      <t>エ</t>
    </rPh>
    <phoneticPr fontId="3"/>
  </si>
  <si>
    <t>長　　　浜</t>
    <rPh sb="0" eb="1">
      <t>ナガ</t>
    </rPh>
    <rPh sb="4" eb="5">
      <t>ハマ</t>
    </rPh>
    <phoneticPr fontId="3"/>
  </si>
  <si>
    <t>長      浜</t>
    <rPh sb="0" eb="1">
      <t>ナガ</t>
    </rPh>
    <rPh sb="7" eb="8">
      <t>ハマ</t>
    </rPh>
    <phoneticPr fontId="3"/>
  </si>
  <si>
    <t>８．</t>
  </si>
  <si>
    <t>９．</t>
  </si>
  <si>
    <r>
      <t>最  高  気　温  の  極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　</t>
    </r>
    <phoneticPr fontId="3"/>
  </si>
  <si>
    <t>℃</t>
    <phoneticPr fontId="3"/>
  </si>
  <si>
    <t>１０．</t>
  </si>
  <si>
    <t>１１．</t>
  </si>
  <si>
    <r>
      <t>月　別　日  照  時  間</t>
    </r>
    <r>
      <rPr>
        <b/>
        <sz val="12"/>
        <rFont val="ＭＳ ゴシック"/>
        <family val="3"/>
        <charset val="128"/>
      </rPr>
      <t>　－ 観 測 所　</t>
    </r>
    <phoneticPr fontId="3"/>
  </si>
  <si>
    <t>TOTAL　</t>
    <phoneticPr fontId="3"/>
  </si>
  <si>
    <t>ただし、欠測日がある場合は、一致しない。</t>
  </si>
  <si>
    <t>１２．</t>
  </si>
  <si>
    <r>
      <t>月　別　降  水  量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</t>
    </r>
    <phoneticPr fontId="3"/>
  </si>
  <si>
    <t>１４．</t>
    <phoneticPr fontId="3"/>
  </si>
  <si>
    <r>
      <t>日 降 水 量 階 級 別 日 数</t>
    </r>
    <r>
      <rPr>
        <b/>
        <sz val="12"/>
        <rFont val="ＭＳ ゴシック"/>
        <family val="3"/>
        <charset val="128"/>
      </rPr>
      <t xml:space="preserve"> － 観 測 所</t>
    </r>
    <phoneticPr fontId="3"/>
  </si>
  <si>
    <t>TOTAL　</t>
    <phoneticPr fontId="3"/>
  </si>
  <si>
    <t>1㎜以上</t>
  </si>
  <si>
    <t>10㎜以上</t>
  </si>
  <si>
    <t>30㎜以上</t>
  </si>
  <si>
    <t>朽木平良</t>
    <rPh sb="0" eb="2">
      <t>クツキ</t>
    </rPh>
    <rPh sb="2" eb="3">
      <t>ヒラ</t>
    </rPh>
    <rPh sb="3" eb="4">
      <t>リョウ</t>
    </rPh>
    <phoneticPr fontId="3"/>
  </si>
  <si>
    <t>霜</t>
  </si>
  <si>
    <t>雪</t>
  </si>
  <si>
    <t xml:space="preserve">１６． </t>
  </si>
  <si>
    <t>湿 度 お よ び 気 圧 （ 彦 根 ）</t>
  </si>
  <si>
    <t>　</t>
  </si>
  <si>
    <t>相対湿度</t>
  </si>
  <si>
    <t>最</t>
  </si>
  <si>
    <t>小</t>
    <rPh sb="0" eb="1">
      <t>チイ</t>
    </rPh>
    <phoneticPr fontId="3"/>
  </si>
  <si>
    <t>５月</t>
    <phoneticPr fontId="3"/>
  </si>
  <si>
    <t>警        報</t>
  </si>
  <si>
    <t xml:space="preserve">注   意   報 </t>
  </si>
  <si>
    <t>10月</t>
    <phoneticPr fontId="3"/>
  </si>
  <si>
    <t>11月</t>
    <phoneticPr fontId="3"/>
  </si>
  <si>
    <t>12月</t>
    <phoneticPr fontId="3"/>
  </si>
  <si>
    <t>気　象　情　報</t>
    <rPh sb="0" eb="1">
      <t>キ</t>
    </rPh>
    <rPh sb="2" eb="3">
      <t>ゾウ</t>
    </rPh>
    <rPh sb="4" eb="5">
      <t>ジョウ</t>
    </rPh>
    <rPh sb="6" eb="7">
      <t>ホウ</t>
    </rPh>
    <phoneticPr fontId="3"/>
  </si>
  <si>
    <t>琵  琶  湖  沿  岸  水  温</t>
  </si>
  <si>
    <t xml:space="preserve">上旬平均 </t>
  </si>
  <si>
    <t xml:space="preserve">中旬平均 </t>
  </si>
  <si>
    <t>下旬平均</t>
  </si>
  <si>
    <t>月  平  均</t>
  </si>
  <si>
    <t>最高水位</t>
  </si>
  <si>
    <t>(㎝)</t>
  </si>
  <si>
    <t>最低水位</t>
  </si>
  <si>
    <t>平均水位</t>
  </si>
  <si>
    <t>最大流量</t>
  </si>
  <si>
    <t>最小流量</t>
  </si>
  <si>
    <t>平均流量</t>
  </si>
  <si>
    <t xml:space="preserve"> </t>
  </si>
  <si>
    <t>Ｍ</t>
  </si>
  <si>
    <t>震度</t>
    <rPh sb="0" eb="2">
      <t>シンド</t>
    </rPh>
    <phoneticPr fontId="3"/>
  </si>
  <si>
    <t>　　　２．名称の末尾に＊印を付した地点は、滋賀県または防災科学技術研究所設置の地点です。</t>
    <rPh sb="5" eb="7">
      <t>メイショウ</t>
    </rPh>
    <rPh sb="8" eb="10">
      <t>マツビ</t>
    </rPh>
    <rPh sb="12" eb="13">
      <t>シルシ</t>
    </rPh>
    <rPh sb="14" eb="15">
      <t>フ</t>
    </rPh>
    <rPh sb="17" eb="19">
      <t>チテン</t>
    </rPh>
    <rPh sb="21" eb="24">
      <t>シガケン</t>
    </rPh>
    <rPh sb="27" eb="29">
      <t>ボウサイ</t>
    </rPh>
    <rPh sb="29" eb="31">
      <t>カガク</t>
    </rPh>
    <rPh sb="31" eb="33">
      <t>ギジュツ</t>
    </rPh>
    <rPh sb="33" eb="36">
      <t>ケンキュウショ</t>
    </rPh>
    <rPh sb="36" eb="38">
      <t>セッチ</t>
    </rPh>
    <rPh sb="39" eb="41">
      <t>チテン</t>
    </rPh>
    <phoneticPr fontId="3"/>
  </si>
  <si>
    <t>の　 地　 震</t>
    <phoneticPr fontId="3"/>
  </si>
  <si>
    <t>　資料　彦根地方気象台「滋賀県の気象（年報）」</t>
    <phoneticPr fontId="3"/>
  </si>
  <si>
    <r>
      <t xml:space="preserve">月　別　平　均　気　温 </t>
    </r>
    <r>
      <rPr>
        <b/>
        <sz val="12"/>
        <rFont val="ＭＳ ゴシック"/>
        <family val="3"/>
        <charset val="128"/>
      </rPr>
      <t>－ 観 測 所　</t>
    </r>
    <rPh sb="14" eb="15">
      <t>ミ</t>
    </rPh>
    <rPh sb="16" eb="17">
      <t>ハカリ</t>
    </rPh>
    <rPh sb="18" eb="19">
      <t>ショ</t>
    </rPh>
    <phoneticPr fontId="3"/>
  </si>
  <si>
    <r>
      <t xml:space="preserve">最  低  気　温  の  極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　</t>
    </r>
    <phoneticPr fontId="3"/>
  </si>
  <si>
    <t>全年</t>
    <phoneticPr fontId="3"/>
  </si>
  <si>
    <t>全年</t>
    <rPh sb="0" eb="1">
      <t>ゼン</t>
    </rPh>
    <rPh sb="1" eb="2">
      <t>トシ</t>
    </rPh>
    <phoneticPr fontId="3"/>
  </si>
  <si>
    <t>起日</t>
    <rPh sb="0" eb="1">
      <t>オ</t>
    </rPh>
    <rPh sb="1" eb="2">
      <t>ニチ</t>
    </rPh>
    <phoneticPr fontId="3"/>
  </si>
  <si>
    <t xml:space="preserve"> 起　日</t>
    <phoneticPr fontId="3"/>
  </si>
  <si>
    <t>米　　原</t>
    <rPh sb="0" eb="1">
      <t>ベイ</t>
    </rPh>
    <rPh sb="3" eb="4">
      <t>ハラ</t>
    </rPh>
    <phoneticPr fontId="3"/>
  </si>
  <si>
    <t>月 日</t>
    <phoneticPr fontId="3"/>
  </si>
  <si>
    <t>時 分</t>
    <phoneticPr fontId="3"/>
  </si>
  <si>
    <t>規 模</t>
    <phoneticPr fontId="3"/>
  </si>
  <si>
    <t>深 さ</t>
    <phoneticPr fontId="3"/>
  </si>
  <si>
    <t>北　緯</t>
    <phoneticPr fontId="3"/>
  </si>
  <si>
    <t>東　経</t>
    <phoneticPr fontId="3"/>
  </si>
  <si>
    <t>地　　　　　名　</t>
    <rPh sb="0" eb="1">
      <t>チ</t>
    </rPh>
    <rPh sb="6" eb="7">
      <t>メイ</t>
    </rPh>
    <phoneticPr fontId="3"/>
  </si>
  <si>
    <t>　県　内　最　大　震　度</t>
    <rPh sb="1" eb="2">
      <t>ケン</t>
    </rPh>
    <rPh sb="3" eb="4">
      <t>ウチ</t>
    </rPh>
    <rPh sb="5" eb="6">
      <t>サイ</t>
    </rPh>
    <rPh sb="7" eb="8">
      <t>ダイ</t>
    </rPh>
    <rPh sb="9" eb="10">
      <t>シン</t>
    </rPh>
    <rPh sb="11" eb="12">
      <t>ド</t>
    </rPh>
    <phoneticPr fontId="3"/>
  </si>
  <si>
    <t xml:space="preserve">発　震　時 </t>
    <phoneticPr fontId="3"/>
  </si>
  <si>
    <t>震　央　地　名
【 地　震　名 】</t>
    <rPh sb="10" eb="11">
      <t>チ</t>
    </rPh>
    <rPh sb="12" eb="13">
      <t>シン</t>
    </rPh>
    <rPh sb="14" eb="15">
      <t>メイ</t>
    </rPh>
    <phoneticPr fontId="3"/>
  </si>
  <si>
    <t>東　近　江</t>
    <rPh sb="0" eb="1">
      <t>ヒガシ</t>
    </rPh>
    <rPh sb="2" eb="3">
      <t>チカ</t>
    </rPh>
    <rPh sb="4" eb="5">
      <t>エ</t>
    </rPh>
    <phoneticPr fontId="3"/>
  </si>
  <si>
    <t>　　　　　となっています。</t>
    <phoneticPr fontId="3"/>
  </si>
  <si>
    <t>　　　　２０．　震 　度　 １　 以　 上　</t>
    <phoneticPr fontId="3"/>
  </si>
  <si>
    <t>県内
有感
番号</t>
    <phoneticPr fontId="3"/>
  </si>
  <si>
    <t xml:space="preserve">  資料  彦根地方気象台「滋賀県の気象（年報）」　</t>
    <phoneticPr fontId="3"/>
  </si>
  <si>
    <t>特  別  警  報</t>
    <rPh sb="0" eb="1">
      <t>トク</t>
    </rPh>
    <rPh sb="3" eb="4">
      <t>ベツ</t>
    </rPh>
    <rPh sb="6" eb="7">
      <t>ケイ</t>
    </rPh>
    <rPh sb="9" eb="10">
      <t>ホウ</t>
    </rPh>
    <phoneticPr fontId="3"/>
  </si>
  <si>
    <t>大雨</t>
    <rPh sb="0" eb="2">
      <t>オオアメ</t>
    </rPh>
    <phoneticPr fontId="3"/>
  </si>
  <si>
    <t xml:space="preserve">  資料  県水産試験場</t>
    <rPh sb="6" eb="7">
      <t>ケン</t>
    </rPh>
    <phoneticPr fontId="3"/>
  </si>
  <si>
    <t>　　　３．県内有感番号は県内の震度計が震度１以上を観測した場合に付しています。</t>
    <rPh sb="5" eb="7">
      <t>ケンナイ</t>
    </rPh>
    <rPh sb="7" eb="9">
      <t>ユウカン</t>
    </rPh>
    <rPh sb="9" eb="11">
      <t>バンゴウ</t>
    </rPh>
    <rPh sb="12" eb="14">
      <t>ケンナイ</t>
    </rPh>
    <rPh sb="15" eb="18">
      <t>シンドケイ</t>
    </rPh>
    <rPh sb="19" eb="21">
      <t>シンド</t>
    </rPh>
    <rPh sb="22" eb="24">
      <t>イジョウ</t>
    </rPh>
    <rPh sb="25" eb="27">
      <t>カンソク</t>
    </rPh>
    <rPh sb="29" eb="31">
      <t>バアイ</t>
    </rPh>
    <rPh sb="32" eb="33">
      <t>フ</t>
    </rPh>
    <phoneticPr fontId="3"/>
  </si>
  <si>
    <t>平均気圧(海面)</t>
    <phoneticPr fontId="3"/>
  </si>
  <si>
    <t xml:space="preserve"> 平　 均</t>
    <phoneticPr fontId="3"/>
  </si>
  <si>
    <t xml:space="preserve"> 極　値</t>
    <phoneticPr fontId="3"/>
  </si>
  <si>
    <t>　１７．特別警報、警報、注意報および気象情報発表回数</t>
    <rPh sb="4" eb="6">
      <t>トクベツ</t>
    </rPh>
    <rPh sb="6" eb="8">
      <t>ケイホウ</t>
    </rPh>
    <rPh sb="9" eb="11">
      <t>ケイホウ</t>
    </rPh>
    <rPh sb="12" eb="15">
      <t>チュウイホウ</t>
    </rPh>
    <rPh sb="18" eb="20">
      <t>キショウ</t>
    </rPh>
    <rPh sb="20" eb="22">
      <t>ジョウホウ</t>
    </rPh>
    <rPh sb="22" eb="24">
      <t>ハッピョウ</t>
    </rPh>
    <rPh sb="24" eb="26">
      <t>カイスウ</t>
    </rPh>
    <phoneticPr fontId="3"/>
  </si>
  <si>
    <t>度</t>
    <rPh sb="0" eb="1">
      <t>ド</t>
    </rPh>
    <phoneticPr fontId="3"/>
  </si>
  <si>
    <t>分</t>
    <rPh sb="0" eb="1">
      <t>ブ</t>
    </rPh>
    <phoneticPr fontId="3"/>
  </si>
  <si>
    <t>度</t>
    <rPh sb="0" eb="1">
      <t>ド</t>
    </rPh>
    <phoneticPr fontId="3"/>
  </si>
  <si>
    <t>(単位　気圧:hPa　湿度:％　起日:日)</t>
    <rPh sb="1" eb="3">
      <t>タンイ</t>
    </rPh>
    <rPh sb="4" eb="6">
      <t>キアツ</t>
    </rPh>
    <rPh sb="11" eb="13">
      <t>シツド</t>
    </rPh>
    <rPh sb="16" eb="17">
      <t>キ</t>
    </rPh>
    <rPh sb="17" eb="18">
      <t>ジツ</t>
    </rPh>
    <rPh sb="19" eb="20">
      <t>ニチ</t>
    </rPh>
    <phoneticPr fontId="3"/>
  </si>
  <si>
    <t>(単位:℃)</t>
    <phoneticPr fontId="3"/>
  </si>
  <si>
    <t>(単位:時間)</t>
    <phoneticPr fontId="3"/>
  </si>
  <si>
    <t>(単位:mm)</t>
    <phoneticPr fontId="3"/>
  </si>
  <si>
    <t>(単位:日)</t>
    <rPh sb="1" eb="3">
      <t>タンイ</t>
    </rPh>
    <rPh sb="4" eb="5">
      <t>ヒ</t>
    </rPh>
    <phoneticPr fontId="3"/>
  </si>
  <si>
    <t>(単位:回)</t>
    <rPh sb="1" eb="3">
      <t>タンイ</t>
    </rPh>
    <rPh sb="4" eb="5">
      <t>カイ</t>
    </rPh>
    <phoneticPr fontId="3"/>
  </si>
  <si>
    <t>km</t>
    <phoneticPr fontId="3"/>
  </si>
  <si>
    <t>今　　　津</t>
    <phoneticPr fontId="3"/>
  </si>
  <si>
    <t xml:space="preserve">  資料  彦根地方気象台「滋賀県の地震」</t>
    <rPh sb="8" eb="10">
      <t>チホウ</t>
    </rPh>
    <rPh sb="14" eb="17">
      <t>シガケン</t>
    </rPh>
    <rPh sb="18" eb="20">
      <t>ジシン</t>
    </rPh>
    <phoneticPr fontId="3"/>
  </si>
  <si>
    <t>１８．</t>
    <phoneticPr fontId="3"/>
  </si>
  <si>
    <t>長       浜</t>
    <rPh sb="0" eb="1">
      <t>ナガ</t>
    </rPh>
    <rPh sb="8" eb="9">
      <t>ハマ</t>
    </rPh>
    <phoneticPr fontId="3"/>
  </si>
  <si>
    <t>朽木平良</t>
    <rPh sb="0" eb="1">
      <t>キュウ</t>
    </rPh>
    <rPh sb="1" eb="2">
      <t>キ</t>
    </rPh>
    <rPh sb="2" eb="3">
      <t>ヒラ</t>
    </rPh>
    <rPh sb="3" eb="4">
      <t>リョウ</t>
    </rPh>
    <phoneticPr fontId="3"/>
  </si>
  <si>
    <t>近江八幡</t>
    <phoneticPr fontId="3"/>
  </si>
  <si>
    <t>米　  　 原</t>
    <rPh sb="0" eb="1">
      <t>ベイ</t>
    </rPh>
    <rPh sb="6" eb="7">
      <t>ハラ</t>
    </rPh>
    <phoneticPr fontId="3"/>
  </si>
  <si>
    <t>南 小 松</t>
    <rPh sb="0" eb="1">
      <t>ミナミ</t>
    </rPh>
    <rPh sb="2" eb="3">
      <t>ショウ</t>
    </rPh>
    <rPh sb="4" eb="5">
      <t>マツ</t>
    </rPh>
    <phoneticPr fontId="3"/>
  </si>
  <si>
    <t>南  小  松</t>
    <rPh sb="0" eb="1">
      <t>ミナミ</t>
    </rPh>
    <rPh sb="3" eb="4">
      <t>ショウ</t>
    </rPh>
    <rPh sb="6" eb="7">
      <t>マツ</t>
    </rPh>
    <phoneticPr fontId="3"/>
  </si>
  <si>
    <t>彦　 　  根</t>
    <phoneticPr fontId="3"/>
  </si>
  <si>
    <t>長    浜</t>
    <rPh sb="0" eb="1">
      <t>ナガ</t>
    </rPh>
    <rPh sb="5" eb="6">
      <t>ハマ</t>
    </rPh>
    <phoneticPr fontId="3"/>
  </si>
  <si>
    <t>米    原</t>
    <rPh sb="0" eb="1">
      <t>ベイ</t>
    </rPh>
    <rPh sb="5" eb="6">
      <t>ハラ</t>
    </rPh>
    <phoneticPr fontId="3"/>
  </si>
  <si>
    <t>柳 ケ 瀬</t>
    <phoneticPr fontId="3"/>
  </si>
  <si>
    <t>東 近 江</t>
    <rPh sb="0" eb="1">
      <t>ヒガシ</t>
    </rPh>
    <rPh sb="2" eb="3">
      <t>チカ</t>
    </rPh>
    <rPh sb="4" eb="5">
      <t>エ</t>
    </rPh>
    <phoneticPr fontId="3"/>
  </si>
  <si>
    <t>彦    根</t>
    <phoneticPr fontId="3"/>
  </si>
  <si>
    <t>今    津</t>
    <phoneticPr fontId="3"/>
  </si>
  <si>
    <t>土    山</t>
    <phoneticPr fontId="3"/>
  </si>
  <si>
    <t>信    楽</t>
    <phoneticPr fontId="3"/>
  </si>
  <si>
    <t>大    津</t>
    <phoneticPr fontId="3"/>
  </si>
  <si>
    <t>暴風雪</t>
    <rPh sb="0" eb="3">
      <t>ボウフウセツ</t>
    </rPh>
    <phoneticPr fontId="3"/>
  </si>
  <si>
    <t>暴風</t>
    <rPh sb="0" eb="2">
      <t>ボウフウ</t>
    </rPh>
    <phoneticPr fontId="3"/>
  </si>
  <si>
    <t>大雪</t>
    <rPh sb="0" eb="2">
      <t>オオユキ</t>
    </rPh>
    <phoneticPr fontId="3"/>
  </si>
  <si>
    <t>-</t>
  </si>
  <si>
    <t>彦根</t>
    <phoneticPr fontId="3"/>
  </si>
  <si>
    <t>今津</t>
    <phoneticPr fontId="3"/>
  </si>
  <si>
    <t>長浜</t>
    <rPh sb="0" eb="1">
      <t>ナガ</t>
    </rPh>
    <rPh sb="1" eb="2">
      <t>ハマ</t>
    </rPh>
    <phoneticPr fontId="3"/>
  </si>
  <si>
    <t>米原</t>
    <rPh sb="0" eb="1">
      <t>ベイ</t>
    </rPh>
    <rPh sb="1" eb="2">
      <t>ハラ</t>
    </rPh>
    <phoneticPr fontId="3"/>
  </si>
  <si>
    <t>南小松</t>
    <phoneticPr fontId="3"/>
  </si>
  <si>
    <t>東近江</t>
    <rPh sb="0" eb="1">
      <t>ヒガシ</t>
    </rPh>
    <rPh sb="1" eb="2">
      <t>コン</t>
    </rPh>
    <rPh sb="2" eb="3">
      <t>エ</t>
    </rPh>
    <phoneticPr fontId="3"/>
  </si>
  <si>
    <t>大津</t>
    <phoneticPr fontId="3"/>
  </si>
  <si>
    <t>信楽</t>
    <phoneticPr fontId="3"/>
  </si>
  <si>
    <t>土山</t>
    <phoneticPr fontId="3"/>
  </si>
  <si>
    <t>柳  ケ  瀬</t>
    <phoneticPr fontId="3"/>
  </si>
  <si>
    <t>今　  　 津</t>
    <phoneticPr fontId="3"/>
  </si>
  <si>
    <t>近江八幡</t>
    <phoneticPr fontId="3"/>
  </si>
  <si>
    <t>大　  　 津</t>
    <phoneticPr fontId="3"/>
  </si>
  <si>
    <t>信　  　 楽</t>
    <phoneticPr fontId="3"/>
  </si>
  <si>
    <t>土　  　 山</t>
    <phoneticPr fontId="3"/>
  </si>
  <si>
    <t>　注　測定場所：彦根市八坂町地先 　測定日時：午前10時標準 　測定機器：電気水温計</t>
    <phoneticPr fontId="3"/>
  </si>
  <si>
    <t>　　　草津市、守山市、栗東市、野洲市、近江八幡市、東近江市、日野町、竜王町、甲賀市、湖南市、大津市北部、高島市、長浜</t>
    <phoneticPr fontId="3"/>
  </si>
  <si>
    <t>　　  市、米原市、彦根市、愛荘町、豊郷町、甲良町、多賀町それぞれに回数を数えています。</t>
    <rPh sb="4" eb="5">
      <t>シ</t>
    </rPh>
    <phoneticPr fontId="3"/>
  </si>
  <si>
    <t>１３．</t>
  </si>
  <si>
    <t xml:space="preserve"> 積       雪　　－ 観 測 所</t>
  </si>
  <si>
    <t>彦 　 根</t>
  </si>
  <si>
    <t>柳 ケ 瀬</t>
  </si>
  <si>
    <t>今 　 津</t>
  </si>
  <si>
    <t xml:space="preserve"> 積雪の深さの極（cm）</t>
  </si>
  <si>
    <t>起    日</t>
  </si>
  <si>
    <t>１５．　季   節   表  (  彦  根  ）</t>
  </si>
  <si>
    <t>初　  日</t>
  </si>
  <si>
    <t>初 　 日</t>
  </si>
  <si>
    <t>終 　 日</t>
  </si>
  <si>
    <t>１９．</t>
  </si>
  <si>
    <t>琵琶湖平均水位および琵琶湖流出量</t>
  </si>
  <si>
    <t xml:space="preserve">      ２．平均水位は、期間中の合計値を期間日数で除した値です。</t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</si>
  <si>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</si>
  <si>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</si>
  <si>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</si>
  <si>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</si>
  <si>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資料　彦根地方気象台「滋賀県の気象（年報）」</t>
    <phoneticPr fontId="3"/>
  </si>
  <si>
    <t>　注　「 ) 」は準正常値（対象となる資料の一部が欠けているが、許容する資料数を満たす値）です。</t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</si>
  <si>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</si>
  <si>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</si>
  <si>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　  ２．「 * 」は極値の起日重複です。</t>
    <rPh sb="13" eb="15">
      <t>キョクチ</t>
    </rPh>
    <rPh sb="16" eb="17">
      <t>オ</t>
    </rPh>
    <rPh sb="17" eb="18">
      <t>ジツ</t>
    </rPh>
    <rPh sb="18" eb="20">
      <t>ジュウフク</t>
    </rPh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</si>
  <si>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</si>
  <si>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</si>
  <si>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</t>
    <phoneticPr fontId="3"/>
  </si>
  <si>
    <t xml:space="preserve">  資料　彦根地方気象台「滋賀県の気象（年報）」</t>
    <phoneticPr fontId="3"/>
  </si>
  <si>
    <t xml:space="preserve">  資料　彦根地方気象台「滋賀県の気象（年報）」</t>
    <phoneticPr fontId="3"/>
  </si>
  <si>
    <t xml:space="preserve">  注　１．相対湿度の平均は毎正時（24回）の平均値、最小は任意時刻の最小値です。</t>
    <rPh sb="13" eb="14">
      <t>マイ</t>
    </rPh>
    <rPh sb="14" eb="15">
      <t>マイ</t>
    </rPh>
    <rPh sb="15" eb="16">
      <t>マサ</t>
    </rPh>
    <rPh sb="16" eb="17">
      <t>ジ</t>
    </rPh>
    <rPh sb="20" eb="21">
      <t>カイ</t>
    </rPh>
    <rPh sb="23" eb="26">
      <t>ヘイキンチ</t>
    </rPh>
    <rPh sb="27" eb="29">
      <t>サイショウ</t>
    </rPh>
    <rPh sb="30" eb="32">
      <t>ニンイ</t>
    </rPh>
    <rPh sb="32" eb="34">
      <t>ジコク</t>
    </rPh>
    <rPh sb="35" eb="38">
      <t>サイショウチ</t>
    </rPh>
    <phoneticPr fontId="3"/>
  </si>
  <si>
    <t xml:space="preserve">  注　１．県内の震度観測地点数が、64地点（気象庁設置６地点、滋賀県設置48地点、防災科学技術研究所設置10地点）</t>
    <rPh sb="2" eb="3">
      <t>チュウ</t>
    </rPh>
    <rPh sb="51" eb="53">
      <t>セッチ</t>
    </rPh>
    <phoneticPr fontId="3"/>
  </si>
  <si>
    <t>７．</t>
    <phoneticPr fontId="3"/>
  </si>
  <si>
    <r>
      <t xml:space="preserve">月　別　最  高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</si>
  <si>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r>
      <t xml:space="preserve">月　別　最  低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</si>
  <si>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t>令和元年(2019年)12月１日</t>
    <rPh sb="0" eb="2">
      <t>レイワ</t>
    </rPh>
    <rPh sb="2" eb="3">
      <t>モト</t>
    </rPh>
    <rPh sb="3" eb="4">
      <t>ネン</t>
    </rPh>
    <rPh sb="9" eb="10">
      <t>ネン</t>
    </rPh>
    <rPh sb="13" eb="14">
      <t>ガツ</t>
    </rPh>
    <rPh sb="15" eb="16">
      <t>ニチ</t>
    </rPh>
    <phoneticPr fontId="3"/>
  </si>
  <si>
    <t>令和元年(2019年)12月31日</t>
    <rPh sb="0" eb="2">
      <t>レイワ</t>
    </rPh>
    <rPh sb="2" eb="3">
      <t>モト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</si>
  <si>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令和２年(2020年)３月16日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</si>
  <si>
    <t>１月</t>
    <phoneticPr fontId="3"/>
  </si>
  <si>
    <t>２月</t>
    <phoneticPr fontId="3"/>
  </si>
  <si>
    <t>３月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</si>
  <si>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</si>
  <si>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</si>
  <si>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</si>
  <si>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</si>
  <si>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</si>
  <si>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</si>
  <si>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</si>
  <si>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</si>
  <si>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</si>
  <si>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</si>
  <si>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</si>
  <si>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</si>
  <si>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</si>
  <si>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</si>
  <si>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</si>
  <si>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滋賀県北部</t>
    <rPh sb="0" eb="3">
      <t>シガケン</t>
    </rPh>
    <rPh sb="3" eb="5">
      <t>ホクブ</t>
    </rPh>
    <phoneticPr fontId="3"/>
  </si>
  <si>
    <t>９月２日</t>
    <rPh sb="0" eb="1">
      <t>ガツ</t>
    </rPh>
    <rPh sb="2" eb="3">
      <t>ニチ</t>
    </rPh>
    <phoneticPr fontId="3"/>
  </si>
  <si>
    <t>京都府南部</t>
    <rPh sb="0" eb="3">
      <t>キョウトフ</t>
    </rPh>
    <rPh sb="3" eb="5">
      <t>ナンブ</t>
    </rPh>
    <phoneticPr fontId="3"/>
  </si>
  <si>
    <t>　　　２．「 ) 」は準正常値（対象となる資料の一部が欠けているが、許容する資料数を満たす値）です。</t>
    <rPh sb="11" eb="12">
      <t>ジュン</t>
    </rPh>
    <rPh sb="12" eb="15">
      <t>セイジョウチ</t>
    </rPh>
    <rPh sb="16" eb="18">
      <t>タイショウ</t>
    </rPh>
    <rPh sb="21" eb="23">
      <t>シリョウ</t>
    </rPh>
    <rPh sb="24" eb="26">
      <t>イチブ</t>
    </rPh>
    <rPh sb="27" eb="28">
      <t>カ</t>
    </rPh>
    <rPh sb="34" eb="36">
      <t>キョヨウ</t>
    </rPh>
    <rPh sb="38" eb="40">
      <t>シリョウ</t>
    </rPh>
    <rPh sb="40" eb="41">
      <t>スウ</t>
    </rPh>
    <rPh sb="42" eb="43">
      <t>ミ</t>
    </rPh>
    <rPh sb="45" eb="46">
      <t>アタイ</t>
    </rPh>
    <phoneticPr fontId="3"/>
  </si>
  <si>
    <t>　注　１．毎正時(24回)の平均です。</t>
    <phoneticPr fontId="3"/>
  </si>
  <si>
    <t>　注　「 ) 」は準正常値（対象となる資料の一部が欠けているが、許容する資料数を満たす値）です。</t>
    <phoneticPr fontId="3"/>
  </si>
  <si>
    <t>　注　「 ) 」は準正常値（対象となる資料の一部が欠けているが、許容する資料数を満たす値）です。</t>
    <phoneticPr fontId="3"/>
  </si>
  <si>
    <t>　注　１．降水量の最小単位は0.5㎜です。</t>
    <phoneticPr fontId="3"/>
  </si>
  <si>
    <t>　　　２．「 ) 」は準正常値（対象となる資料の一部が欠けているが、許容する資料数を満たす値）です。</t>
    <phoneticPr fontId="3"/>
  </si>
  <si>
    <t xml:space="preserve">  注  彦根地方気象台では、県内市町ごとに気象警報・注意報を発表しているため、滋賀県全般に発表された場合は、大津市南部、</t>
    <rPh sb="5" eb="7">
      <t>ヒコネ</t>
    </rPh>
    <rPh sb="7" eb="9">
      <t>チホウ</t>
    </rPh>
    <rPh sb="9" eb="12">
      <t>キショウダイ</t>
    </rPh>
    <rPh sb="15" eb="17">
      <t>ケンナイ</t>
    </rPh>
    <rPh sb="17" eb="19">
      <t>シチョウ</t>
    </rPh>
    <rPh sb="22" eb="24">
      <t>キショウ</t>
    </rPh>
    <rPh sb="24" eb="26">
      <t>ケイホウ</t>
    </rPh>
    <rPh sb="27" eb="30">
      <t>チュウイホウ</t>
    </rPh>
    <rPh sb="31" eb="33">
      <t>ハッピョウ</t>
    </rPh>
    <phoneticPr fontId="3"/>
  </si>
  <si>
    <t xml:space="preserve">  注  １．琵琶湖基準水位（±0）はＴＰ（東京湾中等潮位）+84.371mです。  </t>
  </si>
  <si>
    <t>　　　　  （片山、堅田、大溝、彦根、三保ヶ崎の５か所の午前６時の平均値です。）</t>
  </si>
  <si>
    <t xml:space="preserve">  資料  近畿地方整備局琵琶湖河川事務所</t>
  </si>
  <si>
    <t>　　　２．積雪の深さは１時間ごとに観測した値の日最大値です。</t>
    <rPh sb="5" eb="7">
      <t>セキセツ</t>
    </rPh>
    <rPh sb="8" eb="9">
      <t>フカ</t>
    </rPh>
    <rPh sb="12" eb="14">
      <t>ジカン</t>
    </rPh>
    <rPh sb="17" eb="19">
      <t>カンソク</t>
    </rPh>
    <rPh sb="21" eb="22">
      <t>アタイ</t>
    </rPh>
    <rPh sb="23" eb="24">
      <t>ニチ</t>
    </rPh>
    <rPh sb="24" eb="27">
      <t>サイダイチ</t>
    </rPh>
    <phoneticPr fontId="2"/>
  </si>
  <si>
    <t xml:space="preserve">  資料　彦根地方気象台「滋賀県の気象」</t>
    <rPh sb="17" eb="19">
      <t>キショウ</t>
    </rPh>
    <phoneticPr fontId="2"/>
  </si>
  <si>
    <t>令和２年(2020年)12月５日</t>
    <rPh sb="0" eb="2">
      <t>レイワ</t>
    </rPh>
    <rPh sb="3" eb="4">
      <t>ネン</t>
    </rPh>
    <rPh sb="9" eb="10">
      <t>ネン</t>
    </rPh>
    <rPh sb="13" eb="14">
      <t>ガツ</t>
    </rPh>
    <rPh sb="15" eb="16">
      <t>ニチ</t>
    </rPh>
    <phoneticPr fontId="3"/>
  </si>
  <si>
    <t>令和２年(2020年)12月15日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</si>
  <si>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令和３年(2021年)３月３日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phoneticPr fontId="3"/>
  </si>
  <si>
    <t>　　　２．2020寒候年から霜の観測は初日のみとなりました。</t>
    <phoneticPr fontId="3"/>
  </si>
  <si>
    <t>２月13日</t>
    <rPh sb="4" eb="5">
      <t>ニチ</t>
    </rPh>
    <phoneticPr fontId="3"/>
  </si>
  <si>
    <t>２月18日</t>
    <phoneticPr fontId="3"/>
  </si>
  <si>
    <t>３月20日</t>
    <rPh sb="0" eb="1">
      <t>ガツ</t>
    </rPh>
    <phoneticPr fontId="3"/>
  </si>
  <si>
    <t>４月12日</t>
    <phoneticPr fontId="3"/>
  </si>
  <si>
    <t>５月１日</t>
    <phoneticPr fontId="3"/>
  </si>
  <si>
    <t>５月11日</t>
    <phoneticPr fontId="3"/>
  </si>
  <si>
    <t>７月30日</t>
    <phoneticPr fontId="3"/>
  </si>
  <si>
    <t>７月31日</t>
    <phoneticPr fontId="3"/>
  </si>
  <si>
    <t>８月16日</t>
    <phoneticPr fontId="3"/>
  </si>
  <si>
    <t>９月５日</t>
    <rPh sb="0" eb="1">
      <t>ガツ</t>
    </rPh>
    <phoneticPr fontId="3"/>
  </si>
  <si>
    <t>10月７日</t>
    <phoneticPr fontId="3"/>
  </si>
  <si>
    <t>10月15日</t>
    <phoneticPr fontId="3"/>
  </si>
  <si>
    <t>10月16日</t>
    <phoneticPr fontId="3"/>
  </si>
  <si>
    <t>10月20日</t>
    <rPh sb="1" eb="2">
      <t>ガツ</t>
    </rPh>
    <phoneticPr fontId="3"/>
  </si>
  <si>
    <t>12月３日</t>
    <rPh sb="0" eb="1">
      <t>ガツ</t>
    </rPh>
    <phoneticPr fontId="3"/>
  </si>
  <si>
    <t xml:space="preserve"> 令和3年(2021年)</t>
    <rPh sb="1" eb="3">
      <t>レイワ</t>
    </rPh>
    <phoneticPr fontId="3"/>
  </si>
  <si>
    <t>福島県沖</t>
    <rPh sb="0" eb="3">
      <t>フクシマケン</t>
    </rPh>
    <rPh sb="3" eb="4">
      <t>オキ</t>
    </rPh>
    <phoneticPr fontId="3"/>
  </si>
  <si>
    <t>愛知県西部</t>
    <rPh sb="0" eb="3">
      <t>アイチケン</t>
    </rPh>
    <rPh sb="3" eb="5">
      <t>セイブ</t>
    </rPh>
    <phoneticPr fontId="3"/>
  </si>
  <si>
    <t>宮城県沖</t>
    <rPh sb="0" eb="3">
      <t>ミヤギケン</t>
    </rPh>
    <rPh sb="3" eb="4">
      <t>オキ</t>
    </rPh>
    <phoneticPr fontId="3"/>
  </si>
  <si>
    <t>若狭湾</t>
    <rPh sb="0" eb="3">
      <t>ワカサワン</t>
    </rPh>
    <phoneticPr fontId="3"/>
  </si>
  <si>
    <t>大阪府北部</t>
    <rPh sb="0" eb="3">
      <t>オオサカフ</t>
    </rPh>
    <rPh sb="3" eb="5">
      <t>ホクブ</t>
    </rPh>
    <phoneticPr fontId="3"/>
  </si>
  <si>
    <t>滋賀県南部</t>
    <rPh sb="0" eb="3">
      <t>シガケン</t>
    </rPh>
    <rPh sb="3" eb="5">
      <t>ナンブ</t>
    </rPh>
    <phoneticPr fontId="3"/>
  </si>
  <si>
    <t>千葉県北西部</t>
    <rPh sb="0" eb="3">
      <t>チバケン</t>
    </rPh>
    <rPh sb="3" eb="6">
      <t>ホクセイブ</t>
    </rPh>
    <phoneticPr fontId="3"/>
  </si>
  <si>
    <t>三重県中部</t>
    <rPh sb="0" eb="3">
      <t>ミエケン</t>
    </rPh>
    <rPh sb="3" eb="5">
      <t>チュウブ</t>
    </rPh>
    <phoneticPr fontId="3"/>
  </si>
  <si>
    <t>紀伊水道</t>
    <rPh sb="0" eb="4">
      <t>キイスイドウ</t>
    </rPh>
    <phoneticPr fontId="3"/>
  </si>
  <si>
    <t>彦根市城町</t>
    <rPh sb="0" eb="3">
      <t>ヒコネシ</t>
    </rPh>
    <rPh sb="3" eb="5">
      <t>シロマチ</t>
    </rPh>
    <phoneticPr fontId="3"/>
  </si>
  <si>
    <t>長浜市木之本町木之本＊、長浜市西浅井町大浦＊、高島市朽木柏＊</t>
    <rPh sb="0" eb="3">
      <t>ナガハマシ</t>
    </rPh>
    <rPh sb="12" eb="15">
      <t>ナガハマシ</t>
    </rPh>
    <rPh sb="15" eb="21">
      <t>ニシアザイチョウオオウラ</t>
    </rPh>
    <rPh sb="23" eb="26">
      <t>タカシマシ</t>
    </rPh>
    <rPh sb="26" eb="28">
      <t>クツキ</t>
    </rPh>
    <rPh sb="28" eb="29">
      <t>カシワ</t>
    </rPh>
    <phoneticPr fontId="3"/>
  </si>
  <si>
    <t>大津市国分＊、大津市南郷＊、甲賀市甲賀町大久保＊、甲賀市信楽町＊</t>
    <rPh sb="0" eb="3">
      <t>オオツシ</t>
    </rPh>
    <rPh sb="3" eb="5">
      <t>コクブ</t>
    </rPh>
    <rPh sb="7" eb="10">
      <t>オオツシ</t>
    </rPh>
    <rPh sb="10" eb="12">
      <t>ナンゴウ</t>
    </rPh>
    <rPh sb="14" eb="16">
      <t>コウカ</t>
    </rPh>
    <rPh sb="16" eb="17">
      <t>シ</t>
    </rPh>
    <rPh sb="17" eb="19">
      <t>コウカ</t>
    </rPh>
    <rPh sb="19" eb="20">
      <t>チョウ</t>
    </rPh>
    <rPh sb="20" eb="23">
      <t>オオクボ</t>
    </rPh>
    <rPh sb="25" eb="27">
      <t>コウカ</t>
    </rPh>
    <rPh sb="27" eb="28">
      <t>シ</t>
    </rPh>
    <rPh sb="28" eb="31">
      <t>シガラキチョウ</t>
    </rPh>
    <phoneticPr fontId="3"/>
  </si>
  <si>
    <t>大津市国分＊</t>
    <rPh sb="0" eb="3">
      <t>オオツシ</t>
    </rPh>
    <rPh sb="3" eb="5">
      <t>コクブ</t>
    </rPh>
    <phoneticPr fontId="3"/>
  </si>
  <si>
    <t>大津市南小松、近江八幡市桜宮町、野洲市西河原＊</t>
    <rPh sb="7" eb="12">
      <t>オウミハチマンシ</t>
    </rPh>
    <rPh sb="12" eb="14">
      <t>サクラミヤ</t>
    </rPh>
    <rPh sb="14" eb="15">
      <t>チョウ</t>
    </rPh>
    <rPh sb="16" eb="22">
      <t>ヤスシニシカワラ</t>
    </rPh>
    <phoneticPr fontId="3"/>
  </si>
  <si>
    <t>長浜市公園町＊</t>
    <rPh sb="0" eb="3">
      <t>ナガハマシ</t>
    </rPh>
    <rPh sb="3" eb="5">
      <t>コウエン</t>
    </rPh>
    <rPh sb="5" eb="6">
      <t>マチ</t>
    </rPh>
    <phoneticPr fontId="3"/>
  </si>
  <si>
    <t>長浜市公園町＊、長浜市八幡東町＊</t>
    <rPh sb="0" eb="3">
      <t>ナガハマシ</t>
    </rPh>
    <rPh sb="3" eb="5">
      <t>コウエン</t>
    </rPh>
    <rPh sb="5" eb="6">
      <t>マチ</t>
    </rPh>
    <rPh sb="8" eb="11">
      <t>ナガハマシ</t>
    </rPh>
    <rPh sb="11" eb="15">
      <t>ハチマンヒガシマチ</t>
    </rPh>
    <phoneticPr fontId="3"/>
  </si>
  <si>
    <t>長浜市公園町＊、長浜市落合町＊</t>
    <rPh sb="0" eb="3">
      <t>ナガハマシ</t>
    </rPh>
    <rPh sb="3" eb="5">
      <t>コウエン</t>
    </rPh>
    <rPh sb="5" eb="6">
      <t>マチ</t>
    </rPh>
    <rPh sb="8" eb="11">
      <t>ナガハマシ</t>
    </rPh>
    <rPh sb="11" eb="13">
      <t>オチアイ</t>
    </rPh>
    <rPh sb="13" eb="14">
      <t>チョウ</t>
    </rPh>
    <phoneticPr fontId="3"/>
  </si>
  <si>
    <t>彦根市城町、近江八幡市桜宮町、近江八幡市出町＊</t>
    <phoneticPr fontId="3"/>
  </si>
  <si>
    <t>高島市マキノ町＊</t>
    <rPh sb="0" eb="3">
      <t>タカシマシ</t>
    </rPh>
    <rPh sb="6" eb="7">
      <t>チョウ</t>
    </rPh>
    <phoneticPr fontId="3"/>
  </si>
  <si>
    <t>長浜市西浅井町大浦＊、近江八幡市桜宮町</t>
    <rPh sb="0" eb="3">
      <t>ナガハマシ</t>
    </rPh>
    <rPh sb="3" eb="9">
      <t>ニシアザイチョウオオウラ</t>
    </rPh>
    <rPh sb="11" eb="16">
      <t>オウミハチマンシ</t>
    </rPh>
    <rPh sb="16" eb="19">
      <t>サクラミヤマチ</t>
    </rPh>
    <phoneticPr fontId="3"/>
  </si>
  <si>
    <t>5.6)</t>
    <phoneticPr fontId="3"/>
  </si>
  <si>
    <t>11.9)</t>
    <phoneticPr fontId="3"/>
  </si>
  <si>
    <t>11.2)</t>
    <phoneticPr fontId="3"/>
  </si>
  <si>
    <t>21.6)</t>
    <phoneticPr fontId="3"/>
  </si>
  <si>
    <t>16.5)</t>
    <phoneticPr fontId="3"/>
  </si>
  <si>
    <t>0.3)</t>
    <phoneticPr fontId="3"/>
  </si>
  <si>
    <t>13.1)</t>
    <phoneticPr fontId="3"/>
  </si>
  <si>
    <t>7.2)</t>
    <phoneticPr fontId="3"/>
  </si>
  <si>
    <t>130.0)</t>
    <phoneticPr fontId="3"/>
  </si>
  <si>
    <t>144.3)</t>
    <phoneticPr fontId="3"/>
  </si>
  <si>
    <t>147.8)</t>
    <phoneticPr fontId="3"/>
  </si>
  <si>
    <t>156.0)</t>
    <phoneticPr fontId="3"/>
  </si>
  <si>
    <t>165.5)</t>
    <phoneticPr fontId="3"/>
  </si>
  <si>
    <t>181.2)</t>
    <phoneticPr fontId="3"/>
  </si>
  <si>
    <t>172.0)</t>
    <phoneticPr fontId="3"/>
  </si>
  <si>
    <t>177.3)</t>
    <phoneticPr fontId="3"/>
  </si>
  <si>
    <t>186.1)</t>
    <phoneticPr fontId="3"/>
  </si>
  <si>
    <t>175.6)</t>
    <phoneticPr fontId="3"/>
  </si>
  <si>
    <t>170.8)</t>
    <phoneticPr fontId="3"/>
  </si>
  <si>
    <t>　　　２．「 ] 」は資料不足値（対象となる資料が許容する資料数を満たさない値）です。</t>
    <rPh sb="10" eb="12">
      <t>シリョウ</t>
    </rPh>
    <rPh sb="12" eb="14">
      <t>フソク</t>
    </rPh>
    <phoneticPr fontId="3"/>
  </si>
  <si>
    <t>75.0)</t>
    <phoneticPr fontId="3"/>
  </si>
  <si>
    <t>60.0)</t>
    <phoneticPr fontId="3"/>
  </si>
  <si>
    <t>196.0)</t>
    <phoneticPr fontId="3"/>
  </si>
  <si>
    <t>129.5)</t>
    <phoneticPr fontId="3"/>
  </si>
  <si>
    <t>73.5)</t>
    <phoneticPr fontId="3"/>
  </si>
  <si>
    <t>98.0)</t>
    <phoneticPr fontId="3"/>
  </si>
  <si>
    <t>164.5)</t>
    <phoneticPr fontId="3"/>
  </si>
  <si>
    <t>8/5</t>
    <phoneticPr fontId="3"/>
  </si>
  <si>
    <t>8/5</t>
    <phoneticPr fontId="3"/>
  </si>
  <si>
    <t>8/8</t>
    <phoneticPr fontId="3"/>
  </si>
  <si>
    <t>7/19</t>
    <phoneticPr fontId="3"/>
  </si>
  <si>
    <t>8/8</t>
    <phoneticPr fontId="3"/>
  </si>
  <si>
    <t>27.0)</t>
    <phoneticPr fontId="3"/>
  </si>
  <si>
    <t>21.1)</t>
    <phoneticPr fontId="3"/>
  </si>
  <si>
    <t>19.4)</t>
    <phoneticPr fontId="3"/>
  </si>
  <si>
    <t xml:space="preserve"> 令和3年(2021年)</t>
    <rPh sb="1" eb="3">
      <t>レイワ</t>
    </rPh>
    <rPh sb="4" eb="5">
      <t>トシ</t>
    </rPh>
    <phoneticPr fontId="3"/>
  </si>
  <si>
    <t>1/9</t>
    <phoneticPr fontId="3"/>
  </si>
  <si>
    <t>1/9</t>
    <phoneticPr fontId="3"/>
  </si>
  <si>
    <t>1/8</t>
    <phoneticPr fontId="3"/>
  </si>
  <si>
    <t>1/10</t>
    <phoneticPr fontId="3"/>
  </si>
  <si>
    <t>1/21</t>
    <phoneticPr fontId="3"/>
  </si>
  <si>
    <t>-5.7]</t>
    <phoneticPr fontId="3"/>
  </si>
  <si>
    <t>　注　１．「 ) 」は準正常値（対象となる資料の一部が欠けているが、許容する資料数を満たす値）です。</t>
    <phoneticPr fontId="3"/>
  </si>
  <si>
    <t>　注　１．「 ) 」は準正常値（対象となる資料の一部が欠けているが、許容する資料数を満たす値）です。</t>
    <phoneticPr fontId="3"/>
  </si>
  <si>
    <t>7.7)</t>
    <phoneticPr fontId="3"/>
  </si>
  <si>
    <t>1.0)</t>
    <phoneticPr fontId="3"/>
  </si>
  <si>
    <t>-5.0]</t>
    <phoneticPr fontId="3"/>
  </si>
  <si>
    <t>13)</t>
    <phoneticPr fontId="3"/>
  </si>
  <si>
    <t>6)</t>
    <phoneticPr fontId="3"/>
  </si>
  <si>
    <t>3)</t>
    <phoneticPr fontId="3"/>
  </si>
  <si>
    <t>12)</t>
    <phoneticPr fontId="3"/>
  </si>
  <si>
    <t>1)</t>
    <phoneticPr fontId="3"/>
  </si>
  <si>
    <t>-</t>
    <phoneticPr fontId="3"/>
  </si>
  <si>
    <t>2)</t>
    <phoneticPr fontId="3"/>
  </si>
  <si>
    <t>1)</t>
    <phoneticPr fontId="3"/>
  </si>
  <si>
    <t>6)</t>
    <phoneticPr fontId="3"/>
  </si>
  <si>
    <t>2)</t>
    <phoneticPr fontId="3"/>
  </si>
  <si>
    <t>1)</t>
    <phoneticPr fontId="3"/>
  </si>
  <si>
    <t>-</t>
    <phoneticPr fontId="3"/>
  </si>
  <si>
    <t>-</t>
    <phoneticPr fontId="3"/>
  </si>
  <si>
    <t>7)</t>
    <phoneticPr fontId="3"/>
  </si>
  <si>
    <t>1)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</si>
  <si>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</si>
  <si>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</si>
  <si>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</si>
  <si>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</si>
  <si>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1</t>
    <phoneticPr fontId="3"/>
  </si>
  <si>
    <t>6)</t>
    <phoneticPr fontId="3"/>
  </si>
  <si>
    <t>14)</t>
    <phoneticPr fontId="3"/>
  </si>
  <si>
    <t>7)</t>
    <phoneticPr fontId="3"/>
  </si>
  <si>
    <t>1)</t>
    <phoneticPr fontId="3"/>
  </si>
  <si>
    <t>2/25</t>
    <phoneticPr fontId="3"/>
  </si>
  <si>
    <t>9*</t>
    <phoneticPr fontId="3"/>
  </si>
  <si>
    <t>暴風</t>
    <rPh sb="0" eb="2">
      <t>ボウフウ</t>
    </rPh>
    <phoneticPr fontId="3"/>
  </si>
  <si>
    <t>暴風雪</t>
    <rPh sb="0" eb="3">
      <t>ボウフウセツ</t>
    </rPh>
    <phoneticPr fontId="3"/>
  </si>
  <si>
    <t>大雪</t>
    <rPh sb="0" eb="2">
      <t>オオユキ</t>
    </rPh>
    <phoneticPr fontId="3"/>
  </si>
  <si>
    <t>洪水</t>
    <rPh sb="0" eb="2">
      <t>コウズイ</t>
    </rPh>
    <phoneticPr fontId="3"/>
  </si>
  <si>
    <t>風雪</t>
    <rPh sb="0" eb="2">
      <t>フウセツ</t>
    </rPh>
    <phoneticPr fontId="3"/>
  </si>
  <si>
    <t>強風</t>
    <rPh sb="0" eb="2">
      <t>キョウフウ</t>
    </rPh>
    <phoneticPr fontId="3"/>
  </si>
  <si>
    <t>着雪</t>
    <rPh sb="0" eb="2">
      <t>チャクセツ</t>
    </rPh>
    <phoneticPr fontId="3"/>
  </si>
  <si>
    <t>乾燥</t>
    <rPh sb="0" eb="2">
      <t>カンソウ</t>
    </rPh>
    <phoneticPr fontId="3"/>
  </si>
  <si>
    <t>濃霧</t>
    <rPh sb="0" eb="2">
      <t>ノウム</t>
    </rPh>
    <phoneticPr fontId="3"/>
  </si>
  <si>
    <t>霜</t>
    <phoneticPr fontId="3"/>
  </si>
  <si>
    <t>なだれ</t>
    <phoneticPr fontId="3"/>
  </si>
  <si>
    <t>低温</t>
    <rPh sb="0" eb="2">
      <t>テイオン</t>
    </rPh>
    <phoneticPr fontId="3"/>
  </si>
  <si>
    <t>雷</t>
    <rPh sb="0" eb="1">
      <t>カミナリ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</si>
  <si>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</si>
  <si>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</si>
  <si>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</si>
  <si>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</si>
  <si>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</si>
  <si>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</si>
  <si>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</si>
  <si>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</si>
  <si>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03.96</t>
    <phoneticPr fontId="3"/>
  </si>
  <si>
    <t>05.19</t>
    <phoneticPr fontId="3"/>
  </si>
  <si>
    <t>44.40</t>
    <phoneticPr fontId="3"/>
  </si>
  <si>
    <t>27.30</t>
    <phoneticPr fontId="3"/>
  </si>
  <si>
    <t>04.27</t>
    <phoneticPr fontId="3"/>
  </si>
  <si>
    <t>06.20</t>
    <phoneticPr fontId="3"/>
  </si>
  <si>
    <t>05.94</t>
    <phoneticPr fontId="3"/>
  </si>
  <si>
    <t>08.80</t>
    <phoneticPr fontId="3"/>
  </si>
  <si>
    <t>彦根市城町、彦根市西今町＊、長浜市西浅井町大浦＊、長浜市八幡東町＊、長浜市宮部町＊、高島市勝野＊、近江八幡市桜宮町</t>
    <rPh sb="0" eb="3">
      <t>ヒコネシ</t>
    </rPh>
    <rPh sb="3" eb="4">
      <t>シロ</t>
    </rPh>
    <rPh sb="4" eb="5">
      <t>マチ</t>
    </rPh>
    <rPh sb="6" eb="9">
      <t>ヒコネシ</t>
    </rPh>
    <rPh sb="9" eb="10">
      <t>ニシ</t>
    </rPh>
    <rPh sb="10" eb="11">
      <t>イマ</t>
    </rPh>
    <rPh sb="11" eb="12">
      <t>マチ</t>
    </rPh>
    <rPh sb="14" eb="17">
      <t>ナガハマシ</t>
    </rPh>
    <rPh sb="17" eb="21">
      <t>ニシアザイチョウ</t>
    </rPh>
    <rPh sb="21" eb="23">
      <t>オオウラ</t>
    </rPh>
    <rPh sb="25" eb="28">
      <t>ナガハマシ</t>
    </rPh>
    <rPh sb="28" eb="30">
      <t>ハチマン</t>
    </rPh>
    <rPh sb="30" eb="31">
      <t>ヒガシ</t>
    </rPh>
    <rPh sb="31" eb="32">
      <t>マチ</t>
    </rPh>
    <rPh sb="34" eb="37">
      <t>ナガハマシ</t>
    </rPh>
    <rPh sb="37" eb="39">
      <t>ミヤベ</t>
    </rPh>
    <rPh sb="39" eb="40">
      <t>マチ</t>
    </rPh>
    <rPh sb="42" eb="45">
      <t>タカシマシ</t>
    </rPh>
    <rPh sb="45" eb="47">
      <t>カツノ</t>
    </rPh>
    <rPh sb="49" eb="54">
      <t>オウミハチマンシ</t>
    </rPh>
    <rPh sb="54" eb="55">
      <t>サクラ</t>
    </rPh>
    <rPh sb="55" eb="56">
      <t>ミヤ</t>
    </rPh>
    <rPh sb="56" eb="57">
      <t>マチ</t>
    </rPh>
    <phoneticPr fontId="3"/>
  </si>
  <si>
    <t>東近江市五個荘小幡町＊</t>
    <phoneticPr fontId="3"/>
  </si>
  <si>
    <t>近江八幡市出町＊、近江八幡市安土町下豊浦＊、竜王町小口＊、野洲市西河原＊、東近江市市子川原町＊、東近江市妹町＊</t>
    <phoneticPr fontId="3"/>
  </si>
  <si>
    <t>野洲市西河原＊、甲賀市土山町＊、東近江市君ヶ畑町、東近江市上二俣町＊、東近江市池庄町＊、東近江市市子川原町＊</t>
    <phoneticPr fontId="3"/>
  </si>
  <si>
    <t>彦根市城町、彦根市西今町＊、長浜市公園町＊、長浜市湖北町速水＊、長浜市余呉町中之郷＊、長浜市西浅井町大浦＊、長浜市八幡東町＊</t>
    <rPh sb="0" eb="3">
      <t>ヒコネシ</t>
    </rPh>
    <rPh sb="3" eb="4">
      <t>シロ</t>
    </rPh>
    <rPh sb="4" eb="5">
      <t>マチ</t>
    </rPh>
    <rPh sb="6" eb="9">
      <t>ヒコネシ</t>
    </rPh>
    <rPh sb="9" eb="10">
      <t>ニシ</t>
    </rPh>
    <rPh sb="10" eb="11">
      <t>イマ</t>
    </rPh>
    <rPh sb="11" eb="12">
      <t>マチ</t>
    </rPh>
    <rPh sb="14" eb="17">
      <t>ナガハマシ</t>
    </rPh>
    <rPh sb="17" eb="19">
      <t>コウエン</t>
    </rPh>
    <rPh sb="19" eb="20">
      <t>マチ</t>
    </rPh>
    <rPh sb="22" eb="25">
      <t>ナガハマシ</t>
    </rPh>
    <rPh sb="25" eb="28">
      <t>コホクチョウ</t>
    </rPh>
    <rPh sb="28" eb="30">
      <t>ハヤミ</t>
    </rPh>
    <rPh sb="32" eb="35">
      <t>ナガハマシ</t>
    </rPh>
    <rPh sb="35" eb="38">
      <t>ヨゴチョウ</t>
    </rPh>
    <rPh sb="38" eb="41">
      <t>ナカノゴウ</t>
    </rPh>
    <rPh sb="43" eb="46">
      <t>ナガハマシ</t>
    </rPh>
    <rPh sb="46" eb="50">
      <t>ニシアザイチョウ</t>
    </rPh>
    <rPh sb="50" eb="52">
      <t>オオウラ</t>
    </rPh>
    <rPh sb="54" eb="57">
      <t>ナガハマシ</t>
    </rPh>
    <rPh sb="57" eb="59">
      <t>ハチマン</t>
    </rPh>
    <rPh sb="59" eb="60">
      <t>ヒガシ</t>
    </rPh>
    <rPh sb="60" eb="61">
      <t>マチ</t>
    </rPh>
    <phoneticPr fontId="3"/>
  </si>
  <si>
    <t>甲良町在士＊、高島市今津町日置前＊、高島市マキノ町＊、高島市勝野＊、米原市春照＊、米原市顔戸＊、米原市長岡＊、愛荘町安孫子＊</t>
    <phoneticPr fontId="3"/>
  </si>
  <si>
    <t>愛荘町愛知川＊、大津市南小松、近江八幡市桜宮町、近江八幡市出町＊、近江八幡市安土町下豊浦＊、日野町河原＊、竜王町小口＊</t>
    <phoneticPr fontId="3"/>
  </si>
  <si>
    <t>彦根市城町、長浜市公園町＊、長浜市内保町＊、長浜市落合町＊、長浜市湖北町速水＊、長浜市木之本町木之本＊、長浜市余呉町中之郷＊</t>
    <rPh sb="14" eb="17">
      <t>ナガハマシ</t>
    </rPh>
    <rPh sb="17" eb="18">
      <t>ウチ</t>
    </rPh>
    <rPh sb="18" eb="19">
      <t>ホ</t>
    </rPh>
    <rPh sb="19" eb="20">
      <t>マチ</t>
    </rPh>
    <rPh sb="33" eb="35">
      <t>コホク</t>
    </rPh>
    <rPh sb="35" eb="36">
      <t>マチ</t>
    </rPh>
    <rPh sb="36" eb="38">
      <t>ハヤミ</t>
    </rPh>
    <rPh sb="40" eb="43">
      <t>ナガハマシ</t>
    </rPh>
    <rPh sb="43" eb="47">
      <t>キノモトチョウ</t>
    </rPh>
    <rPh sb="47" eb="50">
      <t>キノモト</t>
    </rPh>
    <rPh sb="52" eb="55">
      <t>ナガハマシ</t>
    </rPh>
    <rPh sb="55" eb="58">
      <t>ヨゴチョウ</t>
    </rPh>
    <rPh sb="58" eb="61">
      <t>ナカノゴウ</t>
    </rPh>
    <phoneticPr fontId="3"/>
  </si>
  <si>
    <t>長浜市公園町＊、長浜市内保町＊、長浜市落合町＊、長浜市湖北町速水＊、長浜市木之本町木之本＊、長浜市余呉町中之郷＊</t>
    <rPh sb="0" eb="3">
      <t>ナガハマシ</t>
    </rPh>
    <rPh sb="3" eb="5">
      <t>コウエン</t>
    </rPh>
    <rPh sb="5" eb="6">
      <t>マチ</t>
    </rPh>
    <rPh sb="8" eb="11">
      <t>ナガハマシ</t>
    </rPh>
    <rPh sb="11" eb="12">
      <t>ウチ</t>
    </rPh>
    <rPh sb="12" eb="13">
      <t>ホ</t>
    </rPh>
    <rPh sb="13" eb="14">
      <t>マチ</t>
    </rPh>
    <rPh sb="16" eb="19">
      <t>ナガハマシ</t>
    </rPh>
    <rPh sb="19" eb="22">
      <t>オチアイチョウ</t>
    </rPh>
    <rPh sb="24" eb="27">
      <t>ナガハマシ</t>
    </rPh>
    <rPh sb="27" eb="30">
      <t>コホクチョウ</t>
    </rPh>
    <rPh sb="30" eb="32">
      <t>ハヤミ</t>
    </rPh>
    <rPh sb="34" eb="37">
      <t>ナガハマシ</t>
    </rPh>
    <rPh sb="37" eb="41">
      <t>キノモトチョウ</t>
    </rPh>
    <rPh sb="41" eb="44">
      <t>キノモト</t>
    </rPh>
    <rPh sb="46" eb="49">
      <t>ナガハマシ</t>
    </rPh>
    <rPh sb="49" eb="52">
      <t>ヨゴチョウ</t>
    </rPh>
    <rPh sb="52" eb="55">
      <t>ナカノゴウ</t>
    </rPh>
    <phoneticPr fontId="3"/>
  </si>
  <si>
    <t>東近江市市子川原町＊、東近江市山上町＊</t>
    <phoneticPr fontId="3"/>
  </si>
  <si>
    <t>大津市真野＊、栗東市安養寺＊、日野町河原＊、野洲市西河原＊、甲賀市甲賀町大久保＊、甲賀市土山町＊、東近江市上二俣町＊</t>
    <rPh sb="0" eb="3">
      <t>オオツシ</t>
    </rPh>
    <rPh sb="3" eb="5">
      <t>マノ</t>
    </rPh>
    <rPh sb="7" eb="10">
      <t>リットウシ</t>
    </rPh>
    <rPh sb="10" eb="13">
      <t>アンヨウジ</t>
    </rPh>
    <rPh sb="15" eb="18">
      <t>ヒノチョウ</t>
    </rPh>
    <rPh sb="18" eb="20">
      <t>カワラ</t>
    </rPh>
    <rPh sb="22" eb="25">
      <t>ヤスシ</t>
    </rPh>
    <rPh sb="25" eb="28">
      <t>ニシカワラ</t>
    </rPh>
    <rPh sb="30" eb="32">
      <t>コウカ</t>
    </rPh>
    <rPh sb="32" eb="33">
      <t>シ</t>
    </rPh>
    <rPh sb="33" eb="35">
      <t>コウカ</t>
    </rPh>
    <rPh sb="35" eb="36">
      <t>チョウ</t>
    </rPh>
    <rPh sb="36" eb="39">
      <t>オオクボ</t>
    </rPh>
    <rPh sb="41" eb="43">
      <t>コウカ</t>
    </rPh>
    <rPh sb="43" eb="44">
      <t>シ</t>
    </rPh>
    <rPh sb="44" eb="47">
      <t>ツチヤマチョウ</t>
    </rPh>
    <rPh sb="49" eb="53">
      <t>ヒガシオウミシ</t>
    </rPh>
    <rPh sb="53" eb="54">
      <t>ウエ</t>
    </rPh>
    <rPh sb="54" eb="56">
      <t>フタマタ</t>
    </rPh>
    <rPh sb="56" eb="57">
      <t>マチ</t>
    </rPh>
    <phoneticPr fontId="3"/>
  </si>
  <si>
    <t>湖南市石部中央西庁舎＊、湖南市中央東庁舎＊、甲賀市信楽町＊</t>
    <phoneticPr fontId="3"/>
  </si>
  <si>
    <t>大津市御陵町、大津市南小松、大津市国分＊、大津市南郷＊、草津市草津＊、栗東市安養寺＊、湖南市中央森北公園＊</t>
    <rPh sb="0" eb="3">
      <t>オオツシ</t>
    </rPh>
    <rPh sb="3" eb="4">
      <t>オ</t>
    </rPh>
    <rPh sb="4" eb="5">
      <t>ミササギ</t>
    </rPh>
    <rPh sb="5" eb="6">
      <t>マチ</t>
    </rPh>
    <rPh sb="7" eb="10">
      <t>オオツシ</t>
    </rPh>
    <rPh sb="10" eb="11">
      <t>ミナミ</t>
    </rPh>
    <rPh sb="11" eb="13">
      <t>コマツ</t>
    </rPh>
    <rPh sb="14" eb="17">
      <t>オオツシ</t>
    </rPh>
    <rPh sb="17" eb="19">
      <t>コクブ</t>
    </rPh>
    <rPh sb="21" eb="24">
      <t>オオツシ</t>
    </rPh>
    <rPh sb="24" eb="26">
      <t>ナンゴウ</t>
    </rPh>
    <rPh sb="28" eb="31">
      <t>クサツシ</t>
    </rPh>
    <rPh sb="31" eb="33">
      <t>クサツ</t>
    </rPh>
    <rPh sb="35" eb="38">
      <t>リットウシ</t>
    </rPh>
    <rPh sb="38" eb="41">
      <t>アンヨウジ</t>
    </rPh>
    <rPh sb="43" eb="46">
      <t>コナンシ</t>
    </rPh>
    <rPh sb="46" eb="48">
      <t>チュウオウ</t>
    </rPh>
    <rPh sb="48" eb="49">
      <t>モリ</t>
    </rPh>
    <rPh sb="49" eb="50">
      <t>キタ</t>
    </rPh>
    <rPh sb="50" eb="52">
      <t>コウエン</t>
    </rPh>
    <phoneticPr fontId="3"/>
  </si>
  <si>
    <t>長浜市西浅井町大浦＊、長浜市八幡東町＊、長浜市宮部町＊、高島市勝野＊、米原市顔戸＊、米原市長岡＊、愛荘町安孫子＊、愛荘町愛知川＊</t>
    <rPh sb="42" eb="45">
      <t>マイバラシ</t>
    </rPh>
    <rPh sb="45" eb="47">
      <t>ナガオカ</t>
    </rPh>
    <rPh sb="49" eb="52">
      <t>アイショウチョウ</t>
    </rPh>
    <rPh sb="52" eb="55">
      <t>アビコ</t>
    </rPh>
    <rPh sb="57" eb="60">
      <t>アイショウチョウ</t>
    </rPh>
    <rPh sb="60" eb="63">
      <t>エチガワ</t>
    </rPh>
    <phoneticPr fontId="3"/>
  </si>
  <si>
    <t>長浜市西浅井町大浦＊、長浜市八幡東町＊、長浜市宮部町＊、高島市勝野＊、近江八幡市桜宮町、東近江市躰光寺町＊</t>
    <phoneticPr fontId="3"/>
  </si>
  <si>
    <t>近江八幡市桜宮町＊、近江八幡市出町＊、近江八幡市安土町下豊浦＊、東近江市躰光寺町＊</t>
    <rPh sb="5" eb="8">
      <t>サクラミヤマチ</t>
    </rPh>
    <rPh sb="10" eb="15">
      <t>オウミハチマンシ</t>
    </rPh>
    <rPh sb="15" eb="16">
      <t>デ</t>
    </rPh>
    <rPh sb="16" eb="17">
      <t>マチ</t>
    </rPh>
    <rPh sb="19" eb="24">
      <t>オウミハチマンシ</t>
    </rPh>
    <rPh sb="24" eb="27">
      <t>アヅチチョウ</t>
    </rPh>
    <rPh sb="27" eb="28">
      <t>シタ</t>
    </rPh>
    <rPh sb="28" eb="30">
      <t>トヨウラ</t>
    </rPh>
    <rPh sb="32" eb="35">
      <t>ヒガシオウミ</t>
    </rPh>
    <phoneticPr fontId="3"/>
  </si>
  <si>
    <t>347.0)</t>
    <phoneticPr fontId="3"/>
  </si>
  <si>
    <t>-</t>
    <phoneticPr fontId="3"/>
  </si>
  <si>
    <t>-</t>
    <phoneticPr fontId="3"/>
  </si>
  <si>
    <t xml:space="preserve"> 令和3年(2021年)</t>
    <phoneticPr fontId="3"/>
  </si>
  <si>
    <t xml:space="preserve">      ３．流量は瀬田川洗堰放流量、宇治発電所取水量、琵琶湖疏水（第１、第２）を合計したもので暫定値です。</t>
    <rPh sb="11" eb="14">
      <t>セタガワ</t>
    </rPh>
    <rPh sb="22" eb="24">
      <t>ハツデン</t>
    </rPh>
    <rPh sb="24" eb="25">
      <t>トコロ</t>
    </rPh>
    <rPh sb="29" eb="32">
      <t>ビワコ</t>
    </rPh>
    <rPh sb="42" eb="44">
      <t>ゴウケイ</t>
    </rPh>
    <rPh sb="49" eb="52">
      <t>ザンテイチ</t>
    </rPh>
    <phoneticPr fontId="2"/>
  </si>
  <si>
    <t xml:space="preserve">      ４．５、７、８月の最大流量は洗堰全開放流のため概算値となります。</t>
    <rPh sb="13" eb="14">
      <t>ツキ</t>
    </rPh>
    <rPh sb="15" eb="17">
      <t>サイダイ</t>
    </rPh>
    <rPh sb="17" eb="19">
      <t>リュウリョウ</t>
    </rPh>
    <rPh sb="20" eb="22">
      <t>アライゼキ</t>
    </rPh>
    <rPh sb="22" eb="24">
      <t>ゼンカイ</t>
    </rPh>
    <rPh sb="24" eb="26">
      <t>ホウリュウ</t>
    </rPh>
    <rPh sb="29" eb="32">
      <t>ガイサンチ</t>
    </rPh>
    <phoneticPr fontId="2"/>
  </si>
  <si>
    <t xml:space="preserve"> 令和3年度(2021年度)</t>
    <phoneticPr fontId="3"/>
  </si>
  <si>
    <t xml:space="preserve"> ３cm以上の積雪日数</t>
    <rPh sb="4" eb="6">
      <t>イジョウ</t>
    </rPh>
    <rPh sb="7" eb="9">
      <t>セキセツ</t>
    </rPh>
    <rPh sb="9" eb="11">
      <t>ニッスウ</t>
    </rPh>
    <phoneticPr fontId="3"/>
  </si>
  <si>
    <t>2021年12月27日</t>
    <rPh sb="4" eb="5">
      <t>ネン</t>
    </rPh>
    <rPh sb="7" eb="8">
      <t>ツキ</t>
    </rPh>
    <rPh sb="10" eb="11">
      <t>ニチ</t>
    </rPh>
    <phoneticPr fontId="3"/>
  </si>
  <si>
    <t>2022年2月23日</t>
    <rPh sb="4" eb="5">
      <t>ネン</t>
    </rPh>
    <rPh sb="6" eb="7">
      <t>ガツ</t>
    </rPh>
    <rPh sb="9" eb="10">
      <t>ニチ</t>
    </rPh>
    <phoneticPr fontId="3"/>
  </si>
  <si>
    <t>2022年2月6日</t>
    <rPh sb="4" eb="5">
      <t>ネン</t>
    </rPh>
    <rPh sb="6" eb="7">
      <t>ガツ</t>
    </rPh>
    <rPh sb="8" eb="9">
      <t>ニチ</t>
    </rPh>
    <phoneticPr fontId="3"/>
  </si>
  <si>
    <t>　注　１．積雪日数は、３cm以上の日数です。</t>
    <rPh sb="5" eb="7">
      <t>セキセツ</t>
    </rPh>
    <rPh sb="7" eb="9">
      <t>ニッスウ</t>
    </rPh>
    <rPh sb="17" eb="19">
      <t>ニッスウ</t>
    </rPh>
    <phoneticPr fontId="2"/>
  </si>
  <si>
    <t>　　　３．統計期間は、令和３年（2021年）４月から令和４年（2022年）３月となります。</t>
    <rPh sb="5" eb="7">
      <t>トウケイ</t>
    </rPh>
    <rPh sb="7" eb="9">
      <t>キカン</t>
    </rPh>
    <rPh sb="11" eb="13">
      <t>レイワ</t>
    </rPh>
    <rPh sb="14" eb="15">
      <t>ネン</t>
    </rPh>
    <rPh sb="15" eb="16">
      <t>ヘイネン</t>
    </rPh>
    <rPh sb="20" eb="21">
      <t>ネン</t>
    </rPh>
    <rPh sb="23" eb="24">
      <t>ガツ</t>
    </rPh>
    <rPh sb="26" eb="28">
      <t>レイワ</t>
    </rPh>
    <rPh sb="29" eb="30">
      <t>ネン</t>
    </rPh>
    <rPh sb="30" eb="31">
      <t>ヘイネン</t>
    </rPh>
    <rPh sb="35" eb="36">
      <t>ネン</t>
    </rPh>
    <rPh sb="38" eb="39">
      <t>ガツ</t>
    </rPh>
    <phoneticPr fontId="2"/>
  </si>
  <si>
    <t>令和３年(2021年)11月29日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</si>
  <si>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令和３年(2021年)12月17日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</si>
  <si>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令和４年(2022年)３月７日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phoneticPr fontId="3"/>
  </si>
  <si>
    <t xml:space="preserve">  資料　彦根地方気象台「滋賀県の気象」、気象庁ホームページ</t>
    <rPh sb="13" eb="16">
      <t>シガケン</t>
    </rPh>
    <rPh sb="17" eb="19">
      <t>キショウ</t>
    </rPh>
    <rPh sb="21" eb="24">
      <t>キショウチョウ</t>
    </rPh>
    <phoneticPr fontId="2"/>
  </si>
  <si>
    <t xml:space="preserve"> 令和3年(2021年)</t>
    <rPh sb="1" eb="3">
      <t>レイワ</t>
    </rPh>
    <rPh sb="4" eb="5">
      <t>ネン</t>
    </rPh>
    <rPh sb="10" eb="11">
      <t>ネン</t>
    </rPh>
    <phoneticPr fontId="3"/>
  </si>
  <si>
    <t>　注　１．気象庁の季節現象の統計は、寒候年（前年８月１日から当年７月31日）で行っています。</t>
    <phoneticPr fontId="3"/>
  </si>
  <si>
    <t>1,613.2]</t>
    <phoneticPr fontId="3"/>
  </si>
  <si>
    <t>1,704.8]</t>
    <phoneticPr fontId="3"/>
  </si>
  <si>
    <t>1,628.5]</t>
    <phoneticPr fontId="3"/>
  </si>
  <si>
    <t>1,535.0]</t>
    <phoneticPr fontId="3"/>
  </si>
  <si>
    <t>1,623.4]</t>
    <phoneticPr fontId="3"/>
  </si>
  <si>
    <t>1,611.7]</t>
    <phoneticPr fontId="3"/>
  </si>
  <si>
    <t>1,564.8]</t>
    <phoneticPr fontId="3"/>
  </si>
  <si>
    <t>1,549.6]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</si>
</sst>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0.0"/>
    <numFmt numFmtId="177" formatCode="#,##0.0;[Red]\-#,##0.0"/>
    <numFmt numFmtId="178" formatCode="0*_\ "/>
    <numFmt numFmtId="179" formatCode="0_);[Red]\(0\)"/>
    <numFmt numFmtId="180" formatCode="#,##0.0;[Red]#,##0.0"/>
    <numFmt numFmtId="181" formatCode="#,##0.0_ ;[Red]\-#,##0.0\ "/>
    <numFmt numFmtId="182" formatCode="0.0_);[Red]\(0.0\)"/>
    <numFmt numFmtId="183" formatCode="\-&quot;)&quot;"/>
    <numFmt numFmtId="184" formatCode="@\)"/>
    <numFmt numFmtId="185" formatCode="[DBNum3][$-411]0"/>
  </numFmts>
  <fonts count="18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176" fontId="2" fillId="0" borderId="0"/>
    <xf numFmtId="176" fontId="2" fillId="0" borderId="0"/>
    <xf numFmtId="176" fontId="2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>
      <alignment vertical="center"/>
    </xf>
  </cellStyleXfs>
  <cellXfs count="305">
    <xf numFmtId="0" fontId="0" fillId="0" borderId="0" xfId="0"/>
    <xf numFmtId="0" fontId="5" fillId="0" borderId="0" xfId="0" quotePrefix="1" applyFont="1" applyFill="1" applyAlignment="1"/>
    <xf numFmtId="0" fontId="4" fillId="0" borderId="0" xfId="0" applyFont="1" applyFill="1" applyAlignment="1"/>
    <xf numFmtId="176" fontId="4" fillId="0" borderId="0" xfId="2" applyFont="1" applyFill="1" applyBorder="1" applyAlignment="1" applyProtection="1"/>
    <xf numFmtId="176" fontId="6" fillId="0" borderId="0" xfId="2" quotePrefix="1" applyFont="1" applyFill="1" applyBorder="1" applyAlignment="1" applyProtection="1">
      <alignment horizontal="right"/>
    </xf>
    <xf numFmtId="176" fontId="4" fillId="0" borderId="0" xfId="2" applyFont="1" applyFill="1" applyBorder="1" applyAlignment="1" applyProtection="1">
      <alignment horizontal="centerContinuous"/>
    </xf>
    <xf numFmtId="176" fontId="5" fillId="0" borderId="0" xfId="2" applyFont="1" applyFill="1" applyBorder="1" applyAlignment="1" applyProtection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176" fontId="5" fillId="0" borderId="0" xfId="2" applyFont="1" applyFill="1" applyBorder="1" applyAlignment="1"/>
    <xf numFmtId="176" fontId="5" fillId="0" borderId="0" xfId="2" quotePrefix="1" applyFont="1" applyFill="1" applyBorder="1" applyAlignment="1">
      <alignment horizontal="left"/>
    </xf>
    <xf numFmtId="176" fontId="5" fillId="0" borderId="0" xfId="2" applyFont="1" applyFill="1" applyBorder="1" applyAlignment="1">
      <alignment horizontal="right"/>
    </xf>
    <xf numFmtId="176" fontId="5" fillId="0" borderId="1" xfId="2" applyFont="1" applyFill="1" applyBorder="1" applyAlignment="1">
      <alignment vertical="center"/>
    </xf>
    <xf numFmtId="176" fontId="5" fillId="0" borderId="2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Continuous" vertical="center"/>
    </xf>
    <xf numFmtId="1" fontId="5" fillId="0" borderId="2" xfId="2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4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right"/>
    </xf>
    <xf numFmtId="176" fontId="5" fillId="0" borderId="0" xfId="2" applyNumberFormat="1" applyFont="1" applyFill="1" applyBorder="1" applyAlignment="1" applyProtection="1">
      <alignment horizontal="right"/>
    </xf>
    <xf numFmtId="176" fontId="5" fillId="0" borderId="5" xfId="2" applyFont="1" applyFill="1" applyBorder="1" applyAlignment="1" applyProtection="1">
      <alignment horizontal="center"/>
    </xf>
    <xf numFmtId="176" fontId="5" fillId="0" borderId="6" xfId="2" applyFont="1" applyFill="1" applyBorder="1" applyAlignment="1" applyProtection="1">
      <alignment horizontal="right"/>
    </xf>
    <xf numFmtId="176" fontId="5" fillId="0" borderId="6" xfId="2" quotePrefix="1" applyFont="1" applyFill="1" applyBorder="1" applyAlignment="1" applyProtection="1">
      <alignment horizontal="right"/>
    </xf>
    <xf numFmtId="176" fontId="6" fillId="0" borderId="0" xfId="2" quotePrefix="1" applyFont="1" applyFill="1" applyBorder="1" applyAlignment="1" applyProtection="1">
      <alignment horizontal="left"/>
    </xf>
    <xf numFmtId="176" fontId="6" fillId="0" borderId="0" xfId="2" applyFont="1" applyFill="1" applyBorder="1" applyAlignment="1" applyProtection="1"/>
    <xf numFmtId="176" fontId="5" fillId="0" borderId="0" xfId="2" quotePrefix="1" applyNumberFormat="1" applyFont="1" applyFill="1" applyBorder="1" applyAlignment="1" applyProtection="1">
      <alignment horizontal="right"/>
    </xf>
    <xf numFmtId="176" fontId="4" fillId="0" borderId="0" xfId="3" applyFont="1" applyFill="1" applyAlignment="1" applyProtection="1">
      <alignment horizontal="left"/>
    </xf>
    <xf numFmtId="176" fontId="4" fillId="0" borderId="0" xfId="3" applyFont="1" applyFill="1" applyAlignment="1"/>
    <xf numFmtId="176" fontId="5" fillId="0" borderId="2" xfId="2" applyFont="1" applyFill="1" applyBorder="1" applyAlignment="1">
      <alignment vertical="center"/>
    </xf>
    <xf numFmtId="1" fontId="5" fillId="0" borderId="1" xfId="2" applyNumberFormat="1" applyFont="1" applyFill="1" applyBorder="1" applyAlignment="1" applyProtection="1">
      <alignment horizontal="center" vertical="center"/>
    </xf>
    <xf numFmtId="176" fontId="5" fillId="0" borderId="0" xfId="3" applyFont="1" applyFill="1" applyBorder="1" applyAlignment="1" applyProtection="1">
      <alignment horizontal="center"/>
    </xf>
    <xf numFmtId="176" fontId="8" fillId="0" borderId="4" xfId="3" applyFont="1" applyFill="1" applyBorder="1" applyAlignment="1" applyProtection="1">
      <alignment horizontal="center"/>
    </xf>
    <xf numFmtId="49" fontId="5" fillId="0" borderId="0" xfId="3" applyNumberFormat="1" applyFont="1" applyFill="1" applyAlignment="1" applyProtection="1">
      <alignment horizontal="right"/>
    </xf>
    <xf numFmtId="176" fontId="5" fillId="0" borderId="0" xfId="3" applyFont="1" applyFill="1" applyBorder="1" applyAlignment="1"/>
    <xf numFmtId="176" fontId="8" fillId="0" borderId="4" xfId="3" applyFont="1" applyFill="1" applyBorder="1" applyAlignment="1"/>
    <xf numFmtId="176" fontId="5" fillId="0" borderId="0" xfId="3" applyFont="1" applyFill="1" applyAlignment="1" applyProtection="1">
      <alignment horizontal="right"/>
    </xf>
    <xf numFmtId="176" fontId="5" fillId="0" borderId="0" xfId="3" applyFont="1" applyFill="1" applyBorder="1" applyAlignment="1" applyProtection="1">
      <alignment horizontal="right"/>
    </xf>
    <xf numFmtId="176" fontId="5" fillId="0" borderId="0" xfId="2" applyFont="1" applyFill="1" applyBorder="1" applyAlignment="1" applyProtection="1">
      <alignment horizontal="center"/>
    </xf>
    <xf numFmtId="0" fontId="5" fillId="0" borderId="0" xfId="3" applyNumberFormat="1" applyFont="1" applyFill="1" applyAlignment="1" applyProtection="1">
      <alignment horizontal="righ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38" fontId="5" fillId="0" borderId="0" xfId="1" applyFont="1" applyFill="1" applyAlignment="1"/>
    <xf numFmtId="1" fontId="5" fillId="0" borderId="7" xfId="2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horizontal="right"/>
    </xf>
    <xf numFmtId="176" fontId="5" fillId="0" borderId="0" xfId="3" applyNumberFormat="1" applyFont="1" applyFill="1" applyAlignment="1" applyProtection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0" xfId="3" quotePrefix="1" applyNumberFormat="1" applyFont="1" applyFill="1" applyAlignment="1" applyProtection="1">
      <alignment horizontal="right"/>
    </xf>
    <xf numFmtId="176" fontId="5" fillId="0" borderId="0" xfId="3" quotePrefix="1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left"/>
    </xf>
    <xf numFmtId="176" fontId="5" fillId="0" borderId="0" xfId="2" applyFont="1" applyFill="1" applyBorder="1" applyAlignment="1">
      <alignment vertical="center"/>
    </xf>
    <xf numFmtId="176" fontId="5" fillId="0" borderId="0" xfId="2" quotePrefix="1" applyFont="1" applyFill="1" applyBorder="1" applyAlignment="1">
      <alignment horizontal="left" vertical="center"/>
    </xf>
    <xf numFmtId="176" fontId="5" fillId="0" borderId="0" xfId="2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Alignment="1"/>
    <xf numFmtId="181" fontId="5" fillId="0" borderId="0" xfId="0" applyNumberFormat="1" applyFont="1" applyFill="1" applyAlignment="1"/>
    <xf numFmtId="0" fontId="5" fillId="0" borderId="4" xfId="0" applyFont="1" applyFill="1" applyBorder="1" applyAlignment="1">
      <alignment horizontal="center"/>
    </xf>
    <xf numFmtId="180" fontId="5" fillId="0" borderId="0" xfId="0" applyNumberFormat="1" applyFont="1" applyFill="1" applyAlignment="1">
      <alignment horizontal="right"/>
    </xf>
    <xf numFmtId="38" fontId="5" fillId="0" borderId="0" xfId="1" applyFont="1" applyFill="1" applyAlignment="1">
      <alignment vertical="center"/>
    </xf>
    <xf numFmtId="176" fontId="5" fillId="0" borderId="3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>
      <alignment horizontal="centerContinuous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/>
    <xf numFmtId="38" fontId="5" fillId="2" borderId="8" xfId="1" applyFont="1" applyFill="1" applyBorder="1" applyAlignment="1"/>
    <xf numFmtId="0" fontId="5" fillId="2" borderId="6" xfId="0" applyFont="1" applyFill="1" applyBorder="1" applyAlignment="1"/>
    <xf numFmtId="176" fontId="5" fillId="0" borderId="2" xfId="2" applyFont="1" applyFill="1" applyBorder="1" applyAlignment="1" applyProtection="1">
      <alignment vertical="center"/>
    </xf>
    <xf numFmtId="176" fontId="5" fillId="0" borderId="7" xfId="2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/>
    <xf numFmtId="0" fontId="5" fillId="0" borderId="4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/>
    </xf>
    <xf numFmtId="0" fontId="5" fillId="0" borderId="8" xfId="0" applyFont="1" applyFill="1" applyBorder="1" applyAlignment="1"/>
    <xf numFmtId="0" fontId="5" fillId="0" borderId="0" xfId="0" applyFont="1" applyFill="1" applyAlignment="1">
      <alignment horizontal="center"/>
    </xf>
    <xf numFmtId="0" fontId="4" fillId="0" borderId="0" xfId="0" quotePrefix="1" applyFont="1" applyAlignment="1">
      <alignment horizontal="right"/>
    </xf>
    <xf numFmtId="0" fontId="6" fillId="0" borderId="0" xfId="0" quotePrefix="1" applyFont="1" applyAlignment="1"/>
    <xf numFmtId="0" fontId="4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4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0" quotePrefix="1" applyFont="1" applyFill="1" applyAlignment="1">
      <alignment horizontal="right"/>
    </xf>
    <xf numFmtId="38" fontId="6" fillId="0" borderId="0" xfId="1" applyFont="1" applyFill="1" applyAlignment="1"/>
    <xf numFmtId="38" fontId="4" fillId="0" borderId="0" xfId="1" applyFont="1" applyFill="1" applyAlignment="1"/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Continuous" wrapText="1"/>
    </xf>
    <xf numFmtId="0" fontId="5" fillId="0" borderId="15" xfId="0" applyFont="1" applyFill="1" applyBorder="1" applyAlignment="1">
      <alignment horizontal="centerContinuous" wrapText="1"/>
    </xf>
    <xf numFmtId="38" fontId="5" fillId="0" borderId="11" xfId="1" applyFont="1" applyFill="1" applyBorder="1" applyAlignment="1"/>
    <xf numFmtId="38" fontId="5" fillId="0" borderId="0" xfId="1" applyFont="1" applyFill="1" applyAlignment="1">
      <alignment horizontal="right"/>
    </xf>
    <xf numFmtId="0" fontId="5" fillId="0" borderId="1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8" fontId="5" fillId="0" borderId="0" xfId="1" applyFont="1" applyFill="1" applyBorder="1" applyAlignment="1">
      <alignment horizontal="right"/>
    </xf>
    <xf numFmtId="38" fontId="5" fillId="0" borderId="0" xfId="1" applyFont="1" applyFill="1" applyBorder="1" applyAlignment="1"/>
    <xf numFmtId="0" fontId="5" fillId="0" borderId="13" xfId="0" applyFont="1" applyFill="1" applyBorder="1" applyAlignment="1">
      <alignment horizontal="center"/>
    </xf>
    <xf numFmtId="56" fontId="5" fillId="0" borderId="6" xfId="1" applyNumberFormat="1" applyFont="1" applyFill="1" applyBorder="1" applyAlignment="1">
      <alignment horizontal="right"/>
    </xf>
    <xf numFmtId="38" fontId="5" fillId="0" borderId="6" xfId="1" applyFont="1" applyFill="1" applyBorder="1" applyAlignment="1"/>
    <xf numFmtId="178" fontId="5" fillId="0" borderId="6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textRotation="255"/>
    </xf>
    <xf numFmtId="38" fontId="5" fillId="0" borderId="8" xfId="1" applyFont="1" applyFill="1" applyBorder="1" applyAlignment="1"/>
    <xf numFmtId="38" fontId="5" fillId="0" borderId="6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20" xfId="0" applyFont="1" applyFill="1" applyBorder="1" applyAlignment="1">
      <alignment horizontal="distributed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0" xfId="1" quotePrefix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41" fontId="5" fillId="0" borderId="11" xfId="1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6" xfId="1" applyNumberFormat="1" applyFont="1" applyFill="1" applyBorder="1" applyAlignment="1">
      <alignment horizontal="right"/>
    </xf>
    <xf numFmtId="0" fontId="5" fillId="0" borderId="24" xfId="0" applyFont="1" applyFill="1" applyBorder="1" applyAlignment="1">
      <alignment horizontal="distributed"/>
    </xf>
    <xf numFmtId="41" fontId="5" fillId="0" borderId="24" xfId="1" applyNumberFormat="1" applyFont="1" applyFill="1" applyBorder="1" applyAlignment="1">
      <alignment horizontal="right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>
      <alignment horizontal="right"/>
    </xf>
    <xf numFmtId="0" fontId="6" fillId="0" borderId="0" xfId="0" applyFont="1" applyFill="1" applyAlignment="1"/>
    <xf numFmtId="0" fontId="5" fillId="0" borderId="20" xfId="0" applyFont="1" applyFill="1" applyBorder="1" applyAlignment="1">
      <alignment vertical="center"/>
    </xf>
    <xf numFmtId="176" fontId="5" fillId="0" borderId="20" xfId="4" quotePrefix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distributed"/>
    </xf>
    <xf numFmtId="176" fontId="5" fillId="0" borderId="0" xfId="0" applyNumberFormat="1" applyFont="1" applyFill="1" applyAlignment="1"/>
    <xf numFmtId="176" fontId="5" fillId="0" borderId="0" xfId="0" applyNumberFormat="1" applyFont="1" applyFill="1" applyAlignment="1">
      <alignment horizontal="right"/>
    </xf>
    <xf numFmtId="40" fontId="5" fillId="0" borderId="0" xfId="1" applyNumberFormat="1" applyFont="1" applyFill="1" applyAlignment="1"/>
    <xf numFmtId="0" fontId="9" fillId="0" borderId="0" xfId="0" applyFont="1" applyFill="1" applyBorder="1"/>
    <xf numFmtId="182" fontId="9" fillId="0" borderId="0" xfId="0" applyNumberFormat="1" applyFont="1" applyFill="1" applyBorder="1"/>
    <xf numFmtId="176" fontId="5" fillId="0" borderId="20" xfId="4" applyFont="1" applyFill="1" applyBorder="1" applyAlignment="1">
      <alignment vertical="center"/>
    </xf>
    <xf numFmtId="0" fontId="6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76" fontId="5" fillId="0" borderId="0" xfId="0" applyNumberFormat="1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Continuous" vertical="center"/>
    </xf>
    <xf numFmtId="176" fontId="5" fillId="0" borderId="21" xfId="0" applyNumberFormat="1" applyFont="1" applyFill="1" applyBorder="1" applyAlignment="1">
      <alignment horizontal="centerContinuous" vertical="center"/>
    </xf>
    <xf numFmtId="0" fontId="5" fillId="0" borderId="21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0" xfId="0" quotePrefix="1" applyFont="1" applyAlignment="1">
      <alignment horizontal="center" vertical="top"/>
    </xf>
    <xf numFmtId="2" fontId="5" fillId="0" borderId="0" xfId="0" quotePrefix="1" applyNumberFormat="1" applyFont="1" applyAlignment="1">
      <alignment vertical="top"/>
    </xf>
    <xf numFmtId="20" fontId="5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176" fontId="5" fillId="0" borderId="0" xfId="0" applyNumberFormat="1" applyFont="1" applyAlignment="1">
      <alignment vertical="top"/>
    </xf>
    <xf numFmtId="17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76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2" fontId="5" fillId="0" borderId="6" xfId="0" quotePrefix="1" applyNumberFormat="1" applyFont="1" applyBorder="1" applyAlignment="1">
      <alignment vertical="top"/>
    </xf>
    <xf numFmtId="20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176" fontId="5" fillId="0" borderId="6" xfId="0" applyNumberFormat="1" applyFont="1" applyBorder="1" applyAlignment="1">
      <alignment vertical="top"/>
    </xf>
    <xf numFmtId="179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20" fontId="5" fillId="0" borderId="0" xfId="0" applyNumberFormat="1" applyFont="1" applyBorder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Alignment="1">
      <alignment vertical="top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distributed"/>
    </xf>
    <xf numFmtId="41" fontId="12" fillId="0" borderId="0" xfId="1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38" fontId="12" fillId="0" borderId="0" xfId="1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Continuous" vertical="center" wrapText="1"/>
    </xf>
    <xf numFmtId="0" fontId="11" fillId="0" borderId="0" xfId="0" applyNumberFormat="1" applyFont="1" applyAlignment="1"/>
    <xf numFmtId="1" fontId="11" fillId="0" borderId="0" xfId="0" applyNumberFormat="1" applyFont="1" applyAlignment="1"/>
    <xf numFmtId="2" fontId="11" fillId="0" borderId="0" xfId="0" applyNumberFormat="1" applyFont="1" applyAlignment="1"/>
    <xf numFmtId="38" fontId="6" fillId="0" borderId="0" xfId="1" quotePrefix="1" applyFont="1" applyFill="1" applyAlignment="1">
      <alignment horizontal="left"/>
    </xf>
    <xf numFmtId="0" fontId="5" fillId="0" borderId="0" xfId="0" applyNumberFormat="1" applyFont="1" applyFill="1" applyAlignment="1">
      <alignment horizontal="right"/>
    </xf>
    <xf numFmtId="176" fontId="5" fillId="0" borderId="8" xfId="2" applyNumberFormat="1" applyFont="1" applyFill="1" applyBorder="1" applyAlignment="1" applyProtection="1">
      <alignment horizontal="right"/>
    </xf>
    <xf numFmtId="49" fontId="5" fillId="0" borderId="0" xfId="3" applyNumberFormat="1" applyFont="1" applyFill="1" applyBorder="1" applyAlignment="1" applyProtection="1">
      <alignment horizontal="right"/>
    </xf>
    <xf numFmtId="176" fontId="5" fillId="0" borderId="6" xfId="0" applyNumberFormat="1" applyFont="1" applyFill="1" applyBorder="1" applyAlignment="1"/>
    <xf numFmtId="176" fontId="5" fillId="0" borderId="6" xfId="0" applyNumberFormat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182" fontId="5" fillId="0" borderId="0" xfId="0" applyNumberFormat="1" applyFont="1" applyFill="1" applyAlignment="1"/>
    <xf numFmtId="49" fontId="5" fillId="0" borderId="0" xfId="0" quotePrefix="1" applyNumberFormat="1" applyFont="1" applyAlignment="1">
      <alignment horizontal="right" vertical="top"/>
    </xf>
    <xf numFmtId="0" fontId="11" fillId="0" borderId="0" xfId="0" applyFont="1" applyFill="1" applyAlignment="1"/>
    <xf numFmtId="2" fontId="11" fillId="0" borderId="0" xfId="0" applyNumberFormat="1" applyFont="1" applyFill="1" applyAlignment="1"/>
    <xf numFmtId="2" fontId="11" fillId="0" borderId="0" xfId="0" applyNumberFormat="1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/>
    </xf>
    <xf numFmtId="0" fontId="5" fillId="0" borderId="27" xfId="0" applyFont="1" applyFill="1" applyBorder="1" applyAlignment="1"/>
    <xf numFmtId="176" fontId="5" fillId="0" borderId="4" xfId="2" applyFont="1" applyFill="1" applyBorder="1" applyAlignment="1" applyProtection="1">
      <alignment horizontal="distributed" justifyLastLine="1"/>
    </xf>
    <xf numFmtId="1" fontId="5" fillId="0" borderId="0" xfId="2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justifyLastLine="1"/>
    </xf>
    <xf numFmtId="38" fontId="10" fillId="0" borderId="0" xfId="1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>
      <alignment horizontal="distributed"/>
    </xf>
    <xf numFmtId="0" fontId="5" fillId="0" borderId="11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 applyProtection="1">
      <alignment horizontal="right"/>
    </xf>
    <xf numFmtId="38" fontId="10" fillId="0" borderId="0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0" fontId="5" fillId="0" borderId="10" xfId="0" applyFont="1" applyFill="1" applyBorder="1" applyAlignment="1"/>
    <xf numFmtId="0" fontId="5" fillId="0" borderId="4" xfId="0" applyFont="1" applyFill="1" applyBorder="1" applyAlignment="1"/>
    <xf numFmtId="0" fontId="5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>
      <alignment horizontal="right"/>
    </xf>
    <xf numFmtId="0" fontId="12" fillId="0" borderId="27" xfId="1" applyNumberFormat="1" applyFont="1" applyFill="1" applyBorder="1" applyAlignment="1">
      <alignment horizontal="right"/>
    </xf>
    <xf numFmtId="0" fontId="5" fillId="0" borderId="9" xfId="1" applyNumberFormat="1" applyFont="1" applyFill="1" applyBorder="1" applyAlignment="1">
      <alignment horizontal="right"/>
    </xf>
    <xf numFmtId="38" fontId="10" fillId="0" borderId="9" xfId="1" applyFont="1" applyBorder="1" applyAlignment="1">
      <alignment horizontal="right"/>
    </xf>
    <xf numFmtId="176" fontId="5" fillId="0" borderId="6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distributed"/>
    </xf>
    <xf numFmtId="176" fontId="5" fillId="0" borderId="10" xfId="2" applyFont="1" applyFill="1" applyBorder="1" applyAlignment="1" applyProtection="1">
      <alignment horizontal="distributed" justifyLastLine="1"/>
    </xf>
    <xf numFmtId="38" fontId="5" fillId="0" borderId="6" xfId="1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justifyLastLine="1"/>
    </xf>
    <xf numFmtId="0" fontId="5" fillId="0" borderId="24" xfId="0" applyFont="1" applyFill="1" applyBorder="1" applyAlignment="1">
      <alignment horizontal="right"/>
    </xf>
    <xf numFmtId="38" fontId="12" fillId="0" borderId="11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176" fontId="5" fillId="0" borderId="0" xfId="0" applyNumberFormat="1" applyFont="1" applyFill="1" applyAlignment="1">
      <alignment vertical="top"/>
    </xf>
    <xf numFmtId="179" fontId="5" fillId="0" borderId="0" xfId="0" applyNumberFormat="1" applyFont="1" applyFill="1" applyAlignment="1">
      <alignment vertical="top"/>
    </xf>
    <xf numFmtId="49" fontId="5" fillId="0" borderId="11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right"/>
    </xf>
    <xf numFmtId="176" fontId="5" fillId="0" borderId="2" xfId="2" applyFont="1" applyFill="1" applyBorder="1" applyAlignment="1" applyProtection="1">
      <alignment horizontal="center" vertical="center" wrapText="1"/>
    </xf>
    <xf numFmtId="184" fontId="10" fillId="0" borderId="0" xfId="1" applyNumberFormat="1" applyFont="1" applyFill="1" applyBorder="1" applyAlignment="1" applyProtection="1">
      <alignment horizontal="right"/>
    </xf>
    <xf numFmtId="183" fontId="10" fillId="0" borderId="0" xfId="1" applyNumberFormat="1" applyFont="1" applyFill="1" applyBorder="1" applyAlignment="1" applyProtection="1">
      <alignment horizontal="right"/>
    </xf>
    <xf numFmtId="185" fontId="5" fillId="0" borderId="0" xfId="0" quotePrefix="1" applyNumberFormat="1" applyFont="1" applyAlignment="1">
      <alignment horizontal="center" vertical="top"/>
    </xf>
    <xf numFmtId="185" fontId="5" fillId="0" borderId="0" xfId="0" applyNumberFormat="1" applyFont="1" applyAlignment="1">
      <alignment horizontal="center" vertical="top"/>
    </xf>
    <xf numFmtId="185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38" fontId="15" fillId="0" borderId="0" xfId="1" applyNumberFormat="1" applyFont="1" applyFill="1" applyBorder="1" applyAlignment="1" applyProtection="1">
      <alignment horizontal="right"/>
    </xf>
    <xf numFmtId="38" fontId="10" fillId="0" borderId="0" xfId="1" quotePrefix="1" applyFont="1" applyBorder="1" applyAlignment="1">
      <alignment horizontal="right"/>
    </xf>
    <xf numFmtId="0" fontId="5" fillId="0" borderId="0" xfId="0" applyNumberFormat="1" applyFont="1" applyAlignment="1">
      <alignment horizontal="right" vertical="top"/>
    </xf>
    <xf numFmtId="0" fontId="5" fillId="0" borderId="0" xfId="0" quotePrefix="1" applyNumberFormat="1" applyFont="1" applyAlignment="1">
      <alignment horizontal="right" vertical="top"/>
    </xf>
    <xf numFmtId="0" fontId="17" fillId="0" borderId="0" xfId="0" applyFont="1" applyAlignment="1"/>
    <xf numFmtId="176" fontId="5" fillId="0" borderId="2" xfId="2" applyFont="1" applyFill="1" applyBorder="1" applyAlignment="1">
      <alignment horizontal="center" vertical="center"/>
    </xf>
    <xf numFmtId="176" fontId="5" fillId="0" borderId="1" xfId="2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5"/>
    <cellStyle name="標準" xfId="0" builtinId="0"/>
    <cellStyle name="標準 2" xfId="6"/>
    <cellStyle name="標準 3" xfId="7"/>
    <cellStyle name="標準 4" xfId="8"/>
    <cellStyle name="標準_006-008" xfId="2"/>
    <cellStyle name="標準_009-010" xfId="3"/>
    <cellStyle name="標準_011-012" xfId="4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0</xdr:row>
      <xdr:rowOff>0</xdr:rowOff>
    </xdr:from>
    <xdr:to>
      <xdr:col>16</xdr:col>
      <xdr:colOff>190500</xdr:colOff>
      <xdr:row>0</xdr:row>
      <xdr:rowOff>0</xdr:rowOff>
    </xdr:to>
    <xdr:grpSp>
      <xdr:nvGrpSpPr>
        <xdr:cNvPr id="3895" name="Group 1"/>
        <xdr:cNvGrpSpPr>
          <a:grpSpLocks/>
        </xdr:cNvGrpSpPr>
      </xdr:nvGrpSpPr>
      <xdr:grpSpPr bwMode="auto">
        <a:xfrm>
          <a:off x="5470525" y="0"/>
          <a:ext cx="1411288" cy="0"/>
          <a:chOff x="-4603" y="-5390"/>
          <a:chExt cx="19072" cy="24608"/>
        </a:xfrm>
      </xdr:grpSpPr>
      <xdr:sp macro="" textlink="">
        <xdr:nvSpPr>
          <xdr:cNvPr id="3" name="テキスト 5"/>
          <xdr:cNvSpPr txBox="1">
            <a:spLocks noChangeArrowheads="1"/>
          </xdr:cNvSpPr>
        </xdr:nvSpPr>
        <xdr:spPr bwMode="auto">
          <a:xfrm>
            <a:off x="-53001743283" y="0"/>
            <a:ext cx="9216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単位：｛</a:t>
            </a:r>
          </a:p>
        </xdr:txBody>
      </xdr:sp>
      <xdr:sp macro="" textlink="">
        <xdr:nvSpPr>
          <xdr:cNvPr id="4" name="テキスト 5"/>
          <xdr:cNvSpPr txBox="1">
            <a:spLocks noChangeArrowheads="1"/>
          </xdr:cNvSpPr>
        </xdr:nvSpPr>
        <xdr:spPr bwMode="auto">
          <a:xfrm>
            <a:off x="64384899130" y="0"/>
            <a:ext cx="1024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上段　日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下段　℃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0</xdr:rowOff>
    </xdr:from>
    <xdr:to>
      <xdr:col>15</xdr:col>
      <xdr:colOff>390525</xdr:colOff>
      <xdr:row>0</xdr:row>
      <xdr:rowOff>0</xdr:rowOff>
    </xdr:to>
    <xdr:grpSp>
      <xdr:nvGrpSpPr>
        <xdr:cNvPr id="4919" name="Group 1"/>
        <xdr:cNvGrpSpPr>
          <a:grpSpLocks/>
        </xdr:cNvGrpSpPr>
      </xdr:nvGrpSpPr>
      <xdr:grpSpPr bwMode="auto">
        <a:xfrm>
          <a:off x="5595938" y="0"/>
          <a:ext cx="993775" cy="0"/>
          <a:chOff x="-4478" y="0"/>
          <a:chExt cx="23608" cy="0"/>
        </a:xfrm>
      </xdr:grpSpPr>
      <xdr:sp macro="" textlink="">
        <xdr:nvSpPr>
          <xdr:cNvPr id="4920" name="図形 2"/>
          <xdr:cNvSpPr>
            <a:spLocks/>
          </xdr:cNvSpPr>
        </xdr:nvSpPr>
        <xdr:spPr bwMode="auto">
          <a:xfrm>
            <a:off x="-4478" y="0"/>
            <a:ext cx="22700" cy="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27"/>
                </a:lnTo>
                <a:lnTo>
                  <a:pt x="0" y="52"/>
                </a:lnTo>
                <a:lnTo>
                  <a:pt x="0" y="209"/>
                </a:lnTo>
                <a:lnTo>
                  <a:pt x="0" y="472"/>
                </a:lnTo>
                <a:lnTo>
                  <a:pt x="0" y="812"/>
                </a:lnTo>
                <a:lnTo>
                  <a:pt x="0" y="1206"/>
                </a:lnTo>
                <a:lnTo>
                  <a:pt x="0" y="1678"/>
                </a:lnTo>
                <a:lnTo>
                  <a:pt x="0" y="2175"/>
                </a:lnTo>
                <a:lnTo>
                  <a:pt x="0" y="2726"/>
                </a:lnTo>
                <a:lnTo>
                  <a:pt x="0" y="13658"/>
                </a:lnTo>
                <a:lnTo>
                  <a:pt x="0" y="14209"/>
                </a:lnTo>
                <a:lnTo>
                  <a:pt x="0" y="14706"/>
                </a:lnTo>
                <a:lnTo>
                  <a:pt x="0" y="15178"/>
                </a:lnTo>
                <a:lnTo>
                  <a:pt x="0" y="15572"/>
                </a:lnTo>
                <a:lnTo>
                  <a:pt x="0" y="15912"/>
                </a:lnTo>
                <a:lnTo>
                  <a:pt x="0" y="16175"/>
                </a:lnTo>
                <a:lnTo>
                  <a:pt x="0" y="16332"/>
                </a:lnTo>
                <a:lnTo>
                  <a:pt x="0" y="16357"/>
                </a:lnTo>
                <a:lnTo>
                  <a:pt x="0" y="16384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" name="テキスト 3"/>
          <xdr:cNvSpPr txBox="1">
            <a:spLocks noChangeArrowheads="1"/>
          </xdr:cNvSpPr>
        </xdr:nvSpPr>
        <xdr:spPr bwMode="auto">
          <a:xfrm>
            <a:off x="-2889" y="0"/>
            <a:ext cx="22019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　成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年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彦根地方気象台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tabSelected="1" zoomScale="154" zoomScaleNormal="154" zoomScaleSheetLayoutView="100" workbookViewId="0">
      <selection activeCell="S15" sqref="S15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2" s="2" customFormat="1" ht="24" customHeight="1">
      <c r="C1" s="4" t="s">
        <v>0</v>
      </c>
      <c r="D1" s="26" t="s">
        <v>75</v>
      </c>
      <c r="F1" s="5"/>
      <c r="G1" s="5"/>
      <c r="H1" s="5"/>
      <c r="I1" s="5"/>
      <c r="J1" s="5"/>
      <c r="K1" s="3"/>
      <c r="L1" s="3"/>
      <c r="M1" s="3"/>
      <c r="N1" s="3"/>
      <c r="O1" s="3"/>
    </row>
    <row r="2" spans="1:42" ht="8.1" customHeight="1">
      <c r="A2" s="6"/>
      <c r="N2" s="8"/>
      <c r="O2" s="8"/>
    </row>
    <row r="3" spans="1:42" ht="12" customHeight="1" thickBot="1">
      <c r="A3" s="9" t="s">
        <v>244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109</v>
      </c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42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 ht="20.25" customHeight="1">
      <c r="A5" s="20" t="s">
        <v>14</v>
      </c>
      <c r="B5" s="22">
        <v>15.7</v>
      </c>
      <c r="C5" s="22">
        <v>4</v>
      </c>
      <c r="D5" s="22">
        <v>6.3</v>
      </c>
      <c r="E5" s="22">
        <v>9.8000000000000007</v>
      </c>
      <c r="F5" s="22">
        <v>13.2</v>
      </c>
      <c r="G5" s="22">
        <v>17.7</v>
      </c>
      <c r="H5" s="22">
        <v>22.5</v>
      </c>
      <c r="I5" s="22">
        <v>27.2</v>
      </c>
      <c r="J5" s="22">
        <v>26.9</v>
      </c>
      <c r="K5" s="22">
        <v>23.6</v>
      </c>
      <c r="L5" s="22">
        <v>18.899999999999999</v>
      </c>
      <c r="M5" s="22">
        <v>12.4</v>
      </c>
      <c r="N5" s="22">
        <v>6.4</v>
      </c>
      <c r="O5" s="21"/>
      <c r="P5" s="18"/>
    </row>
    <row r="6" spans="1:42" ht="13.5" customHeight="1">
      <c r="A6" s="20" t="s">
        <v>15</v>
      </c>
      <c r="B6" s="22">
        <v>14.8</v>
      </c>
      <c r="C6" s="22">
        <v>2.9</v>
      </c>
      <c r="D6" s="22">
        <v>5</v>
      </c>
      <c r="E6" s="28">
        <v>9.1</v>
      </c>
      <c r="F6" s="22">
        <v>12.4</v>
      </c>
      <c r="G6" s="22">
        <v>16.899999999999999</v>
      </c>
      <c r="H6" s="22">
        <v>21.8</v>
      </c>
      <c r="I6" s="22">
        <v>26.3</v>
      </c>
      <c r="J6" s="22">
        <v>26</v>
      </c>
      <c r="K6" s="22">
        <v>22.6</v>
      </c>
      <c r="L6" s="22">
        <v>17.899999999999999</v>
      </c>
      <c r="M6" s="22">
        <v>11</v>
      </c>
      <c r="N6" s="22">
        <v>5.4</v>
      </c>
      <c r="O6" s="21"/>
      <c r="P6" s="18"/>
    </row>
    <row r="7" spans="1:42" ht="13.5" customHeight="1">
      <c r="A7" s="20" t="s">
        <v>22</v>
      </c>
      <c r="B7" s="22">
        <v>15.1</v>
      </c>
      <c r="C7" s="22">
        <v>2.9</v>
      </c>
      <c r="D7" s="22">
        <v>5.2</v>
      </c>
      <c r="E7" s="22">
        <v>9.5</v>
      </c>
      <c r="F7" s="22">
        <v>12.8</v>
      </c>
      <c r="G7" s="22">
        <v>17.399999999999999</v>
      </c>
      <c r="H7" s="22">
        <v>22.3</v>
      </c>
      <c r="I7" s="22">
        <v>26.7</v>
      </c>
      <c r="J7" s="22">
        <v>26.5</v>
      </c>
      <c r="K7" s="22">
        <v>22.8</v>
      </c>
      <c r="L7" s="22">
        <v>17.899999999999999</v>
      </c>
      <c r="M7" s="22">
        <v>11.2</v>
      </c>
      <c r="N7" s="22">
        <v>5.5</v>
      </c>
      <c r="O7" s="21"/>
      <c r="P7" s="18"/>
    </row>
    <row r="8" spans="1:42" ht="13.5" customHeight="1">
      <c r="A8" s="20" t="s">
        <v>20</v>
      </c>
      <c r="B8" s="22">
        <v>14.3</v>
      </c>
      <c r="C8" s="22">
        <v>2.5</v>
      </c>
      <c r="D8" s="22">
        <v>4.8</v>
      </c>
      <c r="E8" s="22">
        <v>9</v>
      </c>
      <c r="F8" s="22">
        <v>12.2</v>
      </c>
      <c r="G8" s="22">
        <v>16.899999999999999</v>
      </c>
      <c r="H8" s="22">
        <v>21.6</v>
      </c>
      <c r="I8" s="22">
        <v>25.8</v>
      </c>
      <c r="J8" s="22">
        <v>25.5</v>
      </c>
      <c r="K8" s="22">
        <v>21.9</v>
      </c>
      <c r="L8" s="22">
        <v>17</v>
      </c>
      <c r="M8" s="22">
        <v>10.199999999999999</v>
      </c>
      <c r="N8" s="22">
        <v>4.5999999999999996</v>
      </c>
      <c r="O8" s="21"/>
      <c r="P8" s="18"/>
    </row>
    <row r="9" spans="1:42" ht="13.5" customHeight="1">
      <c r="A9" s="20" t="s">
        <v>16</v>
      </c>
      <c r="B9" s="22">
        <v>15.3</v>
      </c>
      <c r="C9" s="22">
        <v>3.9</v>
      </c>
      <c r="D9" s="22">
        <v>5.9</v>
      </c>
      <c r="E9" s="22">
        <v>9.6</v>
      </c>
      <c r="F9" s="22">
        <v>12.8</v>
      </c>
      <c r="G9" s="22">
        <v>17.2</v>
      </c>
      <c r="H9" s="22">
        <v>21.9</v>
      </c>
      <c r="I9" s="22">
        <v>26.4</v>
      </c>
      <c r="J9" s="22">
        <v>26.1</v>
      </c>
      <c r="K9" s="22">
        <v>23.1</v>
      </c>
      <c r="L9" s="22">
        <v>18.399999999999999</v>
      </c>
      <c r="M9" s="22" t="s">
        <v>266</v>
      </c>
      <c r="N9" s="22">
        <v>6.5</v>
      </c>
      <c r="O9" s="21"/>
      <c r="P9" s="18"/>
    </row>
    <row r="10" spans="1:42" ht="21" customHeight="1">
      <c r="A10" s="20" t="s">
        <v>21</v>
      </c>
      <c r="B10" s="22">
        <v>15.1</v>
      </c>
      <c r="C10" s="22">
        <v>3.4</v>
      </c>
      <c r="D10" s="22">
        <v>5.7</v>
      </c>
      <c r="E10" s="22">
        <v>9.6</v>
      </c>
      <c r="F10" s="22">
        <v>12.9</v>
      </c>
      <c r="G10" s="22">
        <v>17.8</v>
      </c>
      <c r="H10" s="22">
        <v>22.2</v>
      </c>
      <c r="I10" s="22">
        <v>26.5</v>
      </c>
      <c r="J10" s="22">
        <v>26.3</v>
      </c>
      <c r="K10" s="22">
        <v>22.8</v>
      </c>
      <c r="L10" s="22">
        <v>17.8</v>
      </c>
      <c r="M10" s="22">
        <v>10.9</v>
      </c>
      <c r="N10" s="22">
        <v>5.8</v>
      </c>
      <c r="O10" s="21">
        <v>6.5</v>
      </c>
      <c r="P10" s="18"/>
    </row>
    <row r="11" spans="1:42" ht="13.5" customHeight="1">
      <c r="A11" s="20" t="s">
        <v>17</v>
      </c>
      <c r="B11" s="22">
        <v>15.8</v>
      </c>
      <c r="C11" s="22">
        <v>4.2</v>
      </c>
      <c r="D11" s="22">
        <v>6.9</v>
      </c>
      <c r="E11" s="22">
        <v>10.199999999999999</v>
      </c>
      <c r="F11" s="22">
        <v>13.7</v>
      </c>
      <c r="G11" s="22">
        <v>18.2</v>
      </c>
      <c r="H11" s="22">
        <v>22.6</v>
      </c>
      <c r="I11" s="22">
        <v>26.8</v>
      </c>
      <c r="J11" s="22">
        <v>26.7</v>
      </c>
      <c r="K11" s="22">
        <v>23.4</v>
      </c>
      <c r="L11" s="22">
        <v>18.600000000000001</v>
      </c>
      <c r="M11" s="22">
        <v>11.9</v>
      </c>
      <c r="N11" s="22">
        <v>6.9</v>
      </c>
      <c r="O11" s="21"/>
      <c r="P11" s="18"/>
    </row>
    <row r="12" spans="1:42" ht="13.5" customHeight="1">
      <c r="A12" s="20" t="s">
        <v>18</v>
      </c>
      <c r="B12" s="22">
        <v>13.3</v>
      </c>
      <c r="C12" s="22">
        <v>1.8</v>
      </c>
      <c r="D12" s="22">
        <v>4.0999999999999996</v>
      </c>
      <c r="E12" s="22">
        <v>7.9</v>
      </c>
      <c r="F12" s="146">
        <v>11.2</v>
      </c>
      <c r="G12" s="7">
        <v>16.2</v>
      </c>
      <c r="H12" s="146">
        <v>20.3</v>
      </c>
      <c r="I12" s="22">
        <v>24.5</v>
      </c>
      <c r="J12" s="7">
        <v>24.4</v>
      </c>
      <c r="K12" s="7">
        <v>21.1</v>
      </c>
      <c r="L12" s="147">
        <v>15.6</v>
      </c>
      <c r="M12" s="7">
        <v>8.4</v>
      </c>
      <c r="N12" s="146">
        <v>4.0999999999999996</v>
      </c>
      <c r="O12" s="21"/>
      <c r="P12" s="18"/>
    </row>
    <row r="13" spans="1:42" ht="13.5" customHeight="1">
      <c r="A13" s="20" t="s">
        <v>19</v>
      </c>
      <c r="B13" s="22">
        <v>14.4</v>
      </c>
      <c r="C13" s="28">
        <v>2.9</v>
      </c>
      <c r="D13" s="22" t="s">
        <v>265</v>
      </c>
      <c r="E13" s="22">
        <v>9.1</v>
      </c>
      <c r="F13" s="22">
        <v>12.3</v>
      </c>
      <c r="G13" s="22">
        <v>17.100000000000001</v>
      </c>
      <c r="H13" s="22">
        <v>21.2</v>
      </c>
      <c r="I13" s="22">
        <v>25.5</v>
      </c>
      <c r="J13" s="22">
        <v>25.4</v>
      </c>
      <c r="K13" s="22">
        <v>22</v>
      </c>
      <c r="L13" s="22">
        <v>16.899999999999999</v>
      </c>
      <c r="M13" s="22">
        <v>10.199999999999999</v>
      </c>
      <c r="N13" s="22">
        <v>5.0999999999999996</v>
      </c>
      <c r="O13" s="21"/>
      <c r="P13" s="18"/>
    </row>
    <row r="14" spans="1:42" ht="3.95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1"/>
      <c r="P14" s="18"/>
    </row>
    <row r="15" spans="1:42" ht="15.95" customHeight="1">
      <c r="A15" s="1" t="s">
        <v>214</v>
      </c>
    </row>
    <row r="16" spans="1:42" ht="12" customHeight="1">
      <c r="A16" s="1" t="s">
        <v>213</v>
      </c>
    </row>
    <row r="17" spans="1:2" ht="12" customHeight="1">
      <c r="A17" s="1" t="s">
        <v>173</v>
      </c>
    </row>
    <row r="18" spans="1:2" ht="12" customHeight="1">
      <c r="A18" s="7" t="s">
        <v>172</v>
      </c>
    </row>
    <row r="20" spans="1:2" ht="12" customHeight="1">
      <c r="B20" s="21"/>
    </row>
    <row r="21" spans="1:2" ht="12" customHeight="1">
      <c r="B21" s="2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zoomScale="120" zoomScaleNormal="120" zoomScaleSheetLayoutView="100" workbookViewId="0">
      <selection activeCell="S15" sqref="S15"/>
    </sheetView>
  </sheetViews>
  <sheetFormatPr defaultColWidth="11.5703125" defaultRowHeight="12" customHeight="1"/>
  <cols>
    <col min="1" max="1" width="3.28515625" style="7" customWidth="1"/>
    <col min="2" max="2" width="3" style="7" customWidth="1"/>
    <col min="3" max="3" width="8.140625" style="7" customWidth="1"/>
    <col min="4" max="10" width="11.7109375" style="44" customWidth="1"/>
    <col min="11" max="11" width="0.28515625" style="44" customWidth="1"/>
    <col min="12" max="32" width="11.5703125" style="44" customWidth="1"/>
    <col min="33" max="16384" width="11.5703125" style="7"/>
  </cols>
  <sheetData>
    <row r="1" spans="1:32" s="2" customFormat="1" ht="24" customHeight="1">
      <c r="D1" s="100" t="s">
        <v>44</v>
      </c>
      <c r="E1" s="101" t="s">
        <v>45</v>
      </c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</row>
    <row r="2" spans="1:32" ht="16.5" customHeight="1"/>
    <row r="3" spans="1:32" s="19" customFormat="1" ht="12" customHeight="1" thickBot="1">
      <c r="A3" s="9" t="s">
        <v>244</v>
      </c>
      <c r="D3" s="60"/>
      <c r="E3" s="60"/>
      <c r="F3" s="60"/>
      <c r="G3" s="60"/>
      <c r="H3" s="288" t="s">
        <v>108</v>
      </c>
      <c r="I3" s="288"/>
      <c r="J3" s="288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s="19" customFormat="1" ht="18" customHeight="1">
      <c r="A4" s="103" t="s">
        <v>46</v>
      </c>
      <c r="B4" s="103"/>
      <c r="C4" s="104"/>
      <c r="D4" s="14" t="s">
        <v>77</v>
      </c>
      <c r="E4" s="15" t="s">
        <v>2</v>
      </c>
      <c r="F4" s="15" t="s">
        <v>3</v>
      </c>
      <c r="G4" s="15" t="s">
        <v>4</v>
      </c>
      <c r="H4" s="15" t="s">
        <v>5</v>
      </c>
      <c r="I4" s="45" t="s">
        <v>6</v>
      </c>
      <c r="J4" s="15" t="s">
        <v>7</v>
      </c>
      <c r="K4" s="104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32" ht="16.5" customHeight="1">
      <c r="A5" s="219" t="s">
        <v>101</v>
      </c>
      <c r="B5" s="105"/>
      <c r="C5" s="106"/>
      <c r="D5" s="204">
        <v>1015.7</v>
      </c>
      <c r="E5" s="204">
        <v>1020.5</v>
      </c>
      <c r="F5" s="204">
        <v>1018.9</v>
      </c>
      <c r="G5" s="205">
        <v>1019.3</v>
      </c>
      <c r="H5" s="204">
        <v>1018.8</v>
      </c>
      <c r="I5" s="204">
        <v>1010.9</v>
      </c>
      <c r="J5" s="206">
        <v>1009.8</v>
      </c>
    </row>
    <row r="6" spans="1:32" ht="14.1" customHeight="1">
      <c r="A6" s="289" t="s">
        <v>47</v>
      </c>
      <c r="B6" s="294" t="s">
        <v>102</v>
      </c>
      <c r="C6" s="295"/>
      <c r="D6" s="107">
        <v>76</v>
      </c>
      <c r="E6" s="108">
        <v>76</v>
      </c>
      <c r="F6" s="44">
        <v>73</v>
      </c>
      <c r="G6" s="108">
        <v>75</v>
      </c>
      <c r="H6" s="44">
        <v>70</v>
      </c>
      <c r="I6" s="44">
        <v>77</v>
      </c>
      <c r="J6" s="44">
        <v>75</v>
      </c>
    </row>
    <row r="7" spans="1:32" ht="14.1" customHeight="1">
      <c r="A7" s="290"/>
      <c r="B7" s="109" t="s">
        <v>48</v>
      </c>
      <c r="C7" s="207" t="s">
        <v>103</v>
      </c>
      <c r="D7" s="107">
        <v>9</v>
      </c>
      <c r="E7" s="108">
        <v>35</v>
      </c>
      <c r="F7" s="108">
        <v>9</v>
      </c>
      <c r="G7" s="108">
        <v>32</v>
      </c>
      <c r="H7" s="44">
        <v>20</v>
      </c>
      <c r="I7" s="44">
        <v>26</v>
      </c>
      <c r="J7" s="44">
        <v>19</v>
      </c>
    </row>
    <row r="8" spans="1:32" ht="12" customHeight="1">
      <c r="A8" s="290"/>
      <c r="B8" s="110" t="s">
        <v>49</v>
      </c>
      <c r="C8" s="292" t="s">
        <v>80</v>
      </c>
      <c r="D8" s="265" t="s">
        <v>336</v>
      </c>
      <c r="E8" s="108" t="s">
        <v>337</v>
      </c>
      <c r="F8" s="111">
        <v>25</v>
      </c>
      <c r="G8" s="112">
        <v>31</v>
      </c>
      <c r="H8" s="112">
        <v>15</v>
      </c>
      <c r="I8" s="112">
        <v>10</v>
      </c>
      <c r="J8" s="111">
        <v>1</v>
      </c>
    </row>
    <row r="9" spans="1:32" ht="3.95" customHeight="1">
      <c r="A9" s="291"/>
      <c r="B9" s="113"/>
      <c r="C9" s="293"/>
      <c r="D9" s="114"/>
      <c r="E9" s="115"/>
      <c r="F9" s="116"/>
      <c r="G9" s="115"/>
      <c r="H9" s="115"/>
      <c r="I9" s="115"/>
      <c r="J9" s="115"/>
      <c r="K9" s="115"/>
    </row>
    <row r="10" spans="1:32" ht="7.5" customHeight="1" thickBot="1">
      <c r="A10" s="117"/>
      <c r="B10" s="67"/>
      <c r="C10" s="9"/>
      <c r="D10" s="114"/>
      <c r="E10" s="115"/>
      <c r="F10" s="116"/>
      <c r="G10" s="115"/>
      <c r="H10" s="115"/>
      <c r="I10" s="115"/>
      <c r="J10" s="112"/>
    </row>
    <row r="11" spans="1:32" ht="18" customHeight="1">
      <c r="A11" s="103" t="s">
        <v>46</v>
      </c>
      <c r="B11" s="103"/>
      <c r="C11" s="104"/>
      <c r="D11" s="32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6" t="s">
        <v>13</v>
      </c>
      <c r="J11" s="7"/>
    </row>
    <row r="12" spans="1:32" ht="17.25" customHeight="1">
      <c r="A12" s="219" t="s">
        <v>101</v>
      </c>
      <c r="B12" s="105"/>
      <c r="C12" s="106"/>
      <c r="D12" s="204">
        <v>1010.1</v>
      </c>
      <c r="E12" s="204">
        <v>1010</v>
      </c>
      <c r="F12" s="204">
        <v>1013.8</v>
      </c>
      <c r="G12" s="204">
        <v>1019.1</v>
      </c>
      <c r="H12" s="204">
        <v>1018.1</v>
      </c>
      <c r="I12" s="204">
        <v>1019.6</v>
      </c>
      <c r="J12" s="7"/>
    </row>
    <row r="13" spans="1:32" ht="14.1" customHeight="1">
      <c r="A13" s="289" t="s">
        <v>47</v>
      </c>
      <c r="B13" s="294" t="s">
        <v>102</v>
      </c>
      <c r="C13" s="295"/>
      <c r="D13" s="44">
        <v>77</v>
      </c>
      <c r="E13" s="44">
        <v>79</v>
      </c>
      <c r="F13" s="44">
        <v>79</v>
      </c>
      <c r="G13" s="44">
        <v>73</v>
      </c>
      <c r="H13" s="44">
        <v>73</v>
      </c>
      <c r="I13" s="44">
        <v>82</v>
      </c>
      <c r="J13" s="7"/>
    </row>
    <row r="14" spans="1:32" ht="14.1" customHeight="1">
      <c r="A14" s="290"/>
      <c r="B14" s="109" t="s">
        <v>48</v>
      </c>
      <c r="C14" s="207" t="s">
        <v>103</v>
      </c>
      <c r="D14" s="44">
        <v>39</v>
      </c>
      <c r="E14" s="44">
        <v>38</v>
      </c>
      <c r="F14" s="44">
        <v>46</v>
      </c>
      <c r="G14" s="44">
        <v>39</v>
      </c>
      <c r="H14" s="44">
        <v>34</v>
      </c>
      <c r="I14" s="44">
        <v>38</v>
      </c>
      <c r="J14" s="7"/>
    </row>
    <row r="15" spans="1:32" ht="12" customHeight="1">
      <c r="A15" s="290"/>
      <c r="B15" s="110" t="s">
        <v>49</v>
      </c>
      <c r="C15" s="292" t="s">
        <v>80</v>
      </c>
      <c r="D15" s="107">
        <v>25</v>
      </c>
      <c r="E15" s="108">
        <v>2</v>
      </c>
      <c r="F15" s="111">
        <v>10</v>
      </c>
      <c r="G15" s="108">
        <v>24</v>
      </c>
      <c r="H15" s="111">
        <v>6</v>
      </c>
      <c r="I15" s="108">
        <v>23</v>
      </c>
      <c r="J15" s="7"/>
    </row>
    <row r="16" spans="1:32" ht="3.95" customHeight="1">
      <c r="A16" s="291"/>
      <c r="B16" s="113"/>
      <c r="C16" s="293"/>
      <c r="D16" s="118"/>
      <c r="E16" s="115"/>
      <c r="F16" s="115"/>
      <c r="G16" s="115"/>
      <c r="H16" s="119"/>
      <c r="I16" s="115"/>
      <c r="J16" s="7"/>
    </row>
    <row r="17" spans="1:15" ht="15.95" customHeight="1">
      <c r="A17" s="1" t="s">
        <v>184</v>
      </c>
    </row>
    <row r="18" spans="1:15" ht="12" customHeight="1">
      <c r="A18" s="1" t="s">
        <v>178</v>
      </c>
    </row>
    <row r="19" spans="1:15" ht="12" customHeight="1">
      <c r="A19" s="7" t="s">
        <v>74</v>
      </c>
    </row>
    <row r="22" spans="1:15" ht="12" customHeight="1">
      <c r="K22" s="7"/>
      <c r="L22" s="7"/>
      <c r="M22" s="7"/>
      <c r="N22" s="7"/>
      <c r="O22" s="7"/>
    </row>
    <row r="23" spans="1:15" ht="12" customHeight="1">
      <c r="K23" s="7"/>
      <c r="L23" s="7"/>
      <c r="M23" s="7"/>
      <c r="N23" s="7"/>
      <c r="O23" s="7"/>
    </row>
    <row r="24" spans="1:15" ht="12" customHeight="1">
      <c r="K24" s="7"/>
      <c r="L24" s="7"/>
      <c r="M24" s="7"/>
      <c r="N24" s="7"/>
      <c r="O24" s="7"/>
    </row>
    <row r="25" spans="1:15" ht="12" customHeight="1">
      <c r="K25" s="7"/>
      <c r="L25" s="7"/>
      <c r="M25" s="7"/>
      <c r="N25" s="7"/>
      <c r="O25" s="7"/>
    </row>
  </sheetData>
  <mergeCells count="7">
    <mergeCell ref="H3:J3"/>
    <mergeCell ref="A6:A9"/>
    <mergeCell ref="A13:A16"/>
    <mergeCell ref="C8:C9"/>
    <mergeCell ref="C15:C16"/>
    <mergeCell ref="B13:C13"/>
    <mergeCell ref="B6:C6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fitToWidth="0" pageOrder="overThenDown" orientation="portrait" r:id="rId1"/>
  <headerFooter alignWithMargins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zoomScale="122" zoomScaleNormal="122" zoomScaleSheetLayoutView="100" workbookViewId="0">
      <selection activeCell="S15" sqref="S15"/>
    </sheetView>
  </sheetViews>
  <sheetFormatPr defaultColWidth="9.140625" defaultRowHeight="12" customHeight="1"/>
  <cols>
    <col min="1" max="1" width="0.28515625" style="8" customWidth="1"/>
    <col min="2" max="2" width="3.42578125" style="8" customWidth="1"/>
    <col min="3" max="3" width="13.5703125" style="132" customWidth="1"/>
    <col min="4" max="4" width="0.28515625" style="133" customWidth="1"/>
    <col min="5" max="5" width="7.5703125" style="108" customWidth="1"/>
    <col min="6" max="14" width="6.28515625" style="108" customWidth="1"/>
    <col min="15" max="15" width="6.140625" style="108" customWidth="1"/>
    <col min="16" max="17" width="6" style="108" customWidth="1"/>
    <col min="18" max="18" width="0.28515625" style="108" customWidth="1"/>
    <col min="19" max="16384" width="9.140625" style="8"/>
  </cols>
  <sheetData>
    <row r="1" spans="1:25" s="2" customFormat="1" ht="24" customHeight="1">
      <c r="C1" s="223" t="s">
        <v>104</v>
      </c>
      <c r="D1" s="120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  <c r="R1" s="102"/>
    </row>
    <row r="2" spans="1:25" ht="8.1" customHeight="1">
      <c r="C2" s="121"/>
      <c r="D2" s="122"/>
    </row>
    <row r="3" spans="1:25" s="123" customFormat="1" ht="12" customHeight="1" thickBot="1">
      <c r="B3" s="9" t="s">
        <v>244</v>
      </c>
      <c r="C3" s="124"/>
      <c r="D3" s="124"/>
      <c r="E3" s="125"/>
      <c r="F3" s="125"/>
      <c r="G3" s="125"/>
      <c r="H3" s="125"/>
      <c r="I3" s="125"/>
      <c r="J3" s="125"/>
      <c r="K3" s="125"/>
      <c r="L3" s="125"/>
      <c r="M3" s="126"/>
      <c r="N3" s="125"/>
      <c r="O3" s="125"/>
      <c r="P3" s="125"/>
      <c r="Q3" s="127" t="s">
        <v>113</v>
      </c>
      <c r="R3" s="127"/>
    </row>
    <row r="4" spans="1:25" s="19" customFormat="1" ht="24" customHeight="1">
      <c r="A4" s="103"/>
      <c r="B4" s="103"/>
      <c r="C4" s="103"/>
      <c r="D4" s="103"/>
      <c r="E4" s="216" t="s">
        <v>78</v>
      </c>
      <c r="F4" s="216" t="s">
        <v>2</v>
      </c>
      <c r="G4" s="216" t="s">
        <v>3</v>
      </c>
      <c r="H4" s="216" t="s">
        <v>4</v>
      </c>
      <c r="I4" s="216" t="s">
        <v>5</v>
      </c>
      <c r="J4" s="216" t="s">
        <v>50</v>
      </c>
      <c r="K4" s="216" t="s">
        <v>7</v>
      </c>
      <c r="L4" s="216" t="s">
        <v>8</v>
      </c>
      <c r="M4" s="216" t="s">
        <v>9</v>
      </c>
      <c r="N4" s="216" t="s">
        <v>10</v>
      </c>
      <c r="O4" s="216" t="s">
        <v>11</v>
      </c>
      <c r="P4" s="216" t="s">
        <v>12</v>
      </c>
      <c r="Q4" s="215" t="s">
        <v>13</v>
      </c>
      <c r="R4" s="160"/>
    </row>
    <row r="5" spans="1:25" s="7" customFormat="1" ht="18" customHeight="1">
      <c r="A5" s="9"/>
      <c r="B5" s="230" t="s">
        <v>97</v>
      </c>
      <c r="C5" s="9"/>
      <c r="D5" s="248"/>
      <c r="E5" s="247" t="s">
        <v>137</v>
      </c>
      <c r="F5" s="247" t="s">
        <v>137</v>
      </c>
      <c r="G5" s="247" t="s">
        <v>137</v>
      </c>
      <c r="H5" s="247" t="s">
        <v>137</v>
      </c>
      <c r="I5" s="247" t="s">
        <v>137</v>
      </c>
      <c r="J5" s="247" t="s">
        <v>196</v>
      </c>
      <c r="K5" s="247" t="s">
        <v>137</v>
      </c>
      <c r="L5" s="247" t="s">
        <v>137</v>
      </c>
      <c r="M5" s="247" t="s">
        <v>137</v>
      </c>
      <c r="N5" s="247" t="s">
        <v>137</v>
      </c>
      <c r="O5" s="247" t="s">
        <v>137</v>
      </c>
      <c r="P5" s="247" t="s">
        <v>137</v>
      </c>
      <c r="Q5" s="247" t="s">
        <v>137</v>
      </c>
      <c r="R5" s="67"/>
    </row>
    <row r="6" spans="1:25" s="7" customFormat="1" ht="16.5" customHeight="1">
      <c r="A6" s="9"/>
      <c r="B6" s="230"/>
      <c r="C6" s="133" t="s">
        <v>135</v>
      </c>
      <c r="D6" s="249"/>
      <c r="E6" s="246" t="s">
        <v>137</v>
      </c>
      <c r="F6" s="246" t="s">
        <v>137</v>
      </c>
      <c r="G6" s="246" t="s">
        <v>137</v>
      </c>
      <c r="H6" s="246" t="s">
        <v>137</v>
      </c>
      <c r="I6" s="246" t="s">
        <v>137</v>
      </c>
      <c r="J6" s="246" t="s">
        <v>137</v>
      </c>
      <c r="K6" s="246" t="s">
        <v>137</v>
      </c>
      <c r="L6" s="246" t="s">
        <v>137</v>
      </c>
      <c r="M6" s="246" t="s">
        <v>137</v>
      </c>
      <c r="N6" s="246" t="s">
        <v>137</v>
      </c>
      <c r="O6" s="246" t="s">
        <v>137</v>
      </c>
      <c r="P6" s="246" t="s">
        <v>137</v>
      </c>
      <c r="Q6" s="246" t="s">
        <v>137</v>
      </c>
      <c r="R6" s="67"/>
    </row>
    <row r="7" spans="1:25" s="7" customFormat="1" ht="12.75" customHeight="1">
      <c r="A7" s="9"/>
      <c r="B7" s="230"/>
      <c r="C7" s="133" t="s">
        <v>134</v>
      </c>
      <c r="D7" s="249"/>
      <c r="E7" s="246" t="s">
        <v>137</v>
      </c>
      <c r="F7" s="246" t="s">
        <v>137</v>
      </c>
      <c r="G7" s="246" t="s">
        <v>137</v>
      </c>
      <c r="H7" s="246" t="s">
        <v>137</v>
      </c>
      <c r="I7" s="246" t="s">
        <v>137</v>
      </c>
      <c r="J7" s="246" t="s">
        <v>137</v>
      </c>
      <c r="K7" s="246" t="s">
        <v>137</v>
      </c>
      <c r="L7" s="246" t="s">
        <v>137</v>
      </c>
      <c r="M7" s="246" t="s">
        <v>137</v>
      </c>
      <c r="N7" s="246" t="s">
        <v>137</v>
      </c>
      <c r="O7" s="246" t="s">
        <v>137</v>
      </c>
      <c r="P7" s="246" t="s">
        <v>137</v>
      </c>
      <c r="Q7" s="246" t="s">
        <v>137</v>
      </c>
      <c r="R7" s="67"/>
    </row>
    <row r="8" spans="1:25" s="7" customFormat="1" ht="12" customHeight="1">
      <c r="A8" s="9"/>
      <c r="B8" s="230"/>
      <c r="C8" s="133" t="s">
        <v>98</v>
      </c>
      <c r="D8" s="249"/>
      <c r="E8" s="246" t="s">
        <v>137</v>
      </c>
      <c r="F8" s="246" t="s">
        <v>137</v>
      </c>
      <c r="G8" s="246" t="s">
        <v>137</v>
      </c>
      <c r="H8" s="246" t="s">
        <v>137</v>
      </c>
      <c r="I8" s="246" t="s">
        <v>137</v>
      </c>
      <c r="J8" s="246" t="s">
        <v>137</v>
      </c>
      <c r="K8" s="246" t="s">
        <v>137</v>
      </c>
      <c r="L8" s="246" t="s">
        <v>137</v>
      </c>
      <c r="M8" s="246" t="s">
        <v>137</v>
      </c>
      <c r="N8" s="246" t="s">
        <v>137</v>
      </c>
      <c r="O8" s="246" t="s">
        <v>137</v>
      </c>
      <c r="P8" s="246" t="s">
        <v>137</v>
      </c>
      <c r="Q8" s="246" t="s">
        <v>137</v>
      </c>
      <c r="R8" s="67"/>
    </row>
    <row r="9" spans="1:25" s="7" customFormat="1" ht="12" customHeight="1">
      <c r="A9" s="9"/>
      <c r="B9" s="9"/>
      <c r="C9" s="133" t="s">
        <v>136</v>
      </c>
      <c r="D9" s="249"/>
      <c r="E9" s="246" t="s">
        <v>137</v>
      </c>
      <c r="F9" s="246" t="s">
        <v>137</v>
      </c>
      <c r="G9" s="246" t="s">
        <v>209</v>
      </c>
      <c r="H9" s="246" t="s">
        <v>137</v>
      </c>
      <c r="I9" s="246" t="s">
        <v>137</v>
      </c>
      <c r="J9" s="246" t="s">
        <v>137</v>
      </c>
      <c r="K9" s="246" t="s">
        <v>137</v>
      </c>
      <c r="L9" s="246" t="s">
        <v>137</v>
      </c>
      <c r="M9" s="246" t="s">
        <v>137</v>
      </c>
      <c r="N9" s="246" t="s">
        <v>137</v>
      </c>
      <c r="O9" s="246" t="s">
        <v>137</v>
      </c>
      <c r="P9" s="246" t="s">
        <v>137</v>
      </c>
      <c r="Q9" s="246" t="s">
        <v>137</v>
      </c>
      <c r="R9" s="67"/>
    </row>
    <row r="10" spans="1:25" s="212" customFormat="1" ht="18" customHeight="1">
      <c r="A10" s="208"/>
      <c r="B10" s="209" t="s">
        <v>51</v>
      </c>
      <c r="C10" s="210"/>
      <c r="D10" s="243"/>
      <c r="E10" s="277">
        <v>158</v>
      </c>
      <c r="F10" s="277">
        <v>1</v>
      </c>
      <c r="G10" s="277">
        <v>3</v>
      </c>
      <c r="H10" s="277" t="s">
        <v>384</v>
      </c>
      <c r="I10" s="277" t="s">
        <v>384</v>
      </c>
      <c r="J10" s="277">
        <v>18</v>
      </c>
      <c r="K10" s="277" t="s">
        <v>384</v>
      </c>
      <c r="L10" s="277">
        <v>50</v>
      </c>
      <c r="M10" s="277">
        <v>70</v>
      </c>
      <c r="N10" s="277" t="s">
        <v>384</v>
      </c>
      <c r="O10" s="277" t="s">
        <v>384</v>
      </c>
      <c r="P10" s="277" t="s">
        <v>384</v>
      </c>
      <c r="Q10" s="277">
        <v>16</v>
      </c>
      <c r="R10" s="211"/>
      <c r="S10" s="7"/>
      <c r="T10" s="7"/>
      <c r="U10" s="7"/>
      <c r="V10" s="7"/>
      <c r="W10" s="7"/>
      <c r="X10" s="7"/>
      <c r="Y10" s="7"/>
    </row>
    <row r="11" spans="1:25" ht="17.100000000000001" customHeight="1">
      <c r="A11" s="75"/>
      <c r="B11" s="132"/>
      <c r="C11" s="133" t="s">
        <v>338</v>
      </c>
      <c r="D11" s="145"/>
      <c r="E11" s="246" t="s">
        <v>384</v>
      </c>
      <c r="F11" s="246" t="s">
        <v>137</v>
      </c>
      <c r="G11" s="246" t="s">
        <v>137</v>
      </c>
      <c r="H11" s="246" t="s">
        <v>137</v>
      </c>
      <c r="I11" s="246" t="s">
        <v>137</v>
      </c>
      <c r="J11" s="246" t="s">
        <v>137</v>
      </c>
      <c r="K11" s="246" t="s">
        <v>137</v>
      </c>
      <c r="L11" s="246" t="s">
        <v>137</v>
      </c>
      <c r="M11" s="246" t="s">
        <v>137</v>
      </c>
      <c r="N11" s="246" t="s">
        <v>137</v>
      </c>
      <c r="O11" s="246" t="s">
        <v>137</v>
      </c>
      <c r="P11" s="246" t="s">
        <v>137</v>
      </c>
      <c r="Q11" s="246" t="s">
        <v>137</v>
      </c>
      <c r="R11" s="135"/>
      <c r="S11" s="7"/>
      <c r="T11" s="7"/>
      <c r="U11" s="7"/>
      <c r="V11" s="7"/>
      <c r="W11" s="7"/>
      <c r="X11" s="7"/>
      <c r="Y11" s="7"/>
    </row>
    <row r="12" spans="1:25" ht="12" customHeight="1">
      <c r="A12" s="75"/>
      <c r="B12" s="132"/>
      <c r="C12" s="133" t="s">
        <v>339</v>
      </c>
      <c r="E12" s="244" t="s">
        <v>385</v>
      </c>
      <c r="F12" s="246" t="s">
        <v>137</v>
      </c>
      <c r="G12" s="246" t="s">
        <v>137</v>
      </c>
      <c r="H12" s="246" t="s">
        <v>137</v>
      </c>
      <c r="I12" s="246" t="s">
        <v>137</v>
      </c>
      <c r="J12" s="246" t="s">
        <v>137</v>
      </c>
      <c r="K12" s="246" t="s">
        <v>323</v>
      </c>
      <c r="L12" s="246" t="s">
        <v>357</v>
      </c>
      <c r="M12" s="246" t="s">
        <v>137</v>
      </c>
      <c r="N12" s="246" t="s">
        <v>137</v>
      </c>
      <c r="O12" s="246" t="s">
        <v>137</v>
      </c>
      <c r="P12" s="246" t="s">
        <v>137</v>
      </c>
      <c r="Q12" s="246" t="s">
        <v>137</v>
      </c>
      <c r="R12" s="135"/>
      <c r="S12" s="7"/>
      <c r="T12" s="7"/>
      <c r="U12" s="7"/>
      <c r="V12" s="7"/>
      <c r="W12" s="7"/>
      <c r="X12" s="7"/>
      <c r="Y12" s="7"/>
    </row>
    <row r="13" spans="1:25" ht="12" customHeight="1">
      <c r="A13" s="75"/>
      <c r="B13" s="133"/>
      <c r="C13" s="133" t="s">
        <v>98</v>
      </c>
      <c r="E13" s="244">
        <v>108</v>
      </c>
      <c r="F13" s="246" t="s">
        <v>137</v>
      </c>
      <c r="G13" s="246" t="s">
        <v>137</v>
      </c>
      <c r="H13" s="246" t="s">
        <v>137</v>
      </c>
      <c r="I13" s="246" t="s">
        <v>137</v>
      </c>
      <c r="J13" s="246">
        <v>18</v>
      </c>
      <c r="K13" s="246" t="s">
        <v>323</v>
      </c>
      <c r="L13" s="246">
        <v>39</v>
      </c>
      <c r="M13" s="246">
        <v>51</v>
      </c>
      <c r="N13" s="246" t="s">
        <v>137</v>
      </c>
      <c r="O13" s="246" t="s">
        <v>137</v>
      </c>
      <c r="P13" s="246" t="s">
        <v>137</v>
      </c>
      <c r="Q13" s="246" t="s">
        <v>137</v>
      </c>
      <c r="R13" s="135"/>
    </row>
    <row r="14" spans="1:25" ht="12" customHeight="1">
      <c r="A14" s="75"/>
      <c r="B14" s="132"/>
      <c r="C14" s="133" t="s">
        <v>340</v>
      </c>
      <c r="D14" s="145"/>
      <c r="E14" s="246">
        <v>20</v>
      </c>
      <c r="F14" s="246">
        <v>1</v>
      </c>
      <c r="G14" s="246">
        <v>3</v>
      </c>
      <c r="H14" s="246" t="s">
        <v>137</v>
      </c>
      <c r="I14" s="246" t="s">
        <v>137</v>
      </c>
      <c r="J14" s="246" t="s">
        <v>137</v>
      </c>
      <c r="K14" s="246" t="s">
        <v>137</v>
      </c>
      <c r="L14" s="246" t="s">
        <v>137</v>
      </c>
      <c r="M14" s="246" t="s">
        <v>137</v>
      </c>
      <c r="N14" s="246" t="s">
        <v>137</v>
      </c>
      <c r="O14" s="246" t="s">
        <v>137</v>
      </c>
      <c r="P14" s="246" t="s">
        <v>137</v>
      </c>
      <c r="Q14" s="246">
        <v>16</v>
      </c>
      <c r="R14" s="135"/>
    </row>
    <row r="15" spans="1:25" ht="12" customHeight="1">
      <c r="A15" s="75"/>
      <c r="B15" s="132"/>
      <c r="C15" s="133" t="s">
        <v>341</v>
      </c>
      <c r="E15" s="244">
        <v>30</v>
      </c>
      <c r="F15" s="250" t="s">
        <v>317</v>
      </c>
      <c r="G15" s="246" t="s">
        <v>137</v>
      </c>
      <c r="H15" s="246" t="s">
        <v>137</v>
      </c>
      <c r="I15" s="246" t="s">
        <v>137</v>
      </c>
      <c r="J15" s="246" t="s">
        <v>137</v>
      </c>
      <c r="K15" s="246" t="s">
        <v>137</v>
      </c>
      <c r="L15" s="246">
        <v>11</v>
      </c>
      <c r="M15" s="246">
        <v>19</v>
      </c>
      <c r="N15" s="246" t="s">
        <v>137</v>
      </c>
      <c r="O15" s="246" t="s">
        <v>137</v>
      </c>
      <c r="P15" s="246" t="s">
        <v>137</v>
      </c>
      <c r="Q15" s="246" t="s">
        <v>137</v>
      </c>
      <c r="R15" s="135"/>
    </row>
    <row r="16" spans="1:25" s="212" customFormat="1" ht="18" customHeight="1">
      <c r="A16" s="208"/>
      <c r="B16" s="213" t="s">
        <v>52</v>
      </c>
      <c r="C16" s="210"/>
      <c r="D16" s="210"/>
      <c r="E16" s="261">
        <v>4796</v>
      </c>
      <c r="F16" s="251">
        <v>437</v>
      </c>
      <c r="G16" s="251">
        <v>414</v>
      </c>
      <c r="H16" s="251">
        <v>508</v>
      </c>
      <c r="I16" s="251">
        <v>609</v>
      </c>
      <c r="J16" s="251">
        <v>316</v>
      </c>
      <c r="K16" s="251">
        <v>335</v>
      </c>
      <c r="L16" s="251">
        <v>438</v>
      </c>
      <c r="M16" s="251">
        <v>485</v>
      </c>
      <c r="N16" s="251">
        <v>247</v>
      </c>
      <c r="O16" s="251">
        <v>191</v>
      </c>
      <c r="P16" s="251">
        <v>312</v>
      </c>
      <c r="Q16" s="251">
        <v>504</v>
      </c>
      <c r="R16" s="211"/>
    </row>
    <row r="17" spans="1:22" ht="17.100000000000001" customHeight="1">
      <c r="A17" s="75"/>
      <c r="B17" s="132"/>
      <c r="C17" s="133" t="s">
        <v>342</v>
      </c>
      <c r="E17" s="244">
        <v>166</v>
      </c>
      <c r="F17" s="246">
        <v>46</v>
      </c>
      <c r="G17" s="246">
        <v>49</v>
      </c>
      <c r="H17" s="246" t="s">
        <v>352</v>
      </c>
      <c r="I17" s="246" t="s">
        <v>323</v>
      </c>
      <c r="J17" s="246" t="s">
        <v>323</v>
      </c>
      <c r="K17" s="246" t="s">
        <v>356</v>
      </c>
      <c r="L17" s="246" t="s">
        <v>323</v>
      </c>
      <c r="M17" s="246" t="s">
        <v>137</v>
      </c>
      <c r="N17" s="246" t="s">
        <v>137</v>
      </c>
      <c r="O17" s="246" t="s">
        <v>137</v>
      </c>
      <c r="P17" s="246" t="s">
        <v>137</v>
      </c>
      <c r="Q17" s="246">
        <v>71</v>
      </c>
      <c r="R17" s="135"/>
    </row>
    <row r="18" spans="1:22" ht="12" customHeight="1">
      <c r="A18" s="75"/>
      <c r="B18" s="132"/>
      <c r="C18" s="133" t="s">
        <v>343</v>
      </c>
      <c r="E18" s="244">
        <v>995</v>
      </c>
      <c r="F18" s="246">
        <v>110</v>
      </c>
      <c r="G18" s="246">
        <v>112</v>
      </c>
      <c r="H18" s="246">
        <v>124</v>
      </c>
      <c r="I18" s="246">
        <v>100</v>
      </c>
      <c r="J18" s="246">
        <v>102</v>
      </c>
      <c r="K18" s="246">
        <v>20</v>
      </c>
      <c r="L18" s="246">
        <v>11</v>
      </c>
      <c r="M18" s="246">
        <v>40</v>
      </c>
      <c r="N18" s="246">
        <v>62</v>
      </c>
      <c r="O18" s="246">
        <v>91</v>
      </c>
      <c r="P18" s="246">
        <v>104</v>
      </c>
      <c r="Q18" s="246">
        <v>119</v>
      </c>
      <c r="R18" s="135"/>
      <c r="V18" s="136"/>
    </row>
    <row r="19" spans="1:22" ht="12" customHeight="1">
      <c r="A19" s="75"/>
      <c r="B19" s="132"/>
      <c r="C19" s="133" t="s">
        <v>98</v>
      </c>
      <c r="E19" s="244">
        <v>460</v>
      </c>
      <c r="F19" s="246" t="s">
        <v>323</v>
      </c>
      <c r="G19" s="246" t="s">
        <v>317</v>
      </c>
      <c r="H19" s="246">
        <v>2</v>
      </c>
      <c r="I19" s="246">
        <v>16</v>
      </c>
      <c r="J19" s="246">
        <v>47</v>
      </c>
      <c r="K19" s="246">
        <v>58</v>
      </c>
      <c r="L19" s="246">
        <v>154</v>
      </c>
      <c r="M19" s="246">
        <v>130</v>
      </c>
      <c r="N19" s="246">
        <v>51</v>
      </c>
      <c r="O19" s="246" t="s">
        <v>137</v>
      </c>
      <c r="P19" s="246">
        <v>1</v>
      </c>
      <c r="Q19" s="246">
        <v>1</v>
      </c>
      <c r="R19" s="250"/>
    </row>
    <row r="20" spans="1:22" ht="12" customHeight="1">
      <c r="A20" s="75"/>
      <c r="B20" s="132"/>
      <c r="C20" s="133" t="s">
        <v>136</v>
      </c>
      <c r="E20" s="262">
        <v>149</v>
      </c>
      <c r="F20" s="246">
        <v>31</v>
      </c>
      <c r="G20" s="246">
        <v>43</v>
      </c>
      <c r="H20" s="246" t="s">
        <v>353</v>
      </c>
      <c r="I20" s="246" t="s">
        <v>355</v>
      </c>
      <c r="J20" s="246" t="s">
        <v>323</v>
      </c>
      <c r="K20" s="246" t="s">
        <v>357</v>
      </c>
      <c r="L20" s="246" t="s">
        <v>137</v>
      </c>
      <c r="M20" s="246" t="s">
        <v>137</v>
      </c>
      <c r="N20" s="246" t="s">
        <v>137</v>
      </c>
      <c r="O20" s="246" t="s">
        <v>137</v>
      </c>
      <c r="P20" s="246" t="s">
        <v>137</v>
      </c>
      <c r="Q20" s="246">
        <v>75</v>
      </c>
      <c r="R20" s="135"/>
    </row>
    <row r="21" spans="1:22" ht="12" customHeight="1">
      <c r="A21" s="75"/>
      <c r="B21" s="132"/>
      <c r="C21" s="133" t="s">
        <v>341</v>
      </c>
      <c r="E21" s="244">
        <v>176</v>
      </c>
      <c r="F21" s="246" t="s">
        <v>317</v>
      </c>
      <c r="G21" s="246">
        <v>1</v>
      </c>
      <c r="H21" s="246" t="s">
        <v>354</v>
      </c>
      <c r="I21" s="246" t="s">
        <v>355</v>
      </c>
      <c r="J21" s="246">
        <v>16</v>
      </c>
      <c r="K21" s="246">
        <v>17</v>
      </c>
      <c r="L21" s="246">
        <v>53</v>
      </c>
      <c r="M21" s="246">
        <v>75</v>
      </c>
      <c r="N21" s="246">
        <v>14</v>
      </c>
      <c r="O21" s="246" t="s">
        <v>137</v>
      </c>
      <c r="P21" s="246" t="s">
        <v>137</v>
      </c>
      <c r="Q21" s="246" t="s">
        <v>137</v>
      </c>
      <c r="R21" s="135"/>
    </row>
    <row r="22" spans="1:22" ht="16.5" customHeight="1">
      <c r="A22" s="75"/>
      <c r="B22" s="132"/>
      <c r="C22" s="133" t="s">
        <v>344</v>
      </c>
      <c r="E22" s="244">
        <v>115</v>
      </c>
      <c r="F22" s="246">
        <v>16</v>
      </c>
      <c r="G22" s="246">
        <v>40</v>
      </c>
      <c r="H22" s="246" t="s">
        <v>137</v>
      </c>
      <c r="I22" s="246" t="s">
        <v>137</v>
      </c>
      <c r="J22" s="246" t="s">
        <v>323</v>
      </c>
      <c r="K22" s="246" t="s">
        <v>358</v>
      </c>
      <c r="L22" s="246" t="s">
        <v>137</v>
      </c>
      <c r="M22" s="246" t="s">
        <v>137</v>
      </c>
      <c r="N22" s="246" t="s">
        <v>137</v>
      </c>
      <c r="O22" s="246" t="s">
        <v>137</v>
      </c>
      <c r="P22" s="246" t="s">
        <v>137</v>
      </c>
      <c r="Q22" s="246">
        <v>59</v>
      </c>
      <c r="R22" s="135"/>
    </row>
    <row r="23" spans="1:22" ht="12" customHeight="1">
      <c r="A23" s="75"/>
      <c r="B23" s="132"/>
      <c r="C23" s="133" t="s">
        <v>345</v>
      </c>
      <c r="E23" s="244">
        <v>180</v>
      </c>
      <c r="F23" s="246">
        <v>20</v>
      </c>
      <c r="G23" s="246">
        <v>40</v>
      </c>
      <c r="H23" s="246" t="s">
        <v>323</v>
      </c>
      <c r="I23" s="246">
        <v>80</v>
      </c>
      <c r="J23" s="246" t="s">
        <v>355</v>
      </c>
      <c r="K23" s="246" t="s">
        <v>323</v>
      </c>
      <c r="L23" s="246">
        <v>20</v>
      </c>
      <c r="M23" s="246" t="s">
        <v>137</v>
      </c>
      <c r="N23" s="246" t="s">
        <v>137</v>
      </c>
      <c r="O23" s="246">
        <v>20</v>
      </c>
      <c r="P23" s="246" t="s">
        <v>137</v>
      </c>
      <c r="Q23" s="246" t="s">
        <v>137</v>
      </c>
      <c r="R23" s="135"/>
    </row>
    <row r="24" spans="1:22" ht="12" customHeight="1">
      <c r="A24" s="75"/>
      <c r="B24" s="132"/>
      <c r="C24" s="133" t="s">
        <v>346</v>
      </c>
      <c r="E24" s="244">
        <v>160</v>
      </c>
      <c r="F24" s="246">
        <v>40</v>
      </c>
      <c r="G24" s="246" t="s">
        <v>323</v>
      </c>
      <c r="H24" s="246">
        <v>40</v>
      </c>
      <c r="I24" s="246" t="s">
        <v>323</v>
      </c>
      <c r="J24" s="246" t="s">
        <v>323</v>
      </c>
      <c r="K24" s="246" t="s">
        <v>137</v>
      </c>
      <c r="L24" s="246" t="s">
        <v>137</v>
      </c>
      <c r="M24" s="246" t="s">
        <v>137</v>
      </c>
      <c r="N24" s="246" t="s">
        <v>137</v>
      </c>
      <c r="O24" s="246" t="s">
        <v>137</v>
      </c>
      <c r="P24" s="246">
        <v>40</v>
      </c>
      <c r="Q24" s="246">
        <v>40</v>
      </c>
      <c r="R24" s="135"/>
    </row>
    <row r="25" spans="1:22" ht="12" customHeight="1">
      <c r="A25" s="75"/>
      <c r="B25" s="132"/>
      <c r="C25" s="133" t="s">
        <v>347</v>
      </c>
      <c r="E25" s="244">
        <v>577</v>
      </c>
      <c r="F25" s="246" t="s">
        <v>351</v>
      </c>
      <c r="G25" s="246" t="s">
        <v>351</v>
      </c>
      <c r="H25" s="246">
        <v>262</v>
      </c>
      <c r="I25" s="246">
        <v>293</v>
      </c>
      <c r="J25" s="246">
        <v>22</v>
      </c>
      <c r="K25" s="246" t="s">
        <v>137</v>
      </c>
      <c r="L25" s="246" t="s">
        <v>137</v>
      </c>
      <c r="M25" s="246" t="s">
        <v>137</v>
      </c>
      <c r="N25" s="246" t="s">
        <v>137</v>
      </c>
      <c r="O25" s="246" t="s">
        <v>137</v>
      </c>
      <c r="P25" s="246" t="s">
        <v>137</v>
      </c>
      <c r="Q25" s="246" t="s">
        <v>137</v>
      </c>
      <c r="R25" s="135"/>
    </row>
    <row r="26" spans="1:22" ht="12" customHeight="1">
      <c r="A26" s="75"/>
      <c r="B26" s="132"/>
      <c r="C26" s="133" t="s">
        <v>348</v>
      </c>
      <c r="E26" s="244">
        <v>30</v>
      </c>
      <c r="F26" s="246">
        <v>9</v>
      </c>
      <c r="G26" s="246">
        <v>11</v>
      </c>
      <c r="H26" s="246" t="s">
        <v>137</v>
      </c>
      <c r="I26" s="246" t="s">
        <v>137</v>
      </c>
      <c r="J26" s="278" t="s">
        <v>355</v>
      </c>
      <c r="K26" s="246" t="s">
        <v>137</v>
      </c>
      <c r="L26" s="246" t="s">
        <v>137</v>
      </c>
      <c r="M26" s="246" t="s">
        <v>137</v>
      </c>
      <c r="N26" s="246" t="s">
        <v>137</v>
      </c>
      <c r="O26" s="246" t="s">
        <v>137</v>
      </c>
      <c r="P26" s="246" t="s">
        <v>137</v>
      </c>
      <c r="Q26" s="246">
        <v>10</v>
      </c>
      <c r="R26" s="135"/>
      <c r="U26" s="75"/>
    </row>
    <row r="27" spans="1:22" ht="16.5" customHeight="1">
      <c r="A27" s="75"/>
      <c r="B27" s="132"/>
      <c r="C27" s="133" t="s">
        <v>349</v>
      </c>
      <c r="E27" s="244">
        <v>40</v>
      </c>
      <c r="F27" s="246">
        <v>40</v>
      </c>
      <c r="G27" s="246" t="s">
        <v>137</v>
      </c>
      <c r="H27" s="246" t="s">
        <v>317</v>
      </c>
      <c r="I27" s="246" t="s">
        <v>323</v>
      </c>
      <c r="J27" s="246" t="s">
        <v>355</v>
      </c>
      <c r="K27" s="246" t="s">
        <v>137</v>
      </c>
      <c r="L27" s="246" t="s">
        <v>137</v>
      </c>
      <c r="M27" s="246" t="s">
        <v>137</v>
      </c>
      <c r="N27" s="246" t="s">
        <v>137</v>
      </c>
      <c r="O27" s="246" t="s">
        <v>137</v>
      </c>
      <c r="P27" s="246" t="s">
        <v>137</v>
      </c>
      <c r="Q27" s="246" t="s">
        <v>137</v>
      </c>
      <c r="R27" s="135"/>
    </row>
    <row r="28" spans="1:22" ht="12" customHeight="1">
      <c r="A28" s="75"/>
      <c r="B28" s="132"/>
      <c r="C28" s="133" t="s">
        <v>350</v>
      </c>
      <c r="E28" s="262">
        <v>1748</v>
      </c>
      <c r="F28" s="246">
        <v>125</v>
      </c>
      <c r="G28" s="246">
        <v>118</v>
      </c>
      <c r="H28" s="246">
        <v>80</v>
      </c>
      <c r="I28" s="246">
        <v>120</v>
      </c>
      <c r="J28" s="246">
        <v>129</v>
      </c>
      <c r="K28" s="246">
        <v>240</v>
      </c>
      <c r="L28" s="246">
        <v>200</v>
      </c>
      <c r="M28" s="246">
        <v>240</v>
      </c>
      <c r="N28" s="246">
        <v>120</v>
      </c>
      <c r="O28" s="246">
        <v>80</v>
      </c>
      <c r="P28" s="246">
        <v>167</v>
      </c>
      <c r="Q28" s="246">
        <v>129</v>
      </c>
      <c r="R28" s="135"/>
    </row>
    <row r="29" spans="1:22" ht="3.95" customHeight="1">
      <c r="A29" s="86"/>
      <c r="B29" s="132"/>
      <c r="C29" s="133"/>
      <c r="E29" s="134"/>
      <c r="F29" s="250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7"/>
      <c r="R29" s="137"/>
    </row>
    <row r="30" spans="1:22" ht="12" customHeight="1" thickBot="1">
      <c r="A30" s="260"/>
      <c r="B30" s="138"/>
      <c r="C30" s="138"/>
      <c r="D30" s="138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>
        <v>0</v>
      </c>
    </row>
    <row r="31" spans="1:22" ht="24" customHeight="1">
      <c r="A31" s="86"/>
      <c r="B31" s="103"/>
      <c r="C31" s="103"/>
      <c r="D31" s="104"/>
      <c r="E31" s="140" t="s">
        <v>77</v>
      </c>
      <c r="F31" s="140" t="s">
        <v>2</v>
      </c>
      <c r="G31" s="140" t="s">
        <v>3</v>
      </c>
      <c r="H31" s="140" t="s">
        <v>4</v>
      </c>
      <c r="I31" s="140" t="s">
        <v>5</v>
      </c>
      <c r="J31" s="140" t="s">
        <v>6</v>
      </c>
      <c r="K31" s="140" t="s">
        <v>7</v>
      </c>
      <c r="L31" s="140" t="s">
        <v>8</v>
      </c>
      <c r="M31" s="140" t="s">
        <v>9</v>
      </c>
      <c r="N31" s="140" t="s">
        <v>10</v>
      </c>
      <c r="O31" s="140" t="s">
        <v>53</v>
      </c>
      <c r="P31" s="140" t="s">
        <v>54</v>
      </c>
      <c r="Q31" s="140" t="s">
        <v>55</v>
      </c>
      <c r="R31" s="160"/>
    </row>
    <row r="32" spans="1:22" s="212" customFormat="1" ht="17.25" customHeight="1">
      <c r="A32" s="208"/>
      <c r="B32" s="209" t="s">
        <v>56</v>
      </c>
      <c r="C32" s="210"/>
      <c r="D32" s="210"/>
      <c r="E32" s="252">
        <v>170</v>
      </c>
      <c r="F32" s="253">
        <v>19</v>
      </c>
      <c r="G32" s="250">
        <v>9</v>
      </c>
      <c r="H32" s="250">
        <v>4</v>
      </c>
      <c r="I32" s="250">
        <v>6</v>
      </c>
      <c r="J32" s="254">
        <v>15</v>
      </c>
      <c r="K32" s="250">
        <v>6</v>
      </c>
      <c r="L32" s="253">
        <v>25</v>
      </c>
      <c r="M32" s="253">
        <v>35</v>
      </c>
      <c r="N32" s="253">
        <v>17</v>
      </c>
      <c r="O32" s="250">
        <v>4</v>
      </c>
      <c r="P32" s="246">
        <v>7</v>
      </c>
      <c r="Q32" s="246">
        <v>23</v>
      </c>
      <c r="R32" s="214"/>
      <c r="S32" s="8"/>
    </row>
    <row r="33" spans="1:18" ht="3.95" customHeight="1">
      <c r="A33" s="86"/>
      <c r="B33" s="84" t="s">
        <v>46</v>
      </c>
      <c r="C33" s="84" t="s">
        <v>46</v>
      </c>
      <c r="D33" s="84"/>
      <c r="E33" s="141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 t="s">
        <v>46</v>
      </c>
      <c r="Q33" s="119" t="s">
        <v>46</v>
      </c>
      <c r="R33" s="119"/>
    </row>
    <row r="34" spans="1:18" ht="15.95" customHeight="1">
      <c r="B34" s="7" t="s">
        <v>219</v>
      </c>
      <c r="C34" s="8"/>
      <c r="D34" s="75"/>
      <c r="E34" s="44"/>
      <c r="F34" s="44"/>
      <c r="G34" s="44"/>
      <c r="H34" s="44"/>
    </row>
    <row r="35" spans="1:18" ht="12" customHeight="1">
      <c r="B35" s="7" t="s">
        <v>154</v>
      </c>
      <c r="C35" s="8"/>
      <c r="D35" s="75"/>
      <c r="E35" s="44"/>
      <c r="F35" s="44"/>
      <c r="G35" s="44"/>
      <c r="H35" s="44"/>
    </row>
    <row r="36" spans="1:18" ht="12" customHeight="1">
      <c r="B36" s="7" t="s">
        <v>155</v>
      </c>
      <c r="C36" s="8"/>
      <c r="D36" s="75"/>
      <c r="E36" s="44"/>
      <c r="F36" s="44"/>
      <c r="G36" s="44"/>
      <c r="H36" s="44"/>
    </row>
    <row r="37" spans="1:18" ht="12" customHeight="1">
      <c r="B37" s="7" t="s">
        <v>96</v>
      </c>
      <c r="C37" s="8"/>
      <c r="D37" s="75"/>
      <c r="E37" s="44"/>
      <c r="F37" s="44"/>
      <c r="G37" s="44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tabSelected="1" zoomScale="120" zoomScaleNormal="120" zoomScaleSheetLayoutView="100" workbookViewId="0">
      <selection activeCell="S15" sqref="S15"/>
    </sheetView>
  </sheetViews>
  <sheetFormatPr defaultColWidth="9.140625" defaultRowHeight="12" customHeight="1"/>
  <cols>
    <col min="1" max="1" width="0.28515625" style="9" customWidth="1"/>
    <col min="2" max="2" width="14.7109375" style="7" customWidth="1"/>
    <col min="3" max="3" width="0.28515625" style="9" customWidth="1"/>
    <col min="4" max="16" width="6.42578125" style="7" customWidth="1"/>
    <col min="17" max="17" width="0.28515625" style="7" customWidth="1"/>
    <col min="18" max="16384" width="9.140625" style="7"/>
  </cols>
  <sheetData>
    <row r="1" spans="1:39" s="2" customFormat="1" ht="24" customHeight="1">
      <c r="A1" s="120"/>
      <c r="C1" s="120"/>
      <c r="F1" s="100" t="s">
        <v>117</v>
      </c>
      <c r="G1" s="142" t="s">
        <v>57</v>
      </c>
    </row>
    <row r="2" spans="1:39" ht="8.1" customHeight="1"/>
    <row r="3" spans="1:39" s="19" customFormat="1" ht="12" customHeight="1" thickBot="1">
      <c r="A3" s="18"/>
      <c r="B3" s="18" t="s">
        <v>400</v>
      </c>
      <c r="C3" s="18"/>
      <c r="D3" s="143"/>
      <c r="E3" s="143"/>
      <c r="F3" s="143"/>
      <c r="G3" s="143"/>
      <c r="H3" s="143"/>
      <c r="I3" s="143"/>
      <c r="J3" s="143"/>
      <c r="K3" s="143"/>
      <c r="L3" s="143"/>
      <c r="M3" s="144"/>
      <c r="N3" s="143"/>
      <c r="O3" s="296" t="s">
        <v>109</v>
      </c>
      <c r="P3" s="296"/>
    </row>
    <row r="4" spans="1:39" s="19" customFormat="1" ht="36" customHeight="1">
      <c r="A4" s="103"/>
      <c r="B4" s="103"/>
      <c r="C4" s="104"/>
      <c r="D4" s="269" t="s">
        <v>77</v>
      </c>
      <c r="E4" s="62" t="s">
        <v>192</v>
      </c>
      <c r="F4" s="62" t="s">
        <v>193</v>
      </c>
      <c r="G4" s="62" t="s">
        <v>194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39" ht="18" customHeight="1">
      <c r="A5" s="133"/>
      <c r="B5" s="133" t="s">
        <v>58</v>
      </c>
      <c r="C5" s="145"/>
      <c r="D5" s="147">
        <v>17.100000000000001</v>
      </c>
      <c r="E5" s="147">
        <v>8</v>
      </c>
      <c r="F5" s="147">
        <v>8</v>
      </c>
      <c r="G5" s="147">
        <v>8.6999999999999993</v>
      </c>
      <c r="H5" s="146">
        <v>12.2</v>
      </c>
      <c r="I5" s="146">
        <v>14.8</v>
      </c>
      <c r="J5" s="146">
        <v>19.600000000000001</v>
      </c>
      <c r="K5" s="146">
        <v>24.7</v>
      </c>
      <c r="L5" s="146">
        <v>28.7</v>
      </c>
      <c r="M5" s="146">
        <v>26.4</v>
      </c>
      <c r="N5" s="146">
        <v>24</v>
      </c>
      <c r="O5" s="146">
        <v>17.8</v>
      </c>
      <c r="P5" s="146">
        <v>12.5</v>
      </c>
      <c r="R5" s="148"/>
      <c r="S5" s="146"/>
    </row>
    <row r="6" spans="1:39" ht="12" customHeight="1">
      <c r="A6" s="133"/>
      <c r="B6" s="133" t="s">
        <v>59</v>
      </c>
      <c r="C6" s="145"/>
      <c r="D6" s="147">
        <v>17</v>
      </c>
      <c r="E6" s="147">
        <v>8.1</v>
      </c>
      <c r="F6" s="147">
        <v>8.5</v>
      </c>
      <c r="G6" s="146">
        <v>9.6999999999999993</v>
      </c>
      <c r="H6" s="146">
        <v>12</v>
      </c>
      <c r="I6" s="146">
        <v>16.5</v>
      </c>
      <c r="J6" s="146">
        <v>22.1</v>
      </c>
      <c r="K6" s="146">
        <v>26.5</v>
      </c>
      <c r="L6" s="146">
        <v>25.1</v>
      </c>
      <c r="M6" s="146">
        <v>25</v>
      </c>
      <c r="N6" s="146">
        <v>22.9</v>
      </c>
      <c r="O6" s="146">
        <v>16.3</v>
      </c>
      <c r="P6" s="146">
        <v>11.5</v>
      </c>
      <c r="R6" s="148"/>
    </row>
    <row r="7" spans="1:39" ht="12" customHeight="1">
      <c r="A7" s="133"/>
      <c r="B7" s="133" t="s">
        <v>60</v>
      </c>
      <c r="C7" s="145"/>
      <c r="D7" s="147">
        <v>17.100000000000001</v>
      </c>
      <c r="E7" s="147">
        <v>8.1999999999999993</v>
      </c>
      <c r="F7" s="147">
        <v>8.1</v>
      </c>
      <c r="G7" s="146">
        <v>10.8</v>
      </c>
      <c r="H7" s="146">
        <v>14</v>
      </c>
      <c r="I7" s="146">
        <v>17.5</v>
      </c>
      <c r="J7" s="146">
        <v>23.4</v>
      </c>
      <c r="K7" s="146">
        <v>28.7</v>
      </c>
      <c r="L7" s="146">
        <v>26.4</v>
      </c>
      <c r="M7" s="146">
        <v>24.7</v>
      </c>
      <c r="N7" s="146">
        <v>18.600000000000001</v>
      </c>
      <c r="O7" s="146">
        <v>13.9</v>
      </c>
      <c r="P7" s="146">
        <v>9.4</v>
      </c>
      <c r="R7" s="148"/>
    </row>
    <row r="8" spans="1:39" ht="11.25" customHeight="1">
      <c r="A8" s="133"/>
      <c r="B8" s="133" t="s">
        <v>61</v>
      </c>
      <c r="C8" s="145"/>
      <c r="D8" s="147">
        <v>17.100000000000001</v>
      </c>
      <c r="E8" s="147">
        <v>8.1</v>
      </c>
      <c r="F8" s="147">
        <v>8.1999999999999993</v>
      </c>
      <c r="G8" s="146">
        <v>9.8000000000000007</v>
      </c>
      <c r="H8" s="146">
        <v>12.8</v>
      </c>
      <c r="I8" s="146">
        <v>16.3</v>
      </c>
      <c r="J8" s="146">
        <v>21.7</v>
      </c>
      <c r="K8" s="146">
        <v>26.7</v>
      </c>
      <c r="L8" s="146">
        <v>26.7</v>
      </c>
      <c r="M8" s="146">
        <v>25.4</v>
      </c>
      <c r="N8" s="146">
        <v>21.8</v>
      </c>
      <c r="O8" s="146">
        <v>16</v>
      </c>
      <c r="P8" s="146">
        <v>11</v>
      </c>
      <c r="R8" s="148"/>
    </row>
    <row r="9" spans="1:39" ht="3.75" customHeight="1">
      <c r="A9" s="42"/>
      <c r="B9" s="42"/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39" ht="15.95" customHeight="1">
      <c r="B10" s="1" t="s">
        <v>153</v>
      </c>
    </row>
    <row r="11" spans="1:39" ht="12" customHeight="1">
      <c r="B11" s="7" t="s">
        <v>99</v>
      </c>
    </row>
    <row r="14" spans="1:39" ht="12" customHeight="1">
      <c r="D14" s="9"/>
      <c r="E14" s="9"/>
      <c r="F14" s="14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39" ht="12" customHeight="1">
      <c r="D15" s="9"/>
      <c r="E15" s="9"/>
      <c r="F15" s="14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39" ht="12" customHeight="1">
      <c r="A16" s="7"/>
      <c r="C16" s="7"/>
      <c r="D16" s="9"/>
      <c r="E16" s="9"/>
      <c r="F16" s="14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2" customHeight="1">
      <c r="A17" s="7"/>
      <c r="C17" s="7"/>
      <c r="D17" s="9"/>
      <c r="E17" s="9"/>
      <c r="F17" s="14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2" customHeight="1">
      <c r="A18" s="7"/>
      <c r="C18" s="7"/>
      <c r="D18" s="9"/>
      <c r="E18" s="9"/>
      <c r="F18" s="14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2" customHeight="1">
      <c r="A19" s="7"/>
      <c r="C19" s="7"/>
      <c r="D19" s="9"/>
      <c r="E19" s="9"/>
      <c r="F19" s="14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2" customHeight="1">
      <c r="A20" s="7"/>
      <c r="C20" s="7"/>
      <c r="D20" s="9"/>
      <c r="E20" s="9"/>
      <c r="F20" s="14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2" customHeight="1">
      <c r="A21" s="7"/>
      <c r="C21" s="7"/>
      <c r="D21" s="9"/>
      <c r="E21" s="9"/>
      <c r="F21" s="14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2" customHeight="1">
      <c r="A22" s="7"/>
      <c r="C22" s="7"/>
      <c r="D22" s="9"/>
      <c r="E22" s="9"/>
      <c r="F22" s="14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2" customHeight="1">
      <c r="A23" s="7"/>
      <c r="C23" s="7"/>
      <c r="D23" s="9"/>
      <c r="E23" s="9"/>
      <c r="F23" s="14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2" customHeight="1">
      <c r="A24" s="7"/>
      <c r="C24" s="7"/>
      <c r="D24" s="9"/>
      <c r="E24" s="9"/>
      <c r="F24" s="14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2" customHeight="1">
      <c r="A25" s="7"/>
      <c r="C25" s="7"/>
      <c r="D25" s="9"/>
      <c r="E25" s="9"/>
      <c r="F25" s="14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12" customHeight="1">
      <c r="A26" s="7"/>
      <c r="C26" s="7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9"/>
    </row>
    <row r="27" spans="1:16" ht="12" customHeight="1">
      <c r="A27" s="7"/>
      <c r="C27" s="7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9"/>
    </row>
    <row r="28" spans="1:16" ht="12" customHeight="1">
      <c r="A28" s="7"/>
      <c r="C28" s="7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9"/>
    </row>
    <row r="29" spans="1:16" ht="12" customHeight="1">
      <c r="A29" s="7"/>
      <c r="C29" s="7"/>
      <c r="D29" s="9"/>
      <c r="E29" s="9"/>
      <c r="F29" s="14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2" customHeight="1">
      <c r="A30" s="7"/>
      <c r="C30" s="7"/>
      <c r="D30" s="9"/>
      <c r="E30" s="9"/>
      <c r="F30" s="14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2" customHeight="1">
      <c r="A31" s="7"/>
      <c r="C31" s="7"/>
      <c r="D31" s="9"/>
      <c r="E31" s="9"/>
      <c r="F31" s="14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2" customHeight="1">
      <c r="A32" s="7"/>
      <c r="C32" s="7"/>
      <c r="D32" s="9"/>
      <c r="E32" s="9"/>
      <c r="F32" s="14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2" customHeight="1">
      <c r="A33" s="7"/>
      <c r="C33" s="7"/>
      <c r="D33" s="9"/>
      <c r="E33" s="9"/>
      <c r="F33" s="14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2" customHeight="1">
      <c r="A34" s="7"/>
      <c r="C34" s="7"/>
      <c r="D34" s="9"/>
      <c r="E34" s="9"/>
      <c r="F34" s="14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2" customHeight="1">
      <c r="A35" s="7"/>
      <c r="C35" s="7"/>
      <c r="D35" s="9"/>
      <c r="E35" s="9"/>
      <c r="F35" s="14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2" customHeight="1">
      <c r="A36" s="7"/>
      <c r="C36" s="7"/>
      <c r="D36" s="9"/>
      <c r="E36" s="9"/>
      <c r="F36" s="14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2" customHeight="1">
      <c r="A37" s="7"/>
      <c r="C37" s="7"/>
      <c r="D37" s="9"/>
      <c r="E37" s="9"/>
      <c r="F37" s="14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2" customHeight="1">
      <c r="A38" s="7"/>
      <c r="C38" s="7"/>
      <c r="D38" s="9"/>
      <c r="E38" s="9"/>
      <c r="F38" s="14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2" customHeight="1">
      <c r="A39" s="7"/>
      <c r="C39" s="7"/>
      <c r="D39" s="9"/>
      <c r="E39" s="9"/>
      <c r="F39" s="14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2" customHeight="1">
      <c r="A40" s="7"/>
      <c r="C40" s="7"/>
      <c r="D40" s="9"/>
      <c r="E40" s="9"/>
      <c r="F40" s="14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2" customHeight="1">
      <c r="A41" s="7"/>
      <c r="C41" s="7"/>
      <c r="D41" s="9"/>
      <c r="E41" s="9"/>
      <c r="F41" s="14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2" customHeight="1">
      <c r="A42" s="7"/>
      <c r="C42" s="7"/>
      <c r="D42" s="9"/>
      <c r="E42" s="9"/>
      <c r="F42" s="14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2" customHeight="1">
      <c r="A43" s="7"/>
      <c r="C43" s="7"/>
      <c r="D43" s="9"/>
      <c r="E43" s="9"/>
      <c r="F43" s="14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2" customHeight="1">
      <c r="A44" s="7"/>
      <c r="C44" s="7"/>
      <c r="D44" s="9"/>
      <c r="E44" s="9"/>
      <c r="F44" s="14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2" customHeight="1">
      <c r="A45" s="7"/>
      <c r="C45" s="7"/>
      <c r="D45" s="9"/>
      <c r="E45" s="9"/>
      <c r="F45" s="14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2" customHeight="1">
      <c r="A46" s="7"/>
      <c r="C46" s="7"/>
      <c r="D46" s="9"/>
      <c r="E46" s="9"/>
      <c r="F46" s="14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2" customHeight="1">
      <c r="A47" s="7"/>
      <c r="C47" s="7"/>
      <c r="D47" s="9"/>
      <c r="E47" s="9"/>
      <c r="F47" s="14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2" customHeight="1">
      <c r="A48" s="7"/>
      <c r="C48" s="7"/>
      <c r="D48" s="9"/>
      <c r="E48" s="9"/>
      <c r="F48" s="14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2" customHeight="1">
      <c r="A49" s="7"/>
      <c r="C49" s="7"/>
      <c r="D49" s="9"/>
      <c r="E49" s="9"/>
      <c r="F49" s="14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2" customHeight="1">
      <c r="A50" s="7"/>
      <c r="C50" s="7"/>
    </row>
  </sheetData>
  <mergeCells count="1">
    <mergeCell ref="O3:P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tabSelected="1" zoomScale="120" zoomScaleNormal="120" workbookViewId="0">
      <selection activeCell="S15" sqref="S15"/>
    </sheetView>
  </sheetViews>
  <sheetFormatPr defaultColWidth="9.140625" defaultRowHeight="12" customHeight="1"/>
  <cols>
    <col min="1" max="1" width="0.28515625" style="7" customWidth="1"/>
    <col min="2" max="2" width="8" style="7" customWidth="1"/>
    <col min="3" max="3" width="5.7109375" style="7" customWidth="1"/>
    <col min="4" max="16" width="6.5703125" style="7" customWidth="1"/>
    <col min="17" max="17" width="0.28515625" style="7" customWidth="1"/>
    <col min="18" max="16384" width="9.140625" style="7"/>
  </cols>
  <sheetData>
    <row r="1" spans="1:44" s="2" customFormat="1" ht="24" customHeight="1">
      <c r="E1" s="100" t="s">
        <v>167</v>
      </c>
      <c r="F1" s="142" t="s">
        <v>168</v>
      </c>
    </row>
    <row r="2" spans="1:44" ht="8.1" customHeight="1"/>
    <row r="3" spans="1:44" s="19" customFormat="1" ht="12" customHeight="1" thickBot="1">
      <c r="B3" s="92" t="s">
        <v>386</v>
      </c>
      <c r="C3" s="143"/>
      <c r="D3" s="143"/>
      <c r="E3" s="143"/>
      <c r="F3" s="143"/>
      <c r="G3" s="143"/>
      <c r="H3" s="143"/>
      <c r="I3" s="143"/>
      <c r="J3" s="143"/>
      <c r="K3" s="143"/>
      <c r="L3" s="151"/>
      <c r="M3" s="143"/>
      <c r="N3" s="143"/>
      <c r="O3" s="143"/>
      <c r="P3" s="143"/>
    </row>
    <row r="4" spans="1:44" s="19" customFormat="1" ht="36" customHeight="1">
      <c r="A4" s="31"/>
      <c r="B4" s="31"/>
      <c r="C4" s="104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132"/>
      <c r="B5" s="132" t="s">
        <v>62</v>
      </c>
      <c r="C5" s="58" t="s">
        <v>63</v>
      </c>
      <c r="D5" s="220">
        <v>32</v>
      </c>
      <c r="E5" s="233">
        <v>-4</v>
      </c>
      <c r="F5" s="233">
        <v>14.000000000000002</v>
      </c>
      <c r="G5" s="233">
        <v>10</v>
      </c>
      <c r="H5" s="233">
        <v>22</v>
      </c>
      <c r="I5" s="233">
        <v>31</v>
      </c>
      <c r="J5" s="233">
        <v>-4</v>
      </c>
      <c r="K5" s="233">
        <v>-8</v>
      </c>
      <c r="L5" s="233">
        <v>32</v>
      </c>
      <c r="M5" s="233">
        <v>-18</v>
      </c>
      <c r="N5" s="233">
        <v>-30</v>
      </c>
      <c r="O5" s="233">
        <v>-53</v>
      </c>
      <c r="P5" s="233">
        <v>-27</v>
      </c>
    </row>
    <row r="6" spans="1:44" ht="18" customHeight="1">
      <c r="A6" s="132"/>
      <c r="B6" s="132" t="s">
        <v>64</v>
      </c>
      <c r="C6" s="58" t="s">
        <v>63</v>
      </c>
      <c r="D6" s="220">
        <v>-69</v>
      </c>
      <c r="E6" s="233">
        <v>-24</v>
      </c>
      <c r="F6" s="233">
        <v>-5</v>
      </c>
      <c r="G6" s="233">
        <v>2</v>
      </c>
      <c r="H6" s="233">
        <v>5</v>
      </c>
      <c r="I6" s="233">
        <v>-4</v>
      </c>
      <c r="J6" s="233">
        <v>-21</v>
      </c>
      <c r="K6" s="233">
        <v>-30</v>
      </c>
      <c r="L6" s="233">
        <v>-40</v>
      </c>
      <c r="M6" s="233">
        <v>-32</v>
      </c>
      <c r="N6" s="233">
        <v>-54</v>
      </c>
      <c r="O6" s="233">
        <v>-69</v>
      </c>
      <c r="P6" s="233">
        <v>-68</v>
      </c>
    </row>
    <row r="7" spans="1:44" ht="18" customHeight="1">
      <c r="A7" s="132"/>
      <c r="B7" s="132" t="s">
        <v>65</v>
      </c>
      <c r="C7" s="58" t="s">
        <v>63</v>
      </c>
      <c r="D7" s="221">
        <v>-17.666666666666668</v>
      </c>
      <c r="E7" s="233">
        <v>-19</v>
      </c>
      <c r="F7" s="233">
        <v>5</v>
      </c>
      <c r="G7" s="233">
        <v>6</v>
      </c>
      <c r="H7" s="233">
        <v>11</v>
      </c>
      <c r="I7" s="233">
        <v>11</v>
      </c>
      <c r="J7" s="233">
        <v>-15</v>
      </c>
      <c r="K7" s="233">
        <v>-19</v>
      </c>
      <c r="L7" s="233">
        <v>-12</v>
      </c>
      <c r="M7" s="233">
        <v>-26</v>
      </c>
      <c r="N7" s="233">
        <v>-41</v>
      </c>
      <c r="O7" s="233">
        <v>-63</v>
      </c>
      <c r="P7" s="233">
        <v>-50</v>
      </c>
    </row>
    <row r="8" spans="1:44" ht="18" customHeight="1">
      <c r="A8" s="132"/>
      <c r="B8" s="132" t="s">
        <v>66</v>
      </c>
      <c r="C8" s="58" t="s">
        <v>171</v>
      </c>
      <c r="D8" s="222">
        <v>960.12</v>
      </c>
      <c r="E8" s="234">
        <v>101.83</v>
      </c>
      <c r="F8" s="234">
        <v>298.86</v>
      </c>
      <c r="G8" s="235">
        <v>231.5</v>
      </c>
      <c r="H8" s="235">
        <v>384.11</v>
      </c>
      <c r="I8" s="235">
        <v>863.24</v>
      </c>
      <c r="J8" s="235">
        <v>324.2</v>
      </c>
      <c r="K8" s="235">
        <v>772.07</v>
      </c>
      <c r="L8" s="235">
        <v>960.12</v>
      </c>
      <c r="M8" s="235">
        <v>312.73</v>
      </c>
      <c r="N8" s="235">
        <v>92.35</v>
      </c>
      <c r="O8" s="234">
        <v>91.18</v>
      </c>
      <c r="P8" s="234">
        <v>90.9</v>
      </c>
    </row>
    <row r="9" spans="1:44" ht="18" customHeight="1">
      <c r="A9" s="132"/>
      <c r="B9" s="132" t="s">
        <v>67</v>
      </c>
      <c r="C9" s="58" t="s">
        <v>170</v>
      </c>
      <c r="D9" s="220">
        <v>31.8</v>
      </c>
      <c r="E9" s="234">
        <v>69.53</v>
      </c>
      <c r="F9" s="234">
        <v>74.849999999999994</v>
      </c>
      <c r="G9" s="234">
        <v>104.13</v>
      </c>
      <c r="H9" s="234">
        <v>63.99</v>
      </c>
      <c r="I9" s="234">
        <v>76.569999999999993</v>
      </c>
      <c r="J9" s="234">
        <v>72.69</v>
      </c>
      <c r="K9" s="234">
        <v>74.75</v>
      </c>
      <c r="L9" s="234">
        <v>56.82</v>
      </c>
      <c r="M9" s="234">
        <v>64.7</v>
      </c>
      <c r="N9" s="234">
        <v>74.59</v>
      </c>
      <c r="O9" s="234">
        <v>71.290000000000006</v>
      </c>
      <c r="P9" s="234">
        <v>31.8</v>
      </c>
    </row>
    <row r="10" spans="1:44" ht="18" customHeight="1">
      <c r="A10" s="132"/>
      <c r="B10" s="132" t="s">
        <v>68</v>
      </c>
      <c r="C10" s="58" t="s">
        <v>170</v>
      </c>
      <c r="D10" s="222">
        <v>170.51</v>
      </c>
      <c r="E10" s="234">
        <v>84.480000000000018</v>
      </c>
      <c r="F10" s="234">
        <v>156.04928571428567</v>
      </c>
      <c r="G10" s="234">
        <v>162.73064516129031</v>
      </c>
      <c r="H10" s="234">
        <v>121.26466666666667</v>
      </c>
      <c r="I10" s="234">
        <v>329.66838709677421</v>
      </c>
      <c r="J10" s="234">
        <v>173.33866666666665</v>
      </c>
      <c r="K10" s="234">
        <v>212.85419354838712</v>
      </c>
      <c r="L10" s="234">
        <v>390.92322580645151</v>
      </c>
      <c r="M10" s="234">
        <v>182.44033333333337</v>
      </c>
      <c r="N10" s="234">
        <v>81.960322580645169</v>
      </c>
      <c r="O10" s="234">
        <v>77.282999999999987</v>
      </c>
      <c r="P10" s="234">
        <v>73.139774193548405</v>
      </c>
    </row>
    <row r="11" spans="1:44" ht="4.5" customHeight="1">
      <c r="A11" s="42"/>
      <c r="B11" s="42"/>
      <c r="C11" s="43"/>
      <c r="D11" s="42" t="s">
        <v>69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44" ht="15.95" customHeight="1">
      <c r="B12" s="7" t="s">
        <v>220</v>
      </c>
    </row>
    <row r="13" spans="1:44" ht="12" customHeight="1">
      <c r="B13" s="7" t="s">
        <v>169</v>
      </c>
    </row>
    <row r="14" spans="1:44" ht="12" customHeight="1">
      <c r="B14" s="7" t="s">
        <v>221</v>
      </c>
    </row>
    <row r="15" spans="1:44" ht="12" customHeight="1">
      <c r="B15" s="7" t="s">
        <v>387</v>
      </c>
    </row>
    <row r="16" spans="1:44" ht="12" customHeight="1">
      <c r="B16" s="7" t="s">
        <v>388</v>
      </c>
    </row>
    <row r="17" spans="2:15" ht="12" customHeight="1">
      <c r="B17" s="7" t="s">
        <v>222</v>
      </c>
    </row>
    <row r="21" spans="2:15" ht="12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2" customHeight="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2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2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2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2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2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2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2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2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2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2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tabSelected="1" showWhiteSpace="0" view="pageBreakPreview" zoomScale="126" zoomScaleNormal="100" zoomScaleSheetLayoutView="126" workbookViewId="0">
      <selection activeCell="S15" sqref="S15"/>
    </sheetView>
  </sheetViews>
  <sheetFormatPr defaultColWidth="9.140625" defaultRowHeight="12" customHeight="1"/>
  <cols>
    <col min="1" max="1" width="5.7109375" style="99" customWidth="1"/>
    <col min="2" max="2" width="8.28515625" style="99" customWidth="1"/>
    <col min="3" max="3" width="0.28515625" style="99" customWidth="1"/>
    <col min="4" max="4" width="8.28515625" style="99" customWidth="1"/>
    <col min="5" max="5" width="0.28515625" style="99" customWidth="1"/>
    <col min="6" max="6" width="2.28515625" style="99" customWidth="1"/>
    <col min="7" max="7" width="17.7109375" style="99" customWidth="1"/>
    <col min="8" max="8" width="7.7109375" style="99" customWidth="1"/>
    <col min="9" max="9" width="0.28515625" style="99" customWidth="1"/>
    <col min="10" max="10" width="7.7109375" style="99" customWidth="1"/>
    <col min="11" max="11" width="0.28515625" style="99" customWidth="1"/>
    <col min="12" max="12" width="7.7109375" style="99" customWidth="1"/>
    <col min="13" max="13" width="7.7109375" style="155" customWidth="1"/>
    <col min="14" max="14" width="0.28515625" style="156" customWidth="1"/>
    <col min="15" max="15" width="7.7109375" style="156" customWidth="1"/>
    <col min="16" max="16" width="7.7109375" style="99" customWidth="1"/>
    <col min="17" max="17" width="0.28515625" style="99" customWidth="1"/>
    <col min="18" max="18" width="4.7109375" style="99" customWidth="1"/>
    <col min="19" max="19" width="102.7109375" style="99" customWidth="1"/>
    <col min="20" max="16384" width="9.140625" style="99"/>
  </cols>
  <sheetData>
    <row r="1" spans="1:41" s="91" customFormat="1" ht="24" customHeight="1">
      <c r="B1" s="90"/>
      <c r="C1" s="90"/>
      <c r="D1" s="90"/>
      <c r="E1" s="90"/>
      <c r="F1" s="90"/>
      <c r="G1" s="90" t="s">
        <v>94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152" t="s">
        <v>73</v>
      </c>
      <c r="Y1" s="153"/>
      <c r="Z1" s="153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3"/>
      <c r="AO1" s="153"/>
    </row>
    <row r="2" spans="1:41" ht="3.75" customHeight="1">
      <c r="Q2" s="157"/>
      <c r="Y2" s="156"/>
      <c r="Z2" s="156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6"/>
      <c r="AO2" s="156"/>
    </row>
    <row r="3" spans="1:41" s="96" customFormat="1" ht="12" customHeight="1" thickBot="1">
      <c r="A3" s="9" t="s">
        <v>244</v>
      </c>
      <c r="B3" s="92"/>
      <c r="C3" s="92"/>
      <c r="D3" s="92"/>
      <c r="E3" s="92"/>
      <c r="F3" s="92"/>
      <c r="G3" s="18"/>
      <c r="H3" s="18"/>
      <c r="I3" s="18"/>
      <c r="J3" s="18"/>
      <c r="K3" s="18"/>
      <c r="L3" s="18"/>
      <c r="M3" s="159"/>
      <c r="N3" s="18"/>
      <c r="O3" s="18"/>
      <c r="P3" s="18"/>
      <c r="Q3" s="18"/>
      <c r="R3" s="18"/>
      <c r="S3" s="18"/>
      <c r="T3" s="92"/>
      <c r="U3" s="92"/>
      <c r="V3" s="92"/>
      <c r="W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</row>
    <row r="4" spans="1:41" s="96" customFormat="1" ht="15" customHeight="1">
      <c r="A4" s="297" t="s">
        <v>95</v>
      </c>
      <c r="B4" s="300" t="s">
        <v>90</v>
      </c>
      <c r="C4" s="299"/>
      <c r="D4" s="299"/>
      <c r="E4" s="161"/>
      <c r="F4" s="301" t="s">
        <v>91</v>
      </c>
      <c r="G4" s="302"/>
      <c r="H4" s="162" t="s">
        <v>84</v>
      </c>
      <c r="I4" s="161"/>
      <c r="J4" s="130" t="s">
        <v>85</v>
      </c>
      <c r="K4" s="161"/>
      <c r="L4" s="163" t="s">
        <v>86</v>
      </c>
      <c r="M4" s="164"/>
      <c r="N4" s="128"/>
      <c r="O4" s="163" t="s">
        <v>87</v>
      </c>
      <c r="P4" s="165"/>
      <c r="Q4" s="129"/>
      <c r="R4" s="299" t="s">
        <v>89</v>
      </c>
      <c r="S4" s="299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</row>
    <row r="5" spans="1:41" s="169" customFormat="1" ht="15" customHeight="1">
      <c r="A5" s="298"/>
      <c r="B5" s="166" t="s">
        <v>82</v>
      </c>
      <c r="C5" s="97"/>
      <c r="D5" s="167" t="s">
        <v>83</v>
      </c>
      <c r="E5" s="97"/>
      <c r="F5" s="303"/>
      <c r="G5" s="304"/>
      <c r="H5" s="166" t="s">
        <v>70</v>
      </c>
      <c r="I5" s="168"/>
      <c r="J5" s="167" t="s">
        <v>114</v>
      </c>
      <c r="K5" s="168"/>
      <c r="L5" s="167" t="s">
        <v>105</v>
      </c>
      <c r="M5" s="228" t="s">
        <v>106</v>
      </c>
      <c r="N5" s="166"/>
      <c r="O5" s="229" t="s">
        <v>107</v>
      </c>
      <c r="P5" s="166" t="s">
        <v>106</v>
      </c>
      <c r="Q5" s="168"/>
      <c r="R5" s="97" t="s">
        <v>71</v>
      </c>
      <c r="S5" s="166" t="s">
        <v>88</v>
      </c>
    </row>
    <row r="6" spans="1:41" s="169" customFormat="1" ht="3" customHeight="1">
      <c r="A6" s="170"/>
      <c r="B6" s="131"/>
      <c r="C6" s="131"/>
      <c r="D6" s="131"/>
      <c r="E6" s="131"/>
      <c r="F6" s="131"/>
      <c r="G6" s="171"/>
      <c r="H6" s="131"/>
      <c r="I6" s="18"/>
      <c r="J6" s="131"/>
      <c r="K6" s="18"/>
      <c r="L6" s="172"/>
      <c r="M6" s="173"/>
      <c r="N6" s="18"/>
      <c r="O6" s="174"/>
      <c r="P6" s="172"/>
      <c r="Q6" s="18"/>
      <c r="R6" s="175"/>
      <c r="S6" s="131"/>
    </row>
    <row r="7" spans="1:41" s="182" customFormat="1" ht="12.75" customHeight="1">
      <c r="A7" s="272">
        <v>1</v>
      </c>
      <c r="B7" s="232" t="s">
        <v>229</v>
      </c>
      <c r="C7" s="177"/>
      <c r="D7" s="178">
        <v>0.96319444444444446</v>
      </c>
      <c r="E7" s="178"/>
      <c r="F7" s="178"/>
      <c r="G7" s="187" t="s">
        <v>245</v>
      </c>
      <c r="H7" s="263">
        <v>7.3</v>
      </c>
      <c r="I7" s="263"/>
      <c r="J7" s="264">
        <v>55</v>
      </c>
      <c r="L7" s="182">
        <v>37</v>
      </c>
      <c r="M7" s="279">
        <v>43.73</v>
      </c>
      <c r="N7" s="183"/>
      <c r="O7" s="184">
        <v>141</v>
      </c>
      <c r="P7" s="279">
        <v>41.91</v>
      </c>
      <c r="Q7" s="180"/>
      <c r="R7" s="273">
        <v>2</v>
      </c>
      <c r="S7" s="276" t="s">
        <v>367</v>
      </c>
    </row>
    <row r="8" spans="1:41" s="182" customFormat="1" ht="12.75" customHeight="1">
      <c r="A8" s="272"/>
      <c r="B8" s="232"/>
      <c r="C8" s="177"/>
      <c r="D8" s="178"/>
      <c r="E8" s="178"/>
      <c r="F8" s="178"/>
      <c r="G8" s="187"/>
      <c r="H8" s="263"/>
      <c r="I8" s="263"/>
      <c r="J8" s="264"/>
      <c r="M8" s="279"/>
      <c r="N8" s="183"/>
      <c r="O8" s="184"/>
      <c r="P8" s="279"/>
      <c r="Q8" s="180"/>
      <c r="R8" s="274"/>
      <c r="S8" s="276" t="s">
        <v>369</v>
      </c>
    </row>
    <row r="9" spans="1:41" s="182" customFormat="1" ht="12.75" customHeight="1">
      <c r="A9" s="272"/>
      <c r="B9" s="232"/>
      <c r="C9" s="177"/>
      <c r="D9" s="178"/>
      <c r="E9" s="178"/>
      <c r="F9" s="178"/>
      <c r="G9" s="187"/>
      <c r="H9" s="263"/>
      <c r="I9" s="263"/>
      <c r="J9" s="264"/>
      <c r="M9" s="279"/>
      <c r="N9" s="183"/>
      <c r="O9" s="184"/>
      <c r="P9" s="279"/>
      <c r="Q9" s="180"/>
      <c r="R9" s="274"/>
      <c r="S9" s="276" t="s">
        <v>368</v>
      </c>
    </row>
    <row r="10" spans="1:41" s="182" customFormat="1" ht="12.75" customHeight="1">
      <c r="A10" s="272">
        <v>2</v>
      </c>
      <c r="B10" s="232" t="s">
        <v>230</v>
      </c>
      <c r="C10" s="177"/>
      <c r="D10" s="178">
        <v>0.16527777777777777</v>
      </c>
      <c r="E10" s="178"/>
      <c r="F10" s="178"/>
      <c r="G10" s="187" t="s">
        <v>246</v>
      </c>
      <c r="H10" s="263">
        <v>4.2</v>
      </c>
      <c r="I10" s="263"/>
      <c r="J10" s="264">
        <v>39</v>
      </c>
      <c r="L10" s="182">
        <v>35</v>
      </c>
      <c r="M10" s="280" t="s">
        <v>359</v>
      </c>
      <c r="N10" s="183"/>
      <c r="O10" s="184">
        <v>137</v>
      </c>
      <c r="P10" s="279">
        <v>17.78</v>
      </c>
      <c r="Q10" s="180"/>
      <c r="R10" s="273">
        <v>1</v>
      </c>
      <c r="S10" s="266" t="s">
        <v>371</v>
      </c>
    </row>
    <row r="11" spans="1:41" s="182" customFormat="1" ht="12.75" customHeight="1">
      <c r="A11" s="272"/>
      <c r="B11" s="232"/>
      <c r="C11" s="177"/>
      <c r="D11" s="178"/>
      <c r="E11" s="178"/>
      <c r="F11" s="178"/>
      <c r="G11" s="187"/>
      <c r="H11" s="263"/>
      <c r="I11" s="263"/>
      <c r="J11" s="264"/>
      <c r="M11" s="280"/>
      <c r="N11" s="183"/>
      <c r="O11" s="184"/>
      <c r="P11" s="279"/>
      <c r="Q11" s="180"/>
      <c r="R11" s="274"/>
      <c r="S11" s="266" t="s">
        <v>372</v>
      </c>
    </row>
    <row r="12" spans="1:41" s="182" customFormat="1" ht="12.75" customHeight="1">
      <c r="A12" s="272"/>
      <c r="B12" s="232"/>
      <c r="C12" s="177"/>
      <c r="D12" s="178"/>
      <c r="E12" s="178"/>
      <c r="F12" s="178"/>
      <c r="G12" s="187"/>
      <c r="H12" s="263"/>
      <c r="I12" s="263"/>
      <c r="J12" s="264"/>
      <c r="M12" s="280"/>
      <c r="N12" s="183"/>
      <c r="O12" s="184"/>
      <c r="P12" s="279"/>
      <c r="Q12" s="180"/>
      <c r="R12" s="274"/>
      <c r="S12" s="266" t="s">
        <v>373</v>
      </c>
    </row>
    <row r="13" spans="1:41" s="182" customFormat="1" ht="12.75" customHeight="1">
      <c r="A13" s="272"/>
      <c r="B13" s="232"/>
      <c r="C13" s="177"/>
      <c r="D13" s="178"/>
      <c r="E13" s="178"/>
      <c r="F13" s="178"/>
      <c r="G13" s="187"/>
      <c r="H13" s="263"/>
      <c r="I13" s="263"/>
      <c r="J13" s="264"/>
      <c r="M13" s="280"/>
      <c r="N13" s="183"/>
      <c r="O13" s="184"/>
      <c r="P13" s="279"/>
      <c r="Q13" s="180"/>
      <c r="R13" s="274"/>
      <c r="S13" s="266" t="s">
        <v>370</v>
      </c>
    </row>
    <row r="14" spans="1:41" s="182" customFormat="1" ht="12.75" customHeight="1">
      <c r="A14" s="272">
        <v>3</v>
      </c>
      <c r="B14" s="232" t="s">
        <v>231</v>
      </c>
      <c r="C14" s="177"/>
      <c r="D14" s="178">
        <v>0.75624999999999998</v>
      </c>
      <c r="E14" s="178"/>
      <c r="F14" s="178"/>
      <c r="G14" s="187" t="s">
        <v>247</v>
      </c>
      <c r="H14" s="263">
        <v>6.9</v>
      </c>
      <c r="I14" s="263"/>
      <c r="J14" s="264">
        <v>59</v>
      </c>
      <c r="L14" s="182">
        <v>38</v>
      </c>
      <c r="M14" s="280">
        <v>28.08</v>
      </c>
      <c r="N14" s="183"/>
      <c r="O14" s="184">
        <v>141</v>
      </c>
      <c r="P14" s="279">
        <v>37.659999999999997</v>
      </c>
      <c r="Q14" s="180"/>
      <c r="R14" s="273">
        <v>2</v>
      </c>
      <c r="S14" s="266" t="s">
        <v>254</v>
      </c>
    </row>
    <row r="15" spans="1:41" s="182" customFormat="1" ht="12.75" customHeight="1">
      <c r="A15" s="272">
        <v>4</v>
      </c>
      <c r="B15" s="232" t="s">
        <v>232</v>
      </c>
      <c r="C15" s="177"/>
      <c r="D15" s="178">
        <v>5.1388888888888894E-2</v>
      </c>
      <c r="E15" s="178"/>
      <c r="F15" s="178"/>
      <c r="G15" s="187" t="s">
        <v>248</v>
      </c>
      <c r="H15" s="263">
        <v>3.4</v>
      </c>
      <c r="I15" s="263"/>
      <c r="J15" s="264">
        <v>13</v>
      </c>
      <c r="L15" s="182">
        <v>35</v>
      </c>
      <c r="M15" s="280">
        <v>44.76</v>
      </c>
      <c r="N15" s="183"/>
      <c r="O15" s="184">
        <v>136</v>
      </c>
      <c r="P15" s="280" t="s">
        <v>360</v>
      </c>
      <c r="Q15" s="180"/>
      <c r="R15" s="273">
        <v>1</v>
      </c>
      <c r="S15" s="186" t="s">
        <v>255</v>
      </c>
    </row>
    <row r="16" spans="1:41" s="182" customFormat="1" ht="12.75" customHeight="1">
      <c r="A16" s="272">
        <v>5</v>
      </c>
      <c r="B16" s="232" t="s">
        <v>233</v>
      </c>
      <c r="C16" s="177"/>
      <c r="D16" s="178">
        <v>0.43541666666666662</v>
      </c>
      <c r="E16" s="178"/>
      <c r="F16" s="178"/>
      <c r="G16" s="179" t="s">
        <v>247</v>
      </c>
      <c r="H16" s="263">
        <v>6.8</v>
      </c>
      <c r="I16" s="263"/>
      <c r="J16" s="264">
        <v>51</v>
      </c>
      <c r="L16" s="182">
        <v>38</v>
      </c>
      <c r="M16" s="279">
        <v>10.44</v>
      </c>
      <c r="N16" s="183"/>
      <c r="O16" s="184">
        <v>141</v>
      </c>
      <c r="P16" s="280" t="s">
        <v>361</v>
      </c>
      <c r="Q16" s="180"/>
      <c r="R16" s="273">
        <v>1</v>
      </c>
      <c r="S16" s="266" t="s">
        <v>254</v>
      </c>
    </row>
    <row r="17" spans="1:19" s="182" customFormat="1" ht="12.75" customHeight="1">
      <c r="A17" s="272">
        <v>6</v>
      </c>
      <c r="B17" s="232" t="s">
        <v>234</v>
      </c>
      <c r="C17" s="177"/>
      <c r="D17" s="178">
        <v>0.63055555555555554</v>
      </c>
      <c r="E17" s="178"/>
      <c r="F17" s="178"/>
      <c r="G17" s="179" t="s">
        <v>249</v>
      </c>
      <c r="H17" s="263">
        <v>3.6</v>
      </c>
      <c r="I17" s="263"/>
      <c r="J17" s="264">
        <v>12</v>
      </c>
      <c r="L17" s="182">
        <v>34</v>
      </c>
      <c r="M17" s="279">
        <v>50.17</v>
      </c>
      <c r="N17" s="183"/>
      <c r="O17" s="184">
        <v>135</v>
      </c>
      <c r="P17" s="279">
        <v>36.979999999999997</v>
      </c>
      <c r="Q17" s="180"/>
      <c r="R17" s="273">
        <v>1</v>
      </c>
      <c r="S17" s="186" t="s">
        <v>256</v>
      </c>
    </row>
    <row r="18" spans="1:19" s="182" customFormat="1" ht="12.75" customHeight="1">
      <c r="A18" s="272">
        <v>7</v>
      </c>
      <c r="B18" s="232" t="s">
        <v>235</v>
      </c>
      <c r="C18" s="177"/>
      <c r="D18" s="178">
        <v>0.14305555555555557</v>
      </c>
      <c r="E18" s="178"/>
      <c r="F18" s="178"/>
      <c r="G18" s="187" t="s">
        <v>212</v>
      </c>
      <c r="H18" s="263">
        <v>3.7</v>
      </c>
      <c r="I18" s="263"/>
      <c r="J18" s="264">
        <v>8</v>
      </c>
      <c r="L18" s="182">
        <v>34</v>
      </c>
      <c r="M18" s="279">
        <v>58.81</v>
      </c>
      <c r="N18" s="183"/>
      <c r="O18" s="184">
        <v>135</v>
      </c>
      <c r="P18" s="279">
        <v>34.950000000000003</v>
      </c>
      <c r="Q18" s="180"/>
      <c r="R18" s="274">
        <v>2</v>
      </c>
      <c r="S18" s="276" t="s">
        <v>257</v>
      </c>
    </row>
    <row r="19" spans="1:19" s="182" customFormat="1" ht="12.75" customHeight="1">
      <c r="A19" s="272">
        <v>8</v>
      </c>
      <c r="B19" s="232" t="s">
        <v>236</v>
      </c>
      <c r="C19" s="177"/>
      <c r="D19" s="178">
        <v>0.49027777777777781</v>
      </c>
      <c r="E19" s="178"/>
      <c r="F19" s="178"/>
      <c r="G19" s="187" t="s">
        <v>250</v>
      </c>
      <c r="H19" s="263">
        <v>2.9</v>
      </c>
      <c r="I19" s="263"/>
      <c r="J19" s="264">
        <v>12</v>
      </c>
      <c r="L19" s="182">
        <v>35</v>
      </c>
      <c r="M19" s="279">
        <v>10.83</v>
      </c>
      <c r="N19" s="183"/>
      <c r="O19" s="184">
        <v>135</v>
      </c>
      <c r="P19" s="279">
        <v>54.25</v>
      </c>
      <c r="Q19" s="180"/>
      <c r="R19" s="274">
        <v>1</v>
      </c>
      <c r="S19" s="276" t="s">
        <v>258</v>
      </c>
    </row>
    <row r="20" spans="1:19" s="182" customFormat="1" ht="12.75" customHeight="1">
      <c r="A20" s="272">
        <v>9</v>
      </c>
      <c r="B20" s="232" t="s">
        <v>237</v>
      </c>
      <c r="C20" s="177"/>
      <c r="D20" s="178">
        <v>0.21041666666666667</v>
      </c>
      <c r="E20" s="178"/>
      <c r="F20" s="178"/>
      <c r="G20" s="187" t="s">
        <v>210</v>
      </c>
      <c r="H20" s="263">
        <v>4.5999999999999996</v>
      </c>
      <c r="I20" s="263"/>
      <c r="J20" s="264">
        <v>13</v>
      </c>
      <c r="L20" s="182">
        <v>35</v>
      </c>
      <c r="M20" s="279">
        <v>27.06</v>
      </c>
      <c r="N20" s="183"/>
      <c r="O20" s="184">
        <v>136</v>
      </c>
      <c r="P20" s="279">
        <v>20.059999999999999</v>
      </c>
      <c r="Q20" s="180"/>
      <c r="R20" s="273">
        <v>3</v>
      </c>
      <c r="S20" s="186" t="s">
        <v>374</v>
      </c>
    </row>
    <row r="21" spans="1:19" s="182" customFormat="1" ht="12.75" customHeight="1">
      <c r="A21" s="272"/>
      <c r="B21" s="232"/>
      <c r="C21" s="177"/>
      <c r="D21" s="178"/>
      <c r="E21" s="178"/>
      <c r="F21" s="178"/>
      <c r="G21" s="187"/>
      <c r="H21" s="263"/>
      <c r="I21" s="263"/>
      <c r="J21" s="264"/>
      <c r="M21" s="279"/>
      <c r="N21" s="183"/>
      <c r="O21" s="184"/>
      <c r="P21" s="279"/>
      <c r="Q21" s="180"/>
      <c r="R21" s="274"/>
      <c r="S21" s="275" t="s">
        <v>380</v>
      </c>
    </row>
    <row r="22" spans="1:19" s="182" customFormat="1" ht="12.75" customHeight="1">
      <c r="A22" s="272"/>
      <c r="B22" s="232"/>
      <c r="C22" s="177"/>
      <c r="D22" s="178"/>
      <c r="E22" s="178"/>
      <c r="F22" s="178"/>
      <c r="G22" s="187"/>
      <c r="H22" s="263"/>
      <c r="I22" s="263"/>
      <c r="J22" s="264"/>
      <c r="M22" s="279"/>
      <c r="N22" s="183"/>
      <c r="O22" s="184"/>
      <c r="P22" s="279"/>
      <c r="Q22" s="180"/>
      <c r="R22" s="274"/>
      <c r="S22" s="275" t="s">
        <v>382</v>
      </c>
    </row>
    <row r="23" spans="1:19" s="182" customFormat="1" ht="12.75" customHeight="1">
      <c r="A23" s="176">
        <v>10</v>
      </c>
      <c r="B23" s="232" t="s">
        <v>237</v>
      </c>
      <c r="C23" s="177"/>
      <c r="D23" s="178">
        <v>0.24722222222222223</v>
      </c>
      <c r="E23" s="178"/>
      <c r="F23" s="178"/>
      <c r="G23" s="187" t="s">
        <v>210</v>
      </c>
      <c r="H23" s="263">
        <v>2.7</v>
      </c>
      <c r="I23" s="263"/>
      <c r="J23" s="264">
        <v>13</v>
      </c>
      <c r="L23" s="182">
        <v>35</v>
      </c>
      <c r="M23" s="280" t="s">
        <v>362</v>
      </c>
      <c r="N23" s="183"/>
      <c r="O23" s="184">
        <v>136</v>
      </c>
      <c r="P23" s="279">
        <v>19.84</v>
      </c>
      <c r="Q23" s="180"/>
      <c r="R23" s="273">
        <v>1</v>
      </c>
      <c r="S23" s="186" t="s">
        <v>259</v>
      </c>
    </row>
    <row r="24" spans="1:19" s="182" customFormat="1" ht="12.75" customHeight="1">
      <c r="A24" s="176">
        <v>11</v>
      </c>
      <c r="B24" s="232" t="s">
        <v>237</v>
      </c>
      <c r="C24" s="177"/>
      <c r="D24" s="178">
        <v>0.34513888888888888</v>
      </c>
      <c r="E24" s="178"/>
      <c r="F24" s="178"/>
      <c r="G24" s="187" t="s">
        <v>210</v>
      </c>
      <c r="H24" s="263">
        <v>4.4000000000000004</v>
      </c>
      <c r="I24" s="263"/>
      <c r="J24" s="264">
        <v>13</v>
      </c>
      <c r="L24" s="182">
        <v>35</v>
      </c>
      <c r="M24" s="280">
        <v>27.31</v>
      </c>
      <c r="N24" s="183"/>
      <c r="O24" s="184">
        <v>136</v>
      </c>
      <c r="P24" s="280">
        <v>19.82</v>
      </c>
      <c r="Q24" s="180"/>
      <c r="R24" s="273">
        <v>3</v>
      </c>
      <c r="S24" s="275" t="s">
        <v>375</v>
      </c>
    </row>
    <row r="25" spans="1:19" s="182" customFormat="1" ht="12.75" customHeight="1">
      <c r="A25" s="176"/>
      <c r="B25" s="232"/>
      <c r="C25" s="177"/>
      <c r="D25" s="178"/>
      <c r="E25" s="178"/>
      <c r="F25" s="178"/>
      <c r="G25" s="187"/>
      <c r="H25" s="263"/>
      <c r="I25" s="263"/>
      <c r="J25" s="264"/>
      <c r="M25" s="280"/>
      <c r="N25" s="183"/>
      <c r="O25" s="184"/>
      <c r="P25" s="280"/>
      <c r="Q25" s="180"/>
      <c r="R25" s="274"/>
      <c r="S25" s="275" t="s">
        <v>381</v>
      </c>
    </row>
    <row r="26" spans="1:19" s="182" customFormat="1" ht="12.75" customHeight="1">
      <c r="A26" s="176">
        <v>12</v>
      </c>
      <c r="B26" s="232" t="s">
        <v>211</v>
      </c>
      <c r="C26" s="177"/>
      <c r="D26" s="178">
        <v>0.79722222222222217</v>
      </c>
      <c r="E26" s="178"/>
      <c r="F26" s="178"/>
      <c r="G26" s="187" t="s">
        <v>210</v>
      </c>
      <c r="H26" s="263">
        <v>3</v>
      </c>
      <c r="I26" s="263"/>
      <c r="J26" s="264">
        <v>14</v>
      </c>
      <c r="L26" s="182">
        <v>35</v>
      </c>
      <c r="M26" s="280">
        <v>26.82</v>
      </c>
      <c r="N26" s="183"/>
      <c r="O26" s="184">
        <v>136</v>
      </c>
      <c r="P26" s="280">
        <v>20.14</v>
      </c>
      <c r="Q26" s="180"/>
      <c r="R26" s="273">
        <v>1</v>
      </c>
      <c r="S26" s="275" t="s">
        <v>260</v>
      </c>
    </row>
    <row r="27" spans="1:19" s="182" customFormat="1" ht="12.75" customHeight="1">
      <c r="A27" s="176">
        <v>13</v>
      </c>
      <c r="B27" s="232" t="s">
        <v>238</v>
      </c>
      <c r="C27" s="177"/>
      <c r="D27" s="178">
        <v>0.71250000000000002</v>
      </c>
      <c r="E27" s="178"/>
      <c r="F27" s="178"/>
      <c r="G27" s="187" t="s">
        <v>210</v>
      </c>
      <c r="H27" s="263">
        <v>2.6</v>
      </c>
      <c r="I27" s="263"/>
      <c r="J27" s="264">
        <v>12</v>
      </c>
      <c r="L27" s="182">
        <v>35</v>
      </c>
      <c r="M27" s="280">
        <v>25.85</v>
      </c>
      <c r="N27" s="183"/>
      <c r="O27" s="184">
        <v>136</v>
      </c>
      <c r="P27" s="279">
        <v>18.309999999999999</v>
      </c>
      <c r="Q27" s="180"/>
      <c r="R27" s="273">
        <v>1</v>
      </c>
      <c r="S27" s="275" t="s">
        <v>261</v>
      </c>
    </row>
    <row r="28" spans="1:19" s="182" customFormat="1" ht="12.75" customHeight="1">
      <c r="A28" s="176">
        <v>14</v>
      </c>
      <c r="B28" s="232" t="s">
        <v>239</v>
      </c>
      <c r="C28" s="177"/>
      <c r="D28" s="178">
        <v>0.94513888888888886</v>
      </c>
      <c r="E28" s="178"/>
      <c r="F28" s="178"/>
      <c r="G28" s="187" t="s">
        <v>251</v>
      </c>
      <c r="H28" s="263">
        <v>5.9</v>
      </c>
      <c r="I28" s="263"/>
      <c r="J28" s="264">
        <v>75</v>
      </c>
      <c r="L28" s="182">
        <v>35</v>
      </c>
      <c r="M28" s="279">
        <v>35.450000000000003</v>
      </c>
      <c r="N28" s="183"/>
      <c r="O28" s="184">
        <v>140</v>
      </c>
      <c r="P28" s="280" t="s">
        <v>364</v>
      </c>
      <c r="Q28" s="180"/>
      <c r="R28" s="273">
        <v>1</v>
      </c>
      <c r="S28" s="182" t="s">
        <v>262</v>
      </c>
    </row>
    <row r="29" spans="1:19" s="182" customFormat="1" ht="12.75" customHeight="1">
      <c r="A29" s="176">
        <v>15</v>
      </c>
      <c r="B29" s="232" t="s">
        <v>240</v>
      </c>
      <c r="C29" s="177"/>
      <c r="D29" s="178">
        <v>0.70347222222222217</v>
      </c>
      <c r="E29" s="178"/>
      <c r="F29" s="178"/>
      <c r="G29" s="187" t="s">
        <v>252</v>
      </c>
      <c r="H29" s="263">
        <v>3.6</v>
      </c>
      <c r="I29" s="263"/>
      <c r="J29" s="264">
        <v>56</v>
      </c>
      <c r="L29" s="182">
        <v>34</v>
      </c>
      <c r="M29" s="279">
        <v>46.39</v>
      </c>
      <c r="N29" s="183"/>
      <c r="O29" s="184">
        <v>136</v>
      </c>
      <c r="P29" s="280" t="s">
        <v>365</v>
      </c>
      <c r="Q29" s="180"/>
      <c r="R29" s="273">
        <v>1</v>
      </c>
      <c r="S29" s="186" t="s">
        <v>377</v>
      </c>
    </row>
    <row r="30" spans="1:19" s="182" customFormat="1" ht="12.75" customHeight="1">
      <c r="A30" s="176"/>
      <c r="B30" s="232"/>
      <c r="C30" s="177"/>
      <c r="D30" s="178"/>
      <c r="E30" s="178"/>
      <c r="F30" s="178"/>
      <c r="G30" s="187"/>
      <c r="H30" s="263"/>
      <c r="I30" s="263"/>
      <c r="J30" s="264"/>
      <c r="M30" s="279"/>
      <c r="N30" s="183"/>
      <c r="O30" s="184"/>
      <c r="P30" s="280"/>
      <c r="Q30" s="180"/>
      <c r="R30" s="274"/>
      <c r="S30" s="275" t="s">
        <v>376</v>
      </c>
    </row>
    <row r="31" spans="1:19" s="182" customFormat="1" ht="12.75" customHeight="1">
      <c r="A31" s="176">
        <v>16</v>
      </c>
      <c r="B31" s="232" t="s">
        <v>241</v>
      </c>
      <c r="C31" s="177"/>
      <c r="D31" s="178">
        <v>0.90833333333333333</v>
      </c>
      <c r="E31" s="178"/>
      <c r="F31" s="178"/>
      <c r="G31" s="187" t="s">
        <v>212</v>
      </c>
      <c r="H31" s="263">
        <v>3.9</v>
      </c>
      <c r="I31" s="263"/>
      <c r="J31" s="264">
        <v>12</v>
      </c>
      <c r="L31" s="182">
        <v>35</v>
      </c>
      <c r="M31" s="280" t="s">
        <v>363</v>
      </c>
      <c r="N31" s="183"/>
      <c r="O31" s="184">
        <v>135</v>
      </c>
      <c r="P31" s="279">
        <v>37.11</v>
      </c>
      <c r="Q31" s="180"/>
      <c r="R31" s="273">
        <v>1</v>
      </c>
      <c r="S31" s="186" t="s">
        <v>379</v>
      </c>
    </row>
    <row r="32" spans="1:19" s="182" customFormat="1" ht="12.75" customHeight="1">
      <c r="A32" s="176"/>
      <c r="B32" s="232"/>
      <c r="C32" s="177"/>
      <c r="D32" s="178"/>
      <c r="E32" s="178"/>
      <c r="F32" s="178"/>
      <c r="G32" s="187"/>
      <c r="H32" s="263"/>
      <c r="I32" s="263"/>
      <c r="J32" s="264"/>
      <c r="M32" s="280"/>
      <c r="N32" s="183"/>
      <c r="O32" s="184"/>
      <c r="P32" s="279"/>
      <c r="Q32" s="180"/>
      <c r="R32" s="274"/>
      <c r="S32" s="275" t="s">
        <v>378</v>
      </c>
    </row>
    <row r="33" spans="1:19" s="182" customFormat="1" ht="12.75" customHeight="1">
      <c r="A33" s="176">
        <v>17</v>
      </c>
      <c r="B33" s="232" t="s">
        <v>242</v>
      </c>
      <c r="C33" s="177"/>
      <c r="D33" s="178">
        <v>0.4916666666666667</v>
      </c>
      <c r="E33" s="178"/>
      <c r="F33" s="178"/>
      <c r="G33" s="187" t="s">
        <v>248</v>
      </c>
      <c r="H33" s="263">
        <v>3.4</v>
      </c>
      <c r="I33" s="263"/>
      <c r="J33" s="264">
        <v>10</v>
      </c>
      <c r="L33" s="182">
        <v>35</v>
      </c>
      <c r="M33" s="280">
        <v>37.93</v>
      </c>
      <c r="N33" s="183"/>
      <c r="O33" s="184">
        <v>135</v>
      </c>
      <c r="P33" s="280">
        <v>43.02</v>
      </c>
      <c r="Q33" s="180"/>
      <c r="R33" s="273">
        <v>1</v>
      </c>
      <c r="S33" s="186" t="s">
        <v>263</v>
      </c>
    </row>
    <row r="34" spans="1:19" s="182" customFormat="1" ht="12.75" customHeight="1">
      <c r="A34" s="176">
        <v>18</v>
      </c>
      <c r="B34" s="232" t="s">
        <v>243</v>
      </c>
      <c r="C34" s="177"/>
      <c r="D34" s="178">
        <v>0.39444444444444443</v>
      </c>
      <c r="E34" s="178"/>
      <c r="F34" s="178"/>
      <c r="G34" s="187" t="s">
        <v>253</v>
      </c>
      <c r="H34" s="263">
        <v>5.4</v>
      </c>
      <c r="I34" s="263"/>
      <c r="J34" s="264">
        <v>18</v>
      </c>
      <c r="L34" s="182">
        <v>33</v>
      </c>
      <c r="M34" s="280">
        <v>48.09</v>
      </c>
      <c r="N34" s="183"/>
      <c r="O34" s="184">
        <v>135</v>
      </c>
      <c r="P34" s="280" t="s">
        <v>366</v>
      </c>
      <c r="Q34" s="180"/>
      <c r="R34" s="273">
        <v>2</v>
      </c>
      <c r="S34" s="182" t="s">
        <v>264</v>
      </c>
    </row>
    <row r="35" spans="1:19" s="182" customFormat="1" ht="12.75" customHeight="1">
      <c r="A35" s="176"/>
      <c r="B35" s="232"/>
      <c r="C35" s="177"/>
      <c r="D35" s="178"/>
      <c r="E35" s="178"/>
      <c r="F35" s="178"/>
      <c r="G35" s="187"/>
      <c r="H35" s="263"/>
      <c r="I35" s="263"/>
      <c r="J35" s="264"/>
      <c r="M35" s="232"/>
      <c r="N35" s="183"/>
      <c r="O35" s="184"/>
      <c r="P35" s="232"/>
      <c r="Q35" s="180"/>
      <c r="R35" s="185"/>
      <c r="S35" s="186"/>
    </row>
    <row r="36" spans="1:19" s="182" customFormat="1" ht="6" customHeight="1">
      <c r="A36" s="188"/>
      <c r="B36" s="189"/>
      <c r="C36" s="189"/>
      <c r="D36" s="190"/>
      <c r="E36" s="190"/>
      <c r="F36" s="190"/>
      <c r="G36" s="191"/>
      <c r="H36" s="192"/>
      <c r="I36" s="192"/>
      <c r="J36" s="193"/>
      <c r="K36" s="194"/>
      <c r="L36" s="194"/>
      <c r="M36" s="192"/>
      <c r="N36" s="192"/>
      <c r="O36" s="194"/>
      <c r="P36" s="192"/>
      <c r="Q36" s="192"/>
      <c r="R36" s="195"/>
      <c r="S36" s="196"/>
    </row>
    <row r="37" spans="1:19" s="201" customFormat="1" ht="15.95" customHeight="1">
      <c r="A37" s="7" t="s">
        <v>185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146"/>
      <c r="N37" s="9"/>
      <c r="O37" s="9"/>
      <c r="P37" s="7"/>
      <c r="Q37" s="7"/>
      <c r="R37" s="7"/>
      <c r="S37" s="7"/>
    </row>
    <row r="38" spans="1:19" s="201" customFormat="1" ht="12" customHeight="1">
      <c r="A38" s="7" t="s">
        <v>93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46"/>
      <c r="N38" s="9"/>
      <c r="O38" s="9"/>
      <c r="P38" s="7"/>
      <c r="Q38" s="7"/>
      <c r="R38" s="7"/>
      <c r="S38" s="7"/>
    </row>
    <row r="39" spans="1:19" s="7" customFormat="1" ht="12" customHeight="1">
      <c r="A39" s="7" t="s">
        <v>72</v>
      </c>
      <c r="M39" s="146"/>
      <c r="N39" s="9"/>
      <c r="O39" s="9"/>
    </row>
    <row r="40" spans="1:19" s="182" customFormat="1" ht="12" customHeight="1">
      <c r="A40" s="7" t="s">
        <v>100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146"/>
      <c r="N40" s="9"/>
      <c r="O40" s="9"/>
      <c r="P40" s="7"/>
      <c r="Q40" s="7"/>
      <c r="R40" s="7"/>
      <c r="S40" s="7"/>
    </row>
    <row r="41" spans="1:19" s="182" customFormat="1" ht="12" customHeight="1">
      <c r="A41" s="99" t="s">
        <v>116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155"/>
      <c r="N41" s="156"/>
      <c r="O41" s="156"/>
      <c r="P41" s="99"/>
      <c r="Q41" s="99"/>
      <c r="R41" s="99"/>
      <c r="S41" s="99"/>
    </row>
    <row r="42" spans="1:19" s="182" customFormat="1" ht="12.75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155"/>
      <c r="N42" s="156"/>
      <c r="O42" s="156"/>
      <c r="P42" s="99"/>
      <c r="Q42" s="99"/>
      <c r="R42" s="99"/>
      <c r="S42" s="99"/>
    </row>
    <row r="43" spans="1:19" s="182" customFormat="1" ht="117.75" customHeight="1">
      <c r="A43" s="197"/>
      <c r="B43" s="177"/>
      <c r="C43" s="177"/>
      <c r="D43" s="178"/>
      <c r="E43" s="178"/>
      <c r="F43" s="198"/>
      <c r="G43" s="179"/>
      <c r="H43" s="180"/>
      <c r="I43" s="180"/>
      <c r="J43" s="186"/>
      <c r="M43" s="180"/>
      <c r="N43" s="183"/>
      <c r="O43" s="184"/>
      <c r="P43" s="180"/>
      <c r="Q43" s="180"/>
      <c r="R43" s="199"/>
      <c r="S43" s="200"/>
    </row>
    <row r="44" spans="1:19" ht="12" customHeight="1">
      <c r="J44" s="181"/>
    </row>
  </sheetData>
  <mergeCells count="4">
    <mergeCell ref="A4:A5"/>
    <mergeCell ref="R4:S4"/>
    <mergeCell ref="B4:D4"/>
    <mergeCell ref="F4:G5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0" fitToWidth="0" pageOrder="overThenDown" orientation="portrait" r:id="rId1"/>
  <headerFooter alignWithMargins="0">
    <oddHeader>&amp;R&amp;A</oddHeader>
  </headerFooter>
  <colBreaks count="1" manualBreakCount="1">
    <brk id="1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"/>
  <sheetViews>
    <sheetView tabSelected="1" zoomScale="150" zoomScaleNormal="150" zoomScaleSheetLayoutView="100" workbookViewId="0">
      <selection activeCell="S15" sqref="S15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>
      <c r="B1" s="4" t="s">
        <v>186</v>
      </c>
      <c r="C1" s="27" t="s">
        <v>187</v>
      </c>
      <c r="F1" s="3"/>
      <c r="G1" s="3"/>
      <c r="H1" s="3"/>
      <c r="I1" s="3"/>
      <c r="J1" s="3"/>
      <c r="K1" s="3"/>
      <c r="L1" s="3"/>
      <c r="M1" s="3"/>
      <c r="N1" s="3"/>
    </row>
    <row r="2" spans="1:41" ht="8.1" customHeight="1">
      <c r="A2" s="6"/>
      <c r="N2" s="8"/>
    </row>
    <row r="3" spans="1:41" ht="12" customHeight="1" thickBot="1">
      <c r="A3" s="9" t="s">
        <v>244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109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147">
        <v>20.100000000000001</v>
      </c>
      <c r="C5" s="147">
        <v>7.7</v>
      </c>
      <c r="D5" s="22">
        <v>10.8</v>
      </c>
      <c r="E5" s="22">
        <v>14.6</v>
      </c>
      <c r="F5" s="22">
        <v>18.100000000000001</v>
      </c>
      <c r="G5" s="22">
        <v>22.4</v>
      </c>
      <c r="H5" s="22">
        <v>27.1</v>
      </c>
      <c r="I5" s="22">
        <v>31.3</v>
      </c>
      <c r="J5" s="22">
        <v>31.2</v>
      </c>
      <c r="K5" s="22">
        <v>27.6</v>
      </c>
      <c r="L5" s="22">
        <v>23.4</v>
      </c>
      <c r="M5" s="22">
        <v>17.2</v>
      </c>
      <c r="N5" s="22">
        <v>10.1</v>
      </c>
    </row>
    <row r="6" spans="1:41" ht="13.5" customHeight="1">
      <c r="A6" s="20" t="s">
        <v>115</v>
      </c>
      <c r="B6" s="147">
        <v>19.3</v>
      </c>
      <c r="C6" s="147">
        <v>7</v>
      </c>
      <c r="D6" s="22">
        <v>9.6999999999999993</v>
      </c>
      <c r="E6" s="28">
        <v>14.1</v>
      </c>
      <c r="F6" s="22">
        <v>17.600000000000001</v>
      </c>
      <c r="G6" s="22">
        <v>21.3</v>
      </c>
      <c r="H6" s="22">
        <v>26.3</v>
      </c>
      <c r="I6" s="22">
        <v>30.3</v>
      </c>
      <c r="J6" s="22">
        <v>29.8</v>
      </c>
      <c r="K6" s="22">
        <v>26.6</v>
      </c>
      <c r="L6" s="22">
        <v>23</v>
      </c>
      <c r="M6" s="22">
        <v>16.600000000000001</v>
      </c>
      <c r="N6" s="22">
        <v>9.1999999999999993</v>
      </c>
    </row>
    <row r="7" spans="1:41" ht="13.5" customHeight="1">
      <c r="A7" s="20" t="s">
        <v>22</v>
      </c>
      <c r="B7" s="147">
        <v>20</v>
      </c>
      <c r="C7" s="22">
        <v>7</v>
      </c>
      <c r="D7" s="22">
        <v>10.3</v>
      </c>
      <c r="E7" s="22">
        <v>14.8</v>
      </c>
      <c r="F7" s="22">
        <v>18.3</v>
      </c>
      <c r="G7" s="22">
        <v>22.4</v>
      </c>
      <c r="H7" s="22">
        <v>27.4</v>
      </c>
      <c r="I7" s="22">
        <v>31.1</v>
      </c>
      <c r="J7" s="7">
        <v>30.7</v>
      </c>
      <c r="K7" s="22">
        <v>27.4</v>
      </c>
      <c r="L7" s="22">
        <v>23.5</v>
      </c>
      <c r="M7" s="22">
        <v>17.100000000000001</v>
      </c>
      <c r="N7" s="22">
        <v>9.6</v>
      </c>
    </row>
    <row r="8" spans="1:41" ht="13.5" customHeight="1">
      <c r="A8" s="20" t="s">
        <v>20</v>
      </c>
      <c r="B8" s="147">
        <v>19.100000000000001</v>
      </c>
      <c r="C8" s="22">
        <v>6.4</v>
      </c>
      <c r="D8" s="22">
        <v>9.4</v>
      </c>
      <c r="E8" s="22">
        <v>14</v>
      </c>
      <c r="F8" s="22">
        <v>17.7</v>
      </c>
      <c r="G8" s="22">
        <v>21.4</v>
      </c>
      <c r="H8" s="22">
        <v>26.1</v>
      </c>
      <c r="I8" s="22">
        <v>30.2</v>
      </c>
      <c r="J8" s="22">
        <v>29.4</v>
      </c>
      <c r="K8" s="22">
        <v>26.4</v>
      </c>
      <c r="L8" s="22">
        <v>22.7</v>
      </c>
      <c r="M8" s="22">
        <v>16.3</v>
      </c>
      <c r="N8" s="22">
        <v>8.9</v>
      </c>
    </row>
    <row r="9" spans="1:41" ht="13.5" customHeight="1">
      <c r="A9" s="20" t="s">
        <v>16</v>
      </c>
      <c r="B9" s="147">
        <v>19.5</v>
      </c>
      <c r="C9" s="22">
        <v>7.4</v>
      </c>
      <c r="D9" s="22">
        <v>10.199999999999999</v>
      </c>
      <c r="E9" s="22">
        <v>14.4</v>
      </c>
      <c r="F9" s="22">
        <v>18</v>
      </c>
      <c r="G9" s="22" t="s">
        <v>268</v>
      </c>
      <c r="H9" s="22">
        <v>26.3</v>
      </c>
      <c r="I9" s="22">
        <v>30.4</v>
      </c>
      <c r="J9" s="22">
        <v>29.8</v>
      </c>
      <c r="K9" s="22">
        <v>26.9</v>
      </c>
      <c r="L9" s="22">
        <v>22.5</v>
      </c>
      <c r="M9" s="22" t="s">
        <v>269</v>
      </c>
      <c r="N9" s="22">
        <v>10.199999999999999</v>
      </c>
    </row>
    <row r="10" spans="1:41" ht="21" customHeight="1">
      <c r="A10" s="20" t="s">
        <v>21</v>
      </c>
      <c r="B10" s="147">
        <v>20.8</v>
      </c>
      <c r="C10" s="22">
        <v>8.4</v>
      </c>
      <c r="D10" s="22">
        <v>11.8</v>
      </c>
      <c r="E10" s="22">
        <v>16</v>
      </c>
      <c r="F10" s="22">
        <v>19.2</v>
      </c>
      <c r="G10" s="22">
        <v>23.2</v>
      </c>
      <c r="H10" s="22">
        <v>27.8</v>
      </c>
      <c r="I10" s="22">
        <v>31.8</v>
      </c>
      <c r="J10" s="22">
        <v>31.3</v>
      </c>
      <c r="K10" s="22">
        <v>27.5</v>
      </c>
      <c r="L10" s="22">
        <v>23.7</v>
      </c>
      <c r="M10" s="22">
        <v>17.600000000000001</v>
      </c>
      <c r="N10" s="22">
        <v>11.1</v>
      </c>
    </row>
    <row r="11" spans="1:41" ht="13.5" customHeight="1">
      <c r="A11" s="20" t="s">
        <v>17</v>
      </c>
      <c r="B11" s="147">
        <v>20.7</v>
      </c>
      <c r="C11" s="22">
        <v>8.1999999999999993</v>
      </c>
      <c r="D11" s="22">
        <v>11.7</v>
      </c>
      <c r="E11" s="22">
        <v>16.100000000000001</v>
      </c>
      <c r="F11" s="22">
        <v>19.600000000000001</v>
      </c>
      <c r="G11" s="22">
        <v>23.3</v>
      </c>
      <c r="H11" s="22">
        <v>27.6</v>
      </c>
      <c r="I11" s="22">
        <v>31.5</v>
      </c>
      <c r="J11" s="22">
        <v>31</v>
      </c>
      <c r="K11" s="22">
        <v>27.5</v>
      </c>
      <c r="L11" s="22">
        <v>23.5</v>
      </c>
      <c r="M11" s="22">
        <v>17.2</v>
      </c>
      <c r="N11" s="22">
        <v>10.9</v>
      </c>
    </row>
    <row r="12" spans="1:41" ht="13.5" customHeight="1">
      <c r="A12" s="20" t="s">
        <v>18</v>
      </c>
      <c r="B12" s="147">
        <v>19.3</v>
      </c>
      <c r="C12" s="28">
        <v>7.3</v>
      </c>
      <c r="D12" s="22">
        <v>10.6</v>
      </c>
      <c r="E12" s="22">
        <v>14.9</v>
      </c>
      <c r="F12" s="22">
        <v>18</v>
      </c>
      <c r="G12" s="22">
        <v>21.9</v>
      </c>
      <c r="H12" s="22">
        <v>26</v>
      </c>
      <c r="I12" s="22">
        <v>29.8</v>
      </c>
      <c r="J12" s="22">
        <v>29.4</v>
      </c>
      <c r="K12" s="22">
        <v>25.8</v>
      </c>
      <c r="L12" s="22">
        <v>21.9</v>
      </c>
      <c r="M12" s="22">
        <v>15.7</v>
      </c>
      <c r="N12" s="22">
        <v>10</v>
      </c>
    </row>
    <row r="13" spans="1:41" ht="13.5" customHeight="1">
      <c r="A13" s="20" t="s">
        <v>19</v>
      </c>
      <c r="B13" s="147">
        <v>19.7</v>
      </c>
      <c r="C13" s="28">
        <v>7.8</v>
      </c>
      <c r="D13" s="22" t="s">
        <v>267</v>
      </c>
      <c r="E13" s="22">
        <v>15</v>
      </c>
      <c r="F13" s="22">
        <v>18.100000000000001</v>
      </c>
      <c r="G13" s="22">
        <v>22.3</v>
      </c>
      <c r="H13" s="22">
        <v>26.3</v>
      </c>
      <c r="I13" s="22">
        <v>30.2</v>
      </c>
      <c r="J13" s="22">
        <v>29.9</v>
      </c>
      <c r="K13" s="22">
        <v>26.4</v>
      </c>
      <c r="L13" s="22">
        <v>22.7</v>
      </c>
      <c r="M13" s="22">
        <v>16.399999999999999</v>
      </c>
      <c r="N13" s="22">
        <v>10.3</v>
      </c>
    </row>
    <row r="14" spans="1:41" ht="3.95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customHeight="1">
      <c r="A15" s="1" t="s">
        <v>216</v>
      </c>
    </row>
    <row r="16" spans="1:41" ht="12" customHeight="1">
      <c r="A16" s="1" t="s">
        <v>180</v>
      </c>
    </row>
    <row r="17" spans="1:1" ht="12" customHeight="1">
      <c r="A17" s="7" t="s">
        <v>179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"/>
  <sheetViews>
    <sheetView tabSelected="1" zoomScale="150" zoomScaleNormal="150" zoomScaleSheetLayoutView="100" workbookViewId="0">
      <selection activeCell="S15" sqref="S15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>
      <c r="B1" s="4" t="s">
        <v>24</v>
      </c>
      <c r="C1" s="27" t="s">
        <v>188</v>
      </c>
      <c r="G1" s="3"/>
      <c r="H1" s="3"/>
      <c r="I1" s="3"/>
      <c r="J1" s="3"/>
      <c r="K1" s="3"/>
      <c r="L1" s="3"/>
      <c r="M1" s="3"/>
      <c r="N1" s="3"/>
    </row>
    <row r="2" spans="1:41" ht="8.1" customHeight="1">
      <c r="A2" s="6"/>
      <c r="N2" s="8"/>
    </row>
    <row r="3" spans="1:41" ht="12" customHeight="1" thickBot="1">
      <c r="A3" s="9" t="s">
        <v>244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109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22">
        <v>12.1</v>
      </c>
      <c r="C5" s="22">
        <v>0.8</v>
      </c>
      <c r="D5" s="22">
        <v>2.4</v>
      </c>
      <c r="E5" s="22">
        <v>5.4</v>
      </c>
      <c r="F5" s="22">
        <v>8.8000000000000007</v>
      </c>
      <c r="G5" s="22">
        <v>13.9</v>
      </c>
      <c r="H5" s="22">
        <v>18.899999999999999</v>
      </c>
      <c r="I5" s="22">
        <v>24</v>
      </c>
      <c r="J5" s="22">
        <v>23.9</v>
      </c>
      <c r="K5" s="22">
        <v>20.5</v>
      </c>
      <c r="L5" s="22">
        <v>15</v>
      </c>
      <c r="M5" s="22">
        <v>8.1</v>
      </c>
      <c r="N5" s="22">
        <v>3</v>
      </c>
    </row>
    <row r="6" spans="1:41" ht="13.5" customHeight="1">
      <c r="A6" s="20" t="s">
        <v>15</v>
      </c>
      <c r="B6" s="22">
        <v>10.8</v>
      </c>
      <c r="C6" s="22">
        <v>-0.8</v>
      </c>
      <c r="D6" s="22">
        <v>0.7</v>
      </c>
      <c r="E6" s="22">
        <v>4.4000000000000004</v>
      </c>
      <c r="F6" s="22">
        <v>7.3</v>
      </c>
      <c r="G6" s="22">
        <v>12.9</v>
      </c>
      <c r="H6" s="22">
        <v>17.600000000000001</v>
      </c>
      <c r="I6" s="22">
        <v>22.9</v>
      </c>
      <c r="J6" s="22">
        <v>23</v>
      </c>
      <c r="K6" s="22">
        <v>19.3</v>
      </c>
      <c r="L6" s="22">
        <v>13.7</v>
      </c>
      <c r="M6" s="22">
        <v>6.2</v>
      </c>
      <c r="N6" s="22">
        <v>2</v>
      </c>
    </row>
    <row r="7" spans="1:41" ht="13.5" customHeight="1">
      <c r="A7" s="20" t="s">
        <v>22</v>
      </c>
      <c r="B7" s="22">
        <v>10.6</v>
      </c>
      <c r="C7" s="22">
        <v>-0.4</v>
      </c>
      <c r="D7" s="28">
        <v>0.5</v>
      </c>
      <c r="E7" s="22">
        <v>3.9</v>
      </c>
      <c r="F7" s="22">
        <v>6.9</v>
      </c>
      <c r="G7" s="22">
        <v>12.7</v>
      </c>
      <c r="H7" s="22">
        <v>17.600000000000001</v>
      </c>
      <c r="I7" s="22">
        <v>23</v>
      </c>
      <c r="J7" s="22">
        <v>22.9</v>
      </c>
      <c r="K7" s="22">
        <v>19.2</v>
      </c>
      <c r="L7" s="22">
        <v>12.8</v>
      </c>
      <c r="M7" s="22">
        <v>5.9</v>
      </c>
      <c r="N7" s="22">
        <v>1.7</v>
      </c>
    </row>
    <row r="8" spans="1:41" ht="13.5" customHeight="1">
      <c r="A8" s="20" t="s">
        <v>20</v>
      </c>
      <c r="B8" s="22">
        <v>9.9</v>
      </c>
      <c r="C8" s="22">
        <v>-1</v>
      </c>
      <c r="D8" s="22">
        <v>0.2</v>
      </c>
      <c r="E8" s="22">
        <v>3.4</v>
      </c>
      <c r="F8" s="22">
        <v>6.5</v>
      </c>
      <c r="G8" s="22">
        <v>12.4</v>
      </c>
      <c r="H8" s="22">
        <v>17.399999999999999</v>
      </c>
      <c r="I8" s="22">
        <v>22.6</v>
      </c>
      <c r="J8" s="22">
        <v>22.4</v>
      </c>
      <c r="K8" s="22">
        <v>18.399999999999999</v>
      </c>
      <c r="L8" s="22">
        <v>11.8</v>
      </c>
      <c r="M8" s="22">
        <v>4.5999999999999996</v>
      </c>
      <c r="N8" s="22">
        <v>0.4</v>
      </c>
    </row>
    <row r="9" spans="1:41" ht="13.5" customHeight="1">
      <c r="A9" s="20" t="s">
        <v>16</v>
      </c>
      <c r="B9" s="22">
        <v>11.4</v>
      </c>
      <c r="C9" s="22">
        <v>0.5</v>
      </c>
      <c r="D9" s="22">
        <v>1.7</v>
      </c>
      <c r="E9" s="22">
        <v>4.7</v>
      </c>
      <c r="F9" s="22">
        <v>8.1999999999999993</v>
      </c>
      <c r="G9" s="22" t="s">
        <v>271</v>
      </c>
      <c r="H9" s="22">
        <v>18</v>
      </c>
      <c r="I9" s="22">
        <v>23.2</v>
      </c>
      <c r="J9" s="22">
        <v>23.1</v>
      </c>
      <c r="K9" s="22">
        <v>19.8</v>
      </c>
      <c r="L9" s="22">
        <v>14.5</v>
      </c>
      <c r="M9" s="22" t="s">
        <v>272</v>
      </c>
      <c r="N9" s="22">
        <v>2.9</v>
      </c>
    </row>
    <row r="10" spans="1:41" ht="21" customHeight="1">
      <c r="A10" s="20" t="s">
        <v>21</v>
      </c>
      <c r="B10" s="22">
        <v>10.4</v>
      </c>
      <c r="C10" s="22">
        <v>-1.1000000000000001</v>
      </c>
      <c r="D10" s="22">
        <v>0.4</v>
      </c>
      <c r="E10" s="22">
        <v>3.8</v>
      </c>
      <c r="F10" s="22">
        <v>7.1</v>
      </c>
      <c r="G10" s="22">
        <v>13</v>
      </c>
      <c r="H10" s="22">
        <v>17.7</v>
      </c>
      <c r="I10" s="22">
        <v>22.6</v>
      </c>
      <c r="J10" s="22">
        <v>22.7</v>
      </c>
      <c r="K10" s="22">
        <v>19.100000000000001</v>
      </c>
      <c r="L10" s="22">
        <v>12.8</v>
      </c>
      <c r="M10" s="22">
        <v>5.4</v>
      </c>
      <c r="N10" s="22">
        <v>1.4</v>
      </c>
    </row>
    <row r="11" spans="1:41" ht="13.5" customHeight="1">
      <c r="A11" s="20" t="s">
        <v>17</v>
      </c>
      <c r="B11" s="22">
        <v>11.8</v>
      </c>
      <c r="C11" s="22">
        <v>0.7</v>
      </c>
      <c r="D11" s="22">
        <v>2.2999999999999998</v>
      </c>
      <c r="E11" s="22">
        <v>5.3</v>
      </c>
      <c r="F11" s="22">
        <v>8.5</v>
      </c>
      <c r="G11" s="22">
        <v>14.1</v>
      </c>
      <c r="H11" s="22">
        <v>18.7</v>
      </c>
      <c r="I11" s="22">
        <v>23.4</v>
      </c>
      <c r="J11" s="22">
        <v>23.5</v>
      </c>
      <c r="K11" s="22">
        <v>20.3</v>
      </c>
      <c r="L11" s="22">
        <v>14.5</v>
      </c>
      <c r="M11" s="22">
        <v>7.5</v>
      </c>
      <c r="N11" s="22">
        <v>3.2</v>
      </c>
    </row>
    <row r="12" spans="1:41" ht="13.5" customHeight="1">
      <c r="A12" s="20" t="s">
        <v>18</v>
      </c>
      <c r="B12" s="22">
        <v>8.1</v>
      </c>
      <c r="C12" s="28">
        <v>-2.9</v>
      </c>
      <c r="D12" s="22">
        <v>-2</v>
      </c>
      <c r="E12" s="28">
        <v>1</v>
      </c>
      <c r="F12" s="22">
        <v>4.2</v>
      </c>
      <c r="G12" s="22">
        <v>10.8</v>
      </c>
      <c r="H12" s="22">
        <v>15.3</v>
      </c>
      <c r="I12" s="22">
        <v>20.399999999999999</v>
      </c>
      <c r="J12" s="22">
        <v>20.6</v>
      </c>
      <c r="K12" s="22">
        <v>17.3</v>
      </c>
      <c r="L12" s="22">
        <v>10.4</v>
      </c>
      <c r="M12" s="22">
        <v>2.6</v>
      </c>
      <c r="N12" s="22">
        <v>-0.8</v>
      </c>
    </row>
    <row r="13" spans="1:41" ht="13.5" customHeight="1">
      <c r="A13" s="20" t="s">
        <v>19</v>
      </c>
      <c r="B13" s="22">
        <v>10</v>
      </c>
      <c r="C13" s="28">
        <v>-1.4</v>
      </c>
      <c r="D13" s="22" t="s">
        <v>270</v>
      </c>
      <c r="E13" s="22">
        <v>3.4</v>
      </c>
      <c r="F13" s="22">
        <v>6.8</v>
      </c>
      <c r="G13" s="22">
        <v>12.6</v>
      </c>
      <c r="H13" s="22">
        <v>17.3</v>
      </c>
      <c r="I13" s="22">
        <v>22.1</v>
      </c>
      <c r="J13" s="22">
        <v>22.2</v>
      </c>
      <c r="K13" s="22">
        <v>18.7</v>
      </c>
      <c r="L13" s="22">
        <v>12.4</v>
      </c>
      <c r="M13" s="22">
        <v>4.8</v>
      </c>
      <c r="N13" s="22">
        <v>0.8</v>
      </c>
    </row>
    <row r="14" spans="1:41" ht="3.95" customHeight="1">
      <c r="A14" s="23"/>
      <c r="B14" s="225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customHeight="1">
      <c r="A15" s="1" t="s">
        <v>215</v>
      </c>
    </row>
    <row r="16" spans="1:41" ht="12" customHeight="1">
      <c r="A16" s="1" t="s">
        <v>180</v>
      </c>
    </row>
    <row r="17" spans="1:1" ht="12" customHeight="1">
      <c r="A17" s="7" t="s">
        <v>181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tabSelected="1" zoomScale="120" zoomScaleNormal="120" zoomScaleSheetLayoutView="100" workbookViewId="0">
      <selection activeCell="S15" sqref="S15"/>
    </sheetView>
  </sheetViews>
  <sheetFormatPr defaultColWidth="8.85546875" defaultRowHeight="12" customHeight="1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7" width="8.85546875" style="7"/>
    <col min="18" max="18" width="18.140625" style="7" bestFit="1" customWidth="1"/>
    <col min="19" max="20" width="9.42578125" style="7" bestFit="1" customWidth="1"/>
    <col min="21" max="16384" width="8.85546875" style="7"/>
  </cols>
  <sheetData>
    <row r="1" spans="1:44" s="2" customFormat="1" ht="24" customHeight="1">
      <c r="A1" s="29"/>
      <c r="B1" s="29"/>
      <c r="C1" s="30"/>
      <c r="D1" s="4" t="s">
        <v>25</v>
      </c>
      <c r="E1" s="27" t="s">
        <v>26</v>
      </c>
      <c r="H1" s="30"/>
      <c r="I1" s="30"/>
      <c r="J1" s="30"/>
      <c r="K1" s="30"/>
      <c r="M1" s="30"/>
      <c r="N1" s="30"/>
      <c r="O1" s="30"/>
    </row>
    <row r="2" spans="1:44" ht="8.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244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32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1" customHeight="1">
      <c r="A5" s="33" t="s">
        <v>14</v>
      </c>
      <c r="B5" s="34" t="s">
        <v>79</v>
      </c>
      <c r="C5" s="35" t="s">
        <v>293</v>
      </c>
      <c r="D5" s="46">
        <v>26</v>
      </c>
      <c r="E5" s="41">
        <v>14</v>
      </c>
      <c r="F5" s="41">
        <v>20</v>
      </c>
      <c r="G5" s="41">
        <v>30</v>
      </c>
      <c r="H5" s="41">
        <v>15</v>
      </c>
      <c r="I5" s="41">
        <v>10</v>
      </c>
      <c r="J5" s="41">
        <v>22</v>
      </c>
      <c r="K5" s="41">
        <v>5</v>
      </c>
      <c r="L5" s="224">
        <v>23</v>
      </c>
      <c r="M5" s="41">
        <v>4</v>
      </c>
      <c r="N5" s="41">
        <v>8</v>
      </c>
      <c r="O5" s="41">
        <v>9</v>
      </c>
      <c r="R5" s="18"/>
      <c r="S5" s="18"/>
      <c r="T5" s="18"/>
    </row>
    <row r="6" spans="1:44" ht="12" customHeight="1">
      <c r="A6" s="36"/>
      <c r="B6" s="37" t="s">
        <v>27</v>
      </c>
      <c r="C6" s="38">
        <v>36.700000000000003</v>
      </c>
      <c r="D6" s="48">
        <v>13.7</v>
      </c>
      <c r="E6" s="47">
        <v>19</v>
      </c>
      <c r="F6" s="47">
        <v>20.6</v>
      </c>
      <c r="G6" s="47">
        <v>24</v>
      </c>
      <c r="H6" s="47">
        <v>27.1</v>
      </c>
      <c r="I6" s="47">
        <v>31.8</v>
      </c>
      <c r="J6" s="47">
        <v>34.6</v>
      </c>
      <c r="K6" s="47">
        <v>36.700000000000003</v>
      </c>
      <c r="L6" s="47">
        <v>29.8</v>
      </c>
      <c r="M6" s="47">
        <v>29.5</v>
      </c>
      <c r="N6" s="48">
        <v>24</v>
      </c>
      <c r="O6" s="48">
        <v>15</v>
      </c>
      <c r="R6" s="18"/>
      <c r="S6" s="18"/>
      <c r="T6" s="18"/>
    </row>
    <row r="7" spans="1:44" ht="15.95" customHeight="1">
      <c r="A7" s="33" t="s">
        <v>15</v>
      </c>
      <c r="B7" s="34" t="s">
        <v>79</v>
      </c>
      <c r="C7" s="35" t="s">
        <v>292</v>
      </c>
      <c r="D7" s="46">
        <v>26</v>
      </c>
      <c r="E7" s="41">
        <v>22</v>
      </c>
      <c r="F7" s="41">
        <v>29</v>
      </c>
      <c r="G7" s="41">
        <v>22</v>
      </c>
      <c r="H7" s="41">
        <v>14</v>
      </c>
      <c r="I7" s="41">
        <v>10</v>
      </c>
      <c r="J7" s="41">
        <v>20</v>
      </c>
      <c r="K7" s="41">
        <v>5</v>
      </c>
      <c r="L7" s="224">
        <v>20</v>
      </c>
      <c r="M7" s="41">
        <v>9</v>
      </c>
      <c r="N7" s="41">
        <v>7</v>
      </c>
      <c r="O7" s="41">
        <v>9</v>
      </c>
      <c r="R7" s="18"/>
      <c r="S7" s="18"/>
      <c r="T7" s="18"/>
    </row>
    <row r="8" spans="1:44" ht="12" customHeight="1">
      <c r="A8" s="36"/>
      <c r="B8" s="37" t="s">
        <v>27</v>
      </c>
      <c r="C8" s="38">
        <v>35.200000000000003</v>
      </c>
      <c r="D8" s="48">
        <v>13.8</v>
      </c>
      <c r="E8" s="48">
        <v>17.600000000000001</v>
      </c>
      <c r="F8" s="48">
        <v>19.7</v>
      </c>
      <c r="G8" s="48">
        <v>24.5</v>
      </c>
      <c r="H8" s="48">
        <v>27.4</v>
      </c>
      <c r="I8" s="48">
        <v>30.1</v>
      </c>
      <c r="J8" s="48">
        <v>34.1</v>
      </c>
      <c r="K8" s="48">
        <v>35.200000000000003</v>
      </c>
      <c r="L8" s="48">
        <v>29.6</v>
      </c>
      <c r="M8" s="48">
        <v>28.9</v>
      </c>
      <c r="N8" s="47">
        <v>22</v>
      </c>
      <c r="O8" s="47">
        <v>15.9</v>
      </c>
      <c r="R8" s="18"/>
      <c r="S8" s="18"/>
      <c r="T8" s="18"/>
    </row>
    <row r="9" spans="1:44" ht="15.95" customHeight="1">
      <c r="A9" s="40" t="s">
        <v>23</v>
      </c>
      <c r="B9" s="34" t="s">
        <v>79</v>
      </c>
      <c r="C9" s="35" t="s">
        <v>293</v>
      </c>
      <c r="D9" s="46">
        <v>26</v>
      </c>
      <c r="E9" s="41">
        <v>22</v>
      </c>
      <c r="F9" s="41">
        <v>29</v>
      </c>
      <c r="G9" s="41">
        <v>24</v>
      </c>
      <c r="H9" s="41">
        <v>31</v>
      </c>
      <c r="I9" s="41">
        <v>10</v>
      </c>
      <c r="J9" s="41">
        <v>31</v>
      </c>
      <c r="K9" s="41">
        <v>5</v>
      </c>
      <c r="L9" s="224">
        <v>20</v>
      </c>
      <c r="M9" s="41">
        <v>4</v>
      </c>
      <c r="N9" s="41">
        <v>8</v>
      </c>
      <c r="O9" s="41">
        <v>9</v>
      </c>
      <c r="R9" s="18"/>
      <c r="S9" s="18"/>
      <c r="T9" s="18"/>
    </row>
    <row r="10" spans="1:44" ht="12" customHeight="1">
      <c r="A10" s="36"/>
      <c r="B10" s="37" t="s">
        <v>27</v>
      </c>
      <c r="C10" s="39">
        <v>36.200000000000003</v>
      </c>
      <c r="D10" s="48">
        <v>13.8</v>
      </c>
      <c r="E10" s="48">
        <v>19</v>
      </c>
      <c r="F10" s="48">
        <v>20.3</v>
      </c>
      <c r="G10" s="48">
        <v>22.4</v>
      </c>
      <c r="H10" s="48">
        <v>27.1</v>
      </c>
      <c r="I10" s="48">
        <v>31.6</v>
      </c>
      <c r="J10" s="48">
        <v>34.4</v>
      </c>
      <c r="K10" s="48">
        <v>36.200000000000003</v>
      </c>
      <c r="L10" s="48">
        <v>30.7</v>
      </c>
      <c r="M10" s="48">
        <v>29.5</v>
      </c>
      <c r="N10" s="48">
        <v>22.8</v>
      </c>
      <c r="O10" s="48">
        <v>15.6</v>
      </c>
      <c r="R10" s="18"/>
      <c r="S10" s="18"/>
      <c r="T10" s="18"/>
    </row>
    <row r="11" spans="1:44" ht="15.95" customHeight="1">
      <c r="A11" s="33" t="s">
        <v>20</v>
      </c>
      <c r="B11" s="34" t="s">
        <v>79</v>
      </c>
      <c r="C11" s="35" t="s">
        <v>293</v>
      </c>
      <c r="D11" s="46">
        <v>26</v>
      </c>
      <c r="E11" s="41">
        <v>22</v>
      </c>
      <c r="F11" s="41">
        <v>30</v>
      </c>
      <c r="G11" s="41">
        <v>21</v>
      </c>
      <c r="H11" s="41">
        <v>31</v>
      </c>
      <c r="I11" s="41">
        <v>21</v>
      </c>
      <c r="J11" s="41">
        <v>20</v>
      </c>
      <c r="K11" s="41">
        <v>5</v>
      </c>
      <c r="L11" s="224">
        <v>5</v>
      </c>
      <c r="M11" s="41">
        <v>8</v>
      </c>
      <c r="N11" s="41">
        <v>8</v>
      </c>
      <c r="O11" s="41">
        <v>10</v>
      </c>
      <c r="R11" s="18"/>
      <c r="S11" s="18"/>
      <c r="T11" s="18"/>
    </row>
    <row r="12" spans="1:44" ht="12" customHeight="1">
      <c r="A12" s="36"/>
      <c r="B12" s="37" t="s">
        <v>27</v>
      </c>
      <c r="C12" s="39">
        <v>35.299999999999997</v>
      </c>
      <c r="D12" s="48">
        <v>12.9</v>
      </c>
      <c r="E12" s="48">
        <v>18.399999999999999</v>
      </c>
      <c r="F12" s="48">
        <v>19.600000000000001</v>
      </c>
      <c r="G12" s="48">
        <v>22.4</v>
      </c>
      <c r="H12" s="48">
        <v>26.4</v>
      </c>
      <c r="I12" s="48">
        <v>29.6</v>
      </c>
      <c r="J12" s="48">
        <v>34.1</v>
      </c>
      <c r="K12" s="48">
        <v>35.299999999999997</v>
      </c>
      <c r="L12" s="48">
        <v>28.6</v>
      </c>
      <c r="M12" s="48">
        <v>28.7</v>
      </c>
      <c r="N12" s="48">
        <v>22.2</v>
      </c>
      <c r="O12" s="48">
        <v>14.7</v>
      </c>
      <c r="R12" s="18"/>
      <c r="S12" s="18"/>
      <c r="T12" s="18"/>
    </row>
    <row r="13" spans="1:44" ht="15.95" customHeight="1">
      <c r="A13" s="33" t="s">
        <v>16</v>
      </c>
      <c r="B13" s="34" t="s">
        <v>79</v>
      </c>
      <c r="C13" s="35" t="s">
        <v>292</v>
      </c>
      <c r="D13" s="224">
        <v>26</v>
      </c>
      <c r="E13" s="41">
        <v>22</v>
      </c>
      <c r="F13" s="41">
        <v>29</v>
      </c>
      <c r="G13" s="41">
        <v>21</v>
      </c>
      <c r="H13" s="41">
        <v>14</v>
      </c>
      <c r="I13" s="41">
        <v>15</v>
      </c>
      <c r="J13" s="41">
        <v>24</v>
      </c>
      <c r="K13" s="41">
        <v>5</v>
      </c>
      <c r="L13" s="224">
        <v>23</v>
      </c>
      <c r="M13" s="41">
        <v>8</v>
      </c>
      <c r="N13" s="41">
        <v>7</v>
      </c>
      <c r="O13" s="41">
        <v>9</v>
      </c>
      <c r="R13" s="18"/>
      <c r="S13" s="18"/>
      <c r="T13" s="18"/>
    </row>
    <row r="14" spans="1:44" ht="12" customHeight="1">
      <c r="A14" s="36"/>
      <c r="B14" s="37" t="s">
        <v>27</v>
      </c>
      <c r="C14" s="39">
        <v>36.1</v>
      </c>
      <c r="D14" s="48">
        <v>13.2</v>
      </c>
      <c r="E14" s="48">
        <v>16.399999999999999</v>
      </c>
      <c r="F14" s="48">
        <v>21.1</v>
      </c>
      <c r="G14" s="48">
        <v>24.5</v>
      </c>
      <c r="H14" s="48" t="s">
        <v>297</v>
      </c>
      <c r="I14" s="48">
        <v>29.8</v>
      </c>
      <c r="J14" s="48">
        <v>34.5</v>
      </c>
      <c r="K14" s="48">
        <v>36.1</v>
      </c>
      <c r="L14" s="48">
        <v>30.1</v>
      </c>
      <c r="M14" s="48">
        <v>29.4</v>
      </c>
      <c r="N14" s="48" t="s">
        <v>298</v>
      </c>
      <c r="O14" s="48">
        <v>14.8</v>
      </c>
      <c r="R14" s="18"/>
      <c r="S14" s="18"/>
      <c r="T14" s="18"/>
    </row>
    <row r="15" spans="1:44" ht="21" customHeight="1">
      <c r="A15" s="33" t="s">
        <v>92</v>
      </c>
      <c r="B15" s="34" t="s">
        <v>79</v>
      </c>
      <c r="C15" s="35" t="s">
        <v>294</v>
      </c>
      <c r="D15" s="46">
        <v>26</v>
      </c>
      <c r="E15" s="41">
        <v>22</v>
      </c>
      <c r="F15" s="41">
        <v>30</v>
      </c>
      <c r="G15" s="41">
        <v>22</v>
      </c>
      <c r="H15" s="41">
        <v>14</v>
      </c>
      <c r="I15" s="41">
        <v>7</v>
      </c>
      <c r="J15" s="41">
        <v>19</v>
      </c>
      <c r="K15" s="41">
        <v>8</v>
      </c>
      <c r="L15" s="224">
        <v>10</v>
      </c>
      <c r="M15" s="41">
        <v>8</v>
      </c>
      <c r="N15" s="41">
        <v>1</v>
      </c>
      <c r="O15" s="41">
        <v>11</v>
      </c>
      <c r="R15" s="18"/>
      <c r="S15" s="18"/>
      <c r="T15" s="18"/>
    </row>
    <row r="16" spans="1:44" ht="12" customHeight="1">
      <c r="A16" s="36"/>
      <c r="B16" s="37" t="s">
        <v>27</v>
      </c>
      <c r="C16" s="39">
        <v>36.5</v>
      </c>
      <c r="D16" s="48">
        <v>14.1</v>
      </c>
      <c r="E16" s="48">
        <v>20.399999999999999</v>
      </c>
      <c r="F16" s="48">
        <v>22.7</v>
      </c>
      <c r="G16" s="48">
        <v>24.5</v>
      </c>
      <c r="H16" s="48">
        <v>28.9</v>
      </c>
      <c r="I16" s="48">
        <v>32.1</v>
      </c>
      <c r="J16" s="48">
        <v>36.4</v>
      </c>
      <c r="K16" s="48">
        <v>36.5</v>
      </c>
      <c r="L16" s="48">
        <v>31.2</v>
      </c>
      <c r="M16" s="48">
        <v>30.1</v>
      </c>
      <c r="N16" s="48">
        <v>23.1</v>
      </c>
      <c r="O16" s="48">
        <v>16.2</v>
      </c>
      <c r="R16" s="18"/>
      <c r="S16" s="18"/>
      <c r="T16" s="18"/>
    </row>
    <row r="17" spans="1:20" ht="15.95" customHeight="1">
      <c r="A17" s="33" t="s">
        <v>17</v>
      </c>
      <c r="B17" s="34" t="s">
        <v>79</v>
      </c>
      <c r="C17" s="35" t="s">
        <v>293</v>
      </c>
      <c r="D17" s="46">
        <v>26</v>
      </c>
      <c r="E17" s="41">
        <v>22</v>
      </c>
      <c r="F17" s="41">
        <v>31</v>
      </c>
      <c r="G17" s="41">
        <v>21</v>
      </c>
      <c r="H17" s="41">
        <v>14</v>
      </c>
      <c r="I17" s="41">
        <v>10</v>
      </c>
      <c r="J17" s="41">
        <v>26</v>
      </c>
      <c r="K17" s="224">
        <v>5</v>
      </c>
      <c r="L17" s="41">
        <v>10</v>
      </c>
      <c r="M17" s="224">
        <v>4</v>
      </c>
      <c r="N17" s="41">
        <v>1</v>
      </c>
      <c r="O17" s="41">
        <v>11</v>
      </c>
      <c r="R17" s="18"/>
      <c r="S17" s="18"/>
      <c r="T17" s="18"/>
    </row>
    <row r="18" spans="1:20" ht="12" customHeight="1">
      <c r="A18" s="36"/>
      <c r="B18" s="37" t="s">
        <v>27</v>
      </c>
      <c r="C18" s="39">
        <v>36.4</v>
      </c>
      <c r="D18" s="48">
        <v>14.9</v>
      </c>
      <c r="E18" s="48">
        <v>19.8</v>
      </c>
      <c r="F18" s="48">
        <v>21.8</v>
      </c>
      <c r="G18" s="48">
        <v>25.1</v>
      </c>
      <c r="H18" s="48">
        <v>29</v>
      </c>
      <c r="I18" s="48">
        <v>32.6</v>
      </c>
      <c r="J18" s="48">
        <v>35</v>
      </c>
      <c r="K18" s="48">
        <v>36.4</v>
      </c>
      <c r="L18" s="48">
        <v>31</v>
      </c>
      <c r="M18" s="48">
        <v>29.9</v>
      </c>
      <c r="N18" s="48">
        <v>22.5</v>
      </c>
      <c r="O18" s="48">
        <v>15.8</v>
      </c>
      <c r="R18" s="18"/>
      <c r="S18" s="18"/>
      <c r="T18" s="18"/>
    </row>
    <row r="19" spans="1:20" ht="15.95" customHeight="1">
      <c r="A19" s="33" t="s">
        <v>18</v>
      </c>
      <c r="B19" s="34" t="s">
        <v>79</v>
      </c>
      <c r="C19" s="35" t="s">
        <v>295</v>
      </c>
      <c r="D19" s="46">
        <v>26</v>
      </c>
      <c r="E19" s="41">
        <v>14</v>
      </c>
      <c r="F19" s="41">
        <v>30</v>
      </c>
      <c r="G19" s="41">
        <v>22</v>
      </c>
      <c r="H19" s="41">
        <v>31</v>
      </c>
      <c r="I19" s="41">
        <v>7</v>
      </c>
      <c r="J19" s="41">
        <v>19</v>
      </c>
      <c r="K19" s="41">
        <v>8</v>
      </c>
      <c r="L19" s="224">
        <v>10</v>
      </c>
      <c r="M19" s="41">
        <v>9</v>
      </c>
      <c r="N19" s="41">
        <v>1</v>
      </c>
      <c r="O19" s="41">
        <v>10</v>
      </c>
      <c r="R19" s="18"/>
      <c r="S19" s="18"/>
      <c r="T19" s="18"/>
    </row>
    <row r="20" spans="1:20" ht="12" customHeight="1">
      <c r="A20" s="36"/>
      <c r="B20" s="37" t="s">
        <v>27</v>
      </c>
      <c r="C20" s="39">
        <v>34</v>
      </c>
      <c r="D20" s="48">
        <v>13.9</v>
      </c>
      <c r="E20" s="48">
        <v>18.899999999999999</v>
      </c>
      <c r="F20" s="48">
        <v>21.8</v>
      </c>
      <c r="G20" s="48">
        <v>23</v>
      </c>
      <c r="H20" s="48">
        <v>26.5</v>
      </c>
      <c r="I20" s="48">
        <v>30.2</v>
      </c>
      <c r="J20" s="48">
        <v>34</v>
      </c>
      <c r="K20" s="48">
        <v>33.700000000000003</v>
      </c>
      <c r="L20" s="48">
        <v>30</v>
      </c>
      <c r="M20" s="48">
        <v>28.5</v>
      </c>
      <c r="N20" s="48">
        <v>21.1</v>
      </c>
      <c r="O20" s="48">
        <v>15</v>
      </c>
      <c r="R20" s="18"/>
      <c r="S20" s="18"/>
      <c r="T20" s="18"/>
    </row>
    <row r="21" spans="1:20" ht="15.95" customHeight="1">
      <c r="A21" s="33" t="s">
        <v>19</v>
      </c>
      <c r="B21" s="34" t="s">
        <v>79</v>
      </c>
      <c r="C21" s="35" t="s">
        <v>296</v>
      </c>
      <c r="D21" s="41">
        <v>15</v>
      </c>
      <c r="E21" s="41">
        <v>22</v>
      </c>
      <c r="F21" s="224">
        <v>30</v>
      </c>
      <c r="G21" s="41">
        <v>22</v>
      </c>
      <c r="H21" s="41">
        <v>14</v>
      </c>
      <c r="I21" s="41">
        <v>7</v>
      </c>
      <c r="J21" s="46">
        <v>30</v>
      </c>
      <c r="K21" s="41">
        <v>8</v>
      </c>
      <c r="L21" s="41">
        <v>10</v>
      </c>
      <c r="M21" s="41">
        <v>8</v>
      </c>
      <c r="N21" s="41">
        <v>1</v>
      </c>
      <c r="O21" s="41">
        <v>10</v>
      </c>
      <c r="R21" s="18"/>
      <c r="S21" s="18"/>
      <c r="T21" s="18"/>
    </row>
    <row r="22" spans="1:20" ht="12" customHeight="1">
      <c r="A22" s="36"/>
      <c r="B22" s="37" t="s">
        <v>27</v>
      </c>
      <c r="C22" s="39">
        <v>35.1</v>
      </c>
      <c r="D22" s="48">
        <v>13.8</v>
      </c>
      <c r="E22" s="48" t="s">
        <v>299</v>
      </c>
      <c r="F22" s="48">
        <v>21.5</v>
      </c>
      <c r="G22" s="48">
        <v>24.1</v>
      </c>
      <c r="H22" s="48">
        <v>28.2</v>
      </c>
      <c r="I22" s="48">
        <v>31.1</v>
      </c>
      <c r="J22" s="48">
        <v>34.799999999999997</v>
      </c>
      <c r="K22" s="48">
        <v>35.1</v>
      </c>
      <c r="L22" s="48">
        <v>30.2</v>
      </c>
      <c r="M22" s="48">
        <v>29.1</v>
      </c>
      <c r="N22" s="48">
        <v>22.7</v>
      </c>
      <c r="O22" s="48">
        <v>15.9</v>
      </c>
    </row>
    <row r="23" spans="1:20" ht="3.95" customHeight="1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20" ht="15.95" customHeight="1">
      <c r="A24" s="1" t="s">
        <v>175</v>
      </c>
    </row>
    <row r="25" spans="1:20" ht="12" customHeight="1">
      <c r="A25" s="1" t="s">
        <v>182</v>
      </c>
      <c r="B25" s="1"/>
    </row>
    <row r="29" spans="1:20" ht="12" customHeight="1">
      <c r="C29" s="35"/>
    </row>
    <row r="30" spans="1:20" ht="12" customHeight="1">
      <c r="C30" s="38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tabSelected="1" zoomScale="120" zoomScaleNormal="120" zoomScaleSheetLayoutView="100" workbookViewId="0">
      <selection activeCell="S15" sqref="S15"/>
    </sheetView>
  </sheetViews>
  <sheetFormatPr defaultColWidth="8.85546875" defaultRowHeight="12" customHeight="1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6384" width="8.85546875" style="7"/>
  </cols>
  <sheetData>
    <row r="1" spans="1:44" s="2" customFormat="1" ht="24" customHeight="1">
      <c r="A1" s="29"/>
      <c r="B1" s="29"/>
      <c r="C1" s="30"/>
      <c r="D1" s="4" t="s">
        <v>28</v>
      </c>
      <c r="E1" s="27" t="s">
        <v>76</v>
      </c>
      <c r="H1" s="30"/>
      <c r="I1" s="30"/>
      <c r="J1" s="30"/>
      <c r="K1" s="30"/>
      <c r="M1" s="30"/>
      <c r="N1" s="30"/>
      <c r="O1" s="30"/>
    </row>
    <row r="2" spans="1:44" ht="8.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300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45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33" t="s">
        <v>14</v>
      </c>
      <c r="B5" s="34" t="s">
        <v>79</v>
      </c>
      <c r="C5" s="35" t="s">
        <v>301</v>
      </c>
      <c r="D5" s="41">
        <v>9</v>
      </c>
      <c r="E5" s="46">
        <v>1</v>
      </c>
      <c r="F5" s="41">
        <v>9</v>
      </c>
      <c r="G5" s="41">
        <v>11</v>
      </c>
      <c r="H5" s="41">
        <v>3</v>
      </c>
      <c r="I5" s="41">
        <v>5</v>
      </c>
      <c r="J5" s="41">
        <v>1</v>
      </c>
      <c r="K5" s="41">
        <v>20</v>
      </c>
      <c r="L5" s="41">
        <v>27</v>
      </c>
      <c r="M5" s="41">
        <v>24</v>
      </c>
      <c r="N5" s="41">
        <v>29</v>
      </c>
      <c r="O5" s="41">
        <v>29</v>
      </c>
    </row>
    <row r="6" spans="1:44" ht="12" customHeight="1">
      <c r="A6" s="36"/>
      <c r="B6" s="37" t="s">
        <v>27</v>
      </c>
      <c r="C6" s="47">
        <v>-4.3</v>
      </c>
      <c r="D6" s="47">
        <v>-4.3</v>
      </c>
      <c r="E6" s="48">
        <v>-1.4</v>
      </c>
      <c r="F6" s="146">
        <v>1</v>
      </c>
      <c r="G6" s="47">
        <v>3.7</v>
      </c>
      <c r="H6" s="49">
        <v>8.1999999999999993</v>
      </c>
      <c r="I6" s="47">
        <v>14.8</v>
      </c>
      <c r="J6" s="47">
        <v>21.4</v>
      </c>
      <c r="K6" s="47">
        <v>20.8</v>
      </c>
      <c r="L6" s="47">
        <v>15.4</v>
      </c>
      <c r="M6" s="47">
        <v>6.7</v>
      </c>
      <c r="N6" s="47">
        <v>1.4</v>
      </c>
      <c r="O6" s="47">
        <v>-2</v>
      </c>
    </row>
    <row r="7" spans="1:44" ht="15.95" customHeight="1">
      <c r="A7" s="33" t="s">
        <v>15</v>
      </c>
      <c r="B7" s="34" t="s">
        <v>79</v>
      </c>
      <c r="C7" s="35" t="s">
        <v>302</v>
      </c>
      <c r="D7" s="46">
        <v>9</v>
      </c>
      <c r="E7" s="41">
        <v>20</v>
      </c>
      <c r="F7" s="41">
        <v>9</v>
      </c>
      <c r="G7" s="41">
        <v>11</v>
      </c>
      <c r="H7" s="41">
        <v>10</v>
      </c>
      <c r="I7" s="41">
        <v>5</v>
      </c>
      <c r="J7" s="41">
        <v>12</v>
      </c>
      <c r="K7" s="41">
        <v>20</v>
      </c>
      <c r="L7" s="41">
        <v>27</v>
      </c>
      <c r="M7" s="41">
        <v>30</v>
      </c>
      <c r="N7" s="41">
        <v>29</v>
      </c>
      <c r="O7" s="41">
        <v>19</v>
      </c>
    </row>
    <row r="8" spans="1:44" ht="12.75" customHeight="1">
      <c r="A8" s="36"/>
      <c r="B8" s="37" t="s">
        <v>27</v>
      </c>
      <c r="C8" s="47">
        <v>-7.3</v>
      </c>
      <c r="D8" s="48">
        <v>-7.3</v>
      </c>
      <c r="E8" s="47">
        <v>-3.4</v>
      </c>
      <c r="F8" s="47">
        <v>-0.7</v>
      </c>
      <c r="G8" s="47">
        <v>1.5</v>
      </c>
      <c r="H8" s="47">
        <v>7.2</v>
      </c>
      <c r="I8" s="47">
        <v>13.6</v>
      </c>
      <c r="J8" s="49">
        <v>21.3</v>
      </c>
      <c r="K8" s="47">
        <v>20.3</v>
      </c>
      <c r="L8" s="47">
        <v>15.1</v>
      </c>
      <c r="M8" s="22">
        <v>6.1</v>
      </c>
      <c r="N8" s="47">
        <v>0.6</v>
      </c>
      <c r="O8" s="47">
        <v>-2.8</v>
      </c>
    </row>
    <row r="9" spans="1:44" ht="15.95" customHeight="1">
      <c r="A9" s="40" t="s">
        <v>23</v>
      </c>
      <c r="B9" s="34" t="s">
        <v>79</v>
      </c>
      <c r="C9" s="35" t="s">
        <v>302</v>
      </c>
      <c r="D9" s="46">
        <v>9</v>
      </c>
      <c r="E9" s="41">
        <v>20</v>
      </c>
      <c r="F9" s="41">
        <v>11</v>
      </c>
      <c r="G9" s="41">
        <v>11</v>
      </c>
      <c r="H9" s="41">
        <v>10</v>
      </c>
      <c r="I9" s="41">
        <v>1</v>
      </c>
      <c r="J9" s="41">
        <v>1</v>
      </c>
      <c r="K9" s="41">
        <v>28</v>
      </c>
      <c r="L9" s="41">
        <v>27</v>
      </c>
      <c r="M9" s="41">
        <v>24</v>
      </c>
      <c r="N9" s="41">
        <v>29</v>
      </c>
      <c r="O9" s="41">
        <v>29</v>
      </c>
    </row>
    <row r="10" spans="1:44" ht="12" customHeight="1">
      <c r="A10" s="36"/>
      <c r="B10" s="37" t="s">
        <v>27</v>
      </c>
      <c r="C10" s="48">
        <v>-4.7</v>
      </c>
      <c r="D10" s="48">
        <v>-4.7</v>
      </c>
      <c r="E10" s="48">
        <v>-3.4</v>
      </c>
      <c r="F10" s="49">
        <v>-0.9</v>
      </c>
      <c r="G10" s="49">
        <v>1.3</v>
      </c>
      <c r="H10" s="49">
        <v>6.4</v>
      </c>
      <c r="I10" s="47">
        <v>13.3</v>
      </c>
      <c r="J10" s="47">
        <v>20.8</v>
      </c>
      <c r="K10" s="47">
        <v>19.7</v>
      </c>
      <c r="L10" s="47">
        <v>15.3</v>
      </c>
      <c r="M10" s="47">
        <v>4.2</v>
      </c>
      <c r="N10" s="49">
        <v>-0.4</v>
      </c>
      <c r="O10" s="49">
        <v>-2.4</v>
      </c>
    </row>
    <row r="11" spans="1:44" ht="15.95" customHeight="1">
      <c r="A11" s="33" t="s">
        <v>20</v>
      </c>
      <c r="B11" s="34" t="s">
        <v>79</v>
      </c>
      <c r="C11" s="35" t="s">
        <v>302</v>
      </c>
      <c r="D11" s="46">
        <v>9</v>
      </c>
      <c r="E11" s="41">
        <v>20</v>
      </c>
      <c r="F11" s="41">
        <v>11</v>
      </c>
      <c r="G11" s="41">
        <v>15</v>
      </c>
      <c r="H11" s="41">
        <v>10</v>
      </c>
      <c r="I11" s="41">
        <v>1</v>
      </c>
      <c r="J11" s="41">
        <v>12</v>
      </c>
      <c r="K11" s="41">
        <v>28</v>
      </c>
      <c r="L11" s="41">
        <v>10</v>
      </c>
      <c r="M11" s="41">
        <v>24</v>
      </c>
      <c r="N11" s="41">
        <v>29</v>
      </c>
      <c r="O11" s="41">
        <v>29</v>
      </c>
    </row>
    <row r="12" spans="1:44" ht="12" customHeight="1">
      <c r="A12" s="36"/>
      <c r="B12" s="37" t="s">
        <v>27</v>
      </c>
      <c r="C12" s="47">
        <v>-6.4</v>
      </c>
      <c r="D12" s="50">
        <v>-6.4</v>
      </c>
      <c r="E12" s="47">
        <v>-5.5</v>
      </c>
      <c r="F12" s="47">
        <v>-2.5</v>
      </c>
      <c r="G12" s="47">
        <v>0</v>
      </c>
      <c r="H12" s="22">
        <v>5.6</v>
      </c>
      <c r="I12" s="47">
        <v>12.6</v>
      </c>
      <c r="J12" s="47">
        <v>20.6</v>
      </c>
      <c r="K12" s="47">
        <v>19.3</v>
      </c>
      <c r="L12" s="47">
        <v>14.6</v>
      </c>
      <c r="M12" s="47">
        <v>2</v>
      </c>
      <c r="N12" s="47">
        <v>-2.1</v>
      </c>
      <c r="O12" s="47">
        <v>-2.8</v>
      </c>
    </row>
    <row r="13" spans="1:44" ht="15.95" customHeight="1">
      <c r="A13" s="33" t="s">
        <v>16</v>
      </c>
      <c r="B13" s="34" t="s">
        <v>79</v>
      </c>
      <c r="C13" s="35" t="s">
        <v>303</v>
      </c>
      <c r="D13" s="46">
        <v>8</v>
      </c>
      <c r="E13" s="41">
        <v>4</v>
      </c>
      <c r="F13" s="41">
        <v>11</v>
      </c>
      <c r="G13" s="41">
        <v>11</v>
      </c>
      <c r="H13" s="41">
        <v>3</v>
      </c>
      <c r="I13" s="41">
        <v>1</v>
      </c>
      <c r="J13" s="41">
        <v>1</v>
      </c>
      <c r="K13" s="41">
        <v>20</v>
      </c>
      <c r="L13" s="41">
        <v>27</v>
      </c>
      <c r="M13" s="41">
        <v>30</v>
      </c>
      <c r="N13" s="41">
        <v>29</v>
      </c>
      <c r="O13" s="41">
        <v>26</v>
      </c>
    </row>
    <row r="14" spans="1:44" ht="12" customHeight="1">
      <c r="A14" s="36"/>
      <c r="B14" s="37" t="s">
        <v>27</v>
      </c>
      <c r="C14" s="47">
        <v>-3.4</v>
      </c>
      <c r="D14" s="50">
        <v>-3.4</v>
      </c>
      <c r="E14" s="50">
        <v>-2.2999999999999998</v>
      </c>
      <c r="F14" s="47">
        <v>-0.6</v>
      </c>
      <c r="G14" s="47">
        <v>2.9</v>
      </c>
      <c r="H14" s="47" t="s">
        <v>309</v>
      </c>
      <c r="I14" s="47">
        <v>13.5</v>
      </c>
      <c r="J14" s="47">
        <v>20.8</v>
      </c>
      <c r="K14" s="47">
        <v>20.6</v>
      </c>
      <c r="L14" s="47">
        <v>15.1</v>
      </c>
      <c r="M14" s="47">
        <v>7.4</v>
      </c>
      <c r="N14" s="47" t="s">
        <v>310</v>
      </c>
      <c r="O14" s="47">
        <v>-2.7</v>
      </c>
    </row>
    <row r="15" spans="1:44" ht="20.25" customHeight="1">
      <c r="A15" s="33" t="s">
        <v>92</v>
      </c>
      <c r="B15" s="34" t="s">
        <v>79</v>
      </c>
      <c r="C15" s="35" t="s">
        <v>302</v>
      </c>
      <c r="D15" s="46">
        <v>9</v>
      </c>
      <c r="E15" s="41">
        <v>25</v>
      </c>
      <c r="F15" s="41">
        <v>11</v>
      </c>
      <c r="G15" s="41">
        <v>11</v>
      </c>
      <c r="H15" s="41">
        <v>3</v>
      </c>
      <c r="I15" s="41">
        <v>1</v>
      </c>
      <c r="J15" s="41">
        <v>13</v>
      </c>
      <c r="K15" s="41">
        <v>20</v>
      </c>
      <c r="L15" s="41">
        <v>27</v>
      </c>
      <c r="M15" s="41">
        <v>24</v>
      </c>
      <c r="N15" s="41">
        <v>29</v>
      </c>
      <c r="O15" s="41">
        <v>19</v>
      </c>
    </row>
    <row r="16" spans="1:44" ht="12" customHeight="1">
      <c r="A16" s="36"/>
      <c r="B16" s="37" t="s">
        <v>27</v>
      </c>
      <c r="C16" s="48">
        <v>-7</v>
      </c>
      <c r="D16" s="50">
        <v>-7</v>
      </c>
      <c r="E16" s="47">
        <v>-3.5</v>
      </c>
      <c r="F16" s="47">
        <v>-1.5</v>
      </c>
      <c r="G16" s="47">
        <v>1.2</v>
      </c>
      <c r="H16" s="47">
        <v>6.6</v>
      </c>
      <c r="I16" s="47">
        <v>12.8</v>
      </c>
      <c r="J16" s="47">
        <v>20.5</v>
      </c>
      <c r="K16" s="47">
        <v>19.8</v>
      </c>
      <c r="L16" s="47">
        <v>14.5</v>
      </c>
      <c r="M16" s="47">
        <v>4</v>
      </c>
      <c r="N16" s="49">
        <v>-1.2</v>
      </c>
      <c r="O16" s="49">
        <v>-4</v>
      </c>
      <c r="P16" s="146"/>
      <c r="Q16" s="146"/>
    </row>
    <row r="17" spans="1:17" ht="15.95" customHeight="1">
      <c r="A17" s="33" t="s">
        <v>17</v>
      </c>
      <c r="B17" s="34" t="s">
        <v>79</v>
      </c>
      <c r="C17" s="226" t="s">
        <v>304</v>
      </c>
      <c r="D17" s="46">
        <v>10</v>
      </c>
      <c r="E17" s="41">
        <v>18</v>
      </c>
      <c r="F17" s="41">
        <v>11</v>
      </c>
      <c r="G17" s="41">
        <v>10</v>
      </c>
      <c r="H17" s="41">
        <v>3</v>
      </c>
      <c r="I17" s="41">
        <v>1</v>
      </c>
      <c r="J17" s="41">
        <v>1</v>
      </c>
      <c r="K17" s="41">
        <v>20</v>
      </c>
      <c r="L17" s="41">
        <v>27</v>
      </c>
      <c r="M17" s="41">
        <v>24</v>
      </c>
      <c r="N17" s="41">
        <v>29</v>
      </c>
      <c r="O17" s="41">
        <v>27</v>
      </c>
    </row>
    <row r="18" spans="1:17" ht="12" customHeight="1">
      <c r="A18" s="36"/>
      <c r="B18" s="37" t="s">
        <v>27</v>
      </c>
      <c r="C18" s="48">
        <v>-3.4</v>
      </c>
      <c r="D18" s="48">
        <v>-3.4</v>
      </c>
      <c r="E18" s="50">
        <v>-1.8</v>
      </c>
      <c r="F18" s="47">
        <v>0.1</v>
      </c>
      <c r="G18" s="47">
        <v>1.7</v>
      </c>
      <c r="H18" s="47">
        <v>8.6</v>
      </c>
      <c r="I18" s="47">
        <v>14.4</v>
      </c>
      <c r="J18" s="47">
        <v>21</v>
      </c>
      <c r="K18" s="47">
        <v>21</v>
      </c>
      <c r="L18" s="47">
        <v>16.100000000000001</v>
      </c>
      <c r="M18" s="47">
        <v>7.2</v>
      </c>
      <c r="N18" s="47">
        <v>0.7</v>
      </c>
      <c r="O18" s="47">
        <v>-1.5</v>
      </c>
      <c r="P18" s="146"/>
      <c r="Q18" s="146"/>
    </row>
    <row r="19" spans="1:17" ht="15.95" customHeight="1">
      <c r="A19" s="33" t="s">
        <v>18</v>
      </c>
      <c r="B19" s="34" t="s">
        <v>79</v>
      </c>
      <c r="C19" s="226" t="s">
        <v>305</v>
      </c>
      <c r="D19" s="46">
        <v>21</v>
      </c>
      <c r="E19" s="7">
        <v>25</v>
      </c>
      <c r="F19" s="7">
        <v>11</v>
      </c>
      <c r="G19" s="7">
        <v>10</v>
      </c>
      <c r="H19" s="7">
        <v>10</v>
      </c>
      <c r="I19" s="7">
        <v>1</v>
      </c>
      <c r="J19" s="41">
        <v>13</v>
      </c>
      <c r="K19" s="41">
        <v>20</v>
      </c>
      <c r="L19" s="41">
        <v>25</v>
      </c>
      <c r="M19" s="7">
        <v>24</v>
      </c>
      <c r="N19" s="41">
        <v>29</v>
      </c>
      <c r="O19" s="41">
        <v>24</v>
      </c>
    </row>
    <row r="20" spans="1:17" ht="12" customHeight="1">
      <c r="A20" s="36"/>
      <c r="B20" s="37" t="s">
        <v>27</v>
      </c>
      <c r="C20" s="50">
        <v>-7.1</v>
      </c>
      <c r="D20" s="50">
        <v>-7.1</v>
      </c>
      <c r="E20" s="47">
        <v>-5.7</v>
      </c>
      <c r="F20" s="146">
        <v>-4.5999999999999996</v>
      </c>
      <c r="G20" s="146">
        <v>-1.7</v>
      </c>
      <c r="H20" s="146">
        <v>3.1</v>
      </c>
      <c r="I20" s="147">
        <v>9.3000000000000007</v>
      </c>
      <c r="J20" s="47">
        <v>18.600000000000001</v>
      </c>
      <c r="K20" s="49">
        <v>18</v>
      </c>
      <c r="L20" s="47">
        <v>13</v>
      </c>
      <c r="M20" s="8">
        <v>0.5</v>
      </c>
      <c r="N20" s="49">
        <v>-4.0999999999999996</v>
      </c>
      <c r="O20" s="47">
        <v>-4.0999999999999996</v>
      </c>
    </row>
    <row r="21" spans="1:17" ht="15.95" customHeight="1">
      <c r="A21" s="33" t="s">
        <v>19</v>
      </c>
      <c r="B21" s="34" t="s">
        <v>79</v>
      </c>
      <c r="C21" s="35" t="s">
        <v>302</v>
      </c>
      <c r="D21" s="46">
        <v>9</v>
      </c>
      <c r="E21" s="41">
        <v>18</v>
      </c>
      <c r="F21" s="41">
        <v>11</v>
      </c>
      <c r="G21" s="41">
        <v>10</v>
      </c>
      <c r="H21" s="41">
        <v>3</v>
      </c>
      <c r="I21" s="41">
        <v>1</v>
      </c>
      <c r="J21" s="41">
        <v>13</v>
      </c>
      <c r="K21" s="41">
        <v>11</v>
      </c>
      <c r="L21" s="41">
        <v>27</v>
      </c>
      <c r="M21" s="41">
        <v>24</v>
      </c>
      <c r="N21" s="41">
        <v>29</v>
      </c>
      <c r="O21" s="41">
        <v>19</v>
      </c>
    </row>
    <row r="22" spans="1:17" ht="12" customHeight="1">
      <c r="A22" s="36"/>
      <c r="B22" s="37" t="s">
        <v>27</v>
      </c>
      <c r="C22" s="50" t="s">
        <v>306</v>
      </c>
      <c r="D22" s="50">
        <v>-5.7</v>
      </c>
      <c r="E22" s="49" t="s">
        <v>311</v>
      </c>
      <c r="F22" s="49">
        <v>-1.4</v>
      </c>
      <c r="G22" s="47">
        <v>-0.2</v>
      </c>
      <c r="H22" s="47">
        <v>5.8</v>
      </c>
      <c r="I22" s="47">
        <v>12.2</v>
      </c>
      <c r="J22" s="47">
        <v>19.5</v>
      </c>
      <c r="K22" s="47">
        <v>19.899999999999999</v>
      </c>
      <c r="L22" s="47">
        <v>13.8</v>
      </c>
      <c r="M22" s="47">
        <v>2.9</v>
      </c>
      <c r="N22" s="49">
        <v>-1.5</v>
      </c>
      <c r="O22" s="47">
        <v>-3.1</v>
      </c>
    </row>
    <row r="23" spans="1:17" ht="3.95" customHeight="1">
      <c r="A23" s="42"/>
      <c r="B23" s="43"/>
      <c r="C23" s="227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7" ht="15.95" customHeight="1">
      <c r="A24" s="1" t="s">
        <v>308</v>
      </c>
    </row>
    <row r="25" spans="1:17" ht="15.95" customHeight="1">
      <c r="A25" s="1" t="s">
        <v>284</v>
      </c>
    </row>
    <row r="26" spans="1:17" ht="12" customHeight="1">
      <c r="A26" s="1" t="s">
        <v>183</v>
      </c>
      <c r="B26" s="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zoomScale="115" zoomScaleNormal="115" zoomScaleSheetLayoutView="100" workbookViewId="0">
      <selection activeCell="S15" sqref="S15"/>
    </sheetView>
  </sheetViews>
  <sheetFormatPr defaultColWidth="8.85546875" defaultRowHeight="12" customHeight="1"/>
  <cols>
    <col min="1" max="1" width="1.7109375" style="7" customWidth="1"/>
    <col min="2" max="2" width="11" style="7" customWidth="1"/>
    <col min="3" max="3" width="1.7109375" style="7" customWidth="1"/>
    <col min="4" max="4" width="8.28515625" style="7" customWidth="1"/>
    <col min="5" max="16" width="6.42578125" style="7" customWidth="1"/>
    <col min="17" max="17" width="0.28515625" style="7" customWidth="1"/>
    <col min="18" max="18" width="0" style="7" hidden="1" customWidth="1"/>
    <col min="19" max="23" width="8.85546875" style="7" hidden="1" customWidth="1"/>
    <col min="24" max="16384" width="8.85546875" style="7"/>
  </cols>
  <sheetData>
    <row r="1" spans="1:46" s="2" customFormat="1" ht="24" customHeight="1">
      <c r="D1" s="3"/>
      <c r="E1" s="4" t="s">
        <v>29</v>
      </c>
      <c r="F1" s="27" t="s">
        <v>30</v>
      </c>
      <c r="I1" s="3"/>
      <c r="J1" s="3"/>
      <c r="K1" s="3"/>
      <c r="L1" s="3"/>
      <c r="M1" s="3"/>
      <c r="N1" s="3"/>
      <c r="O1" s="3"/>
      <c r="P1" s="3"/>
      <c r="Q1" s="3"/>
      <c r="R1" s="51" t="s">
        <v>31</v>
      </c>
    </row>
    <row r="2" spans="1:46" ht="6" customHeight="1">
      <c r="B2" s="6"/>
      <c r="C2" s="6"/>
      <c r="P2" s="8"/>
      <c r="Q2" s="8"/>
    </row>
    <row r="3" spans="1:46" s="19" customFormat="1" ht="12" customHeight="1" thickBot="1">
      <c r="A3" s="9" t="s">
        <v>244</v>
      </c>
      <c r="D3" s="52"/>
      <c r="E3" s="52"/>
      <c r="F3" s="52"/>
      <c r="G3" s="52"/>
      <c r="H3" s="52"/>
      <c r="I3" s="52"/>
      <c r="J3" s="18"/>
      <c r="K3" s="52"/>
      <c r="L3" s="52"/>
      <c r="M3" s="53"/>
      <c r="N3" s="52"/>
      <c r="O3" s="52"/>
      <c r="P3" s="54" t="s">
        <v>110</v>
      </c>
      <c r="Q3" s="54"/>
      <c r="R3" s="7" t="s">
        <v>32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46" s="19" customFormat="1" ht="36" customHeight="1">
      <c r="A4" s="282"/>
      <c r="B4" s="282"/>
      <c r="C4" s="283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S4" s="18"/>
      <c r="T4" s="18"/>
      <c r="U4" s="18"/>
      <c r="V4" s="18"/>
      <c r="W4" s="18"/>
      <c r="X4" s="18"/>
      <c r="Y4" s="18"/>
      <c r="Z4" s="67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21" customHeight="1">
      <c r="B5" s="256" t="s">
        <v>138</v>
      </c>
      <c r="C5" s="257"/>
      <c r="D5" s="55">
        <v>1955.8</v>
      </c>
      <c r="E5" s="55">
        <v>123.1</v>
      </c>
      <c r="F5" s="55">
        <v>149.30000000000001</v>
      </c>
      <c r="G5" s="55">
        <v>180.7</v>
      </c>
      <c r="H5" s="55">
        <v>219.1</v>
      </c>
      <c r="I5" s="55">
        <v>148.69999999999999</v>
      </c>
      <c r="J5" s="55">
        <v>175.7</v>
      </c>
      <c r="K5" s="55">
        <v>177.2</v>
      </c>
      <c r="L5" s="55">
        <v>156.69999999999999</v>
      </c>
      <c r="M5" s="55">
        <v>136.69999999999999</v>
      </c>
      <c r="N5" s="55">
        <v>201.8</v>
      </c>
      <c r="O5" s="55">
        <v>182.9</v>
      </c>
      <c r="P5" s="55">
        <v>103.9</v>
      </c>
      <c r="Q5" s="21"/>
      <c r="R5" s="56">
        <f>SUM(E5:P5)</f>
        <v>1955.8000000000002</v>
      </c>
      <c r="S5" s="57">
        <f>D5-R5</f>
        <v>0</v>
      </c>
      <c r="X5" s="18"/>
      <c r="Z5" s="239"/>
    </row>
    <row r="6" spans="1:46" ht="13.5" customHeight="1">
      <c r="B6" s="256" t="s">
        <v>139</v>
      </c>
      <c r="C6" s="238"/>
      <c r="D6" s="55" t="s">
        <v>402</v>
      </c>
      <c r="E6" s="55">
        <v>116</v>
      </c>
      <c r="F6" s="55" t="s">
        <v>273</v>
      </c>
      <c r="G6" s="55" t="s">
        <v>277</v>
      </c>
      <c r="H6" s="55">
        <v>220.7</v>
      </c>
      <c r="I6" s="55">
        <v>147.30000000000001</v>
      </c>
      <c r="J6" s="55">
        <v>167.1</v>
      </c>
      <c r="K6" s="55">
        <v>181.7</v>
      </c>
      <c r="L6" s="55">
        <v>144.5</v>
      </c>
      <c r="M6" s="55">
        <v>125.1</v>
      </c>
      <c r="N6" s="55">
        <v>188.3</v>
      </c>
      <c r="O6" s="55">
        <v>165.8</v>
      </c>
      <c r="P6" s="55">
        <v>107.2</v>
      </c>
      <c r="Q6" s="21"/>
      <c r="R6" s="56">
        <f t="shared" ref="R6:R13" si="0">SUM(E6:P6)</f>
        <v>1563.6999999999998</v>
      </c>
      <c r="S6" s="57" t="e">
        <f t="shared" ref="S6:S13" si="1">D6-R6</f>
        <v>#VALUE!</v>
      </c>
      <c r="X6" s="18"/>
      <c r="Y6" s="231"/>
      <c r="Z6" s="18"/>
    </row>
    <row r="7" spans="1:46" ht="13.5" customHeight="1">
      <c r="B7" s="256" t="s">
        <v>140</v>
      </c>
      <c r="C7" s="238"/>
      <c r="D7" s="55" t="s">
        <v>403</v>
      </c>
      <c r="E7" s="55">
        <v>111.4</v>
      </c>
      <c r="F7" s="55" t="s">
        <v>274</v>
      </c>
      <c r="G7" s="55" t="s">
        <v>278</v>
      </c>
      <c r="H7" s="55">
        <v>213.4</v>
      </c>
      <c r="I7" s="55">
        <v>147.69999999999999</v>
      </c>
      <c r="J7" s="55">
        <v>172.4</v>
      </c>
      <c r="K7" s="55">
        <v>189.4</v>
      </c>
      <c r="L7" s="55">
        <v>157.69999999999999</v>
      </c>
      <c r="M7" s="55">
        <v>137.5</v>
      </c>
      <c r="N7" s="55">
        <v>217.4</v>
      </c>
      <c r="O7" s="55">
        <v>178.6</v>
      </c>
      <c r="P7" s="55">
        <v>109.5</v>
      </c>
      <c r="Q7" s="21"/>
      <c r="R7" s="56">
        <f t="shared" si="0"/>
        <v>1635</v>
      </c>
      <c r="S7" s="57" t="e">
        <f>#REF!-R7</f>
        <v>#REF!</v>
      </c>
      <c r="X7" s="18"/>
    </row>
    <row r="8" spans="1:46" ht="13.5" customHeight="1">
      <c r="B8" s="256" t="s">
        <v>141</v>
      </c>
      <c r="C8" s="238"/>
      <c r="D8" s="55" t="s">
        <v>404</v>
      </c>
      <c r="E8" s="55">
        <v>97.8</v>
      </c>
      <c r="F8" s="55">
        <v>131.1</v>
      </c>
      <c r="G8" s="55" t="s">
        <v>278</v>
      </c>
      <c r="H8" s="55">
        <v>212.9</v>
      </c>
      <c r="I8" s="55">
        <v>140.19999999999999</v>
      </c>
      <c r="J8" s="55">
        <v>159.4</v>
      </c>
      <c r="K8" s="55">
        <v>167.2</v>
      </c>
      <c r="L8" s="55">
        <v>138.1</v>
      </c>
      <c r="M8" s="55">
        <v>130.19999999999999</v>
      </c>
      <c r="N8" s="55">
        <v>208.4</v>
      </c>
      <c r="O8" s="55">
        <v>184.5</v>
      </c>
      <c r="P8" s="55">
        <v>106.4</v>
      </c>
      <c r="Q8" s="21"/>
      <c r="R8" s="56">
        <f t="shared" si="0"/>
        <v>1676.2</v>
      </c>
      <c r="S8" s="57" t="e">
        <f t="shared" si="1"/>
        <v>#VALUE!</v>
      </c>
      <c r="X8" s="18"/>
    </row>
    <row r="9" spans="1:46" ht="13.5" customHeight="1">
      <c r="B9" s="256" t="s">
        <v>142</v>
      </c>
      <c r="C9" s="238"/>
      <c r="D9" s="55" t="s">
        <v>405</v>
      </c>
      <c r="E9" s="55">
        <v>123.2</v>
      </c>
      <c r="F9" s="55" t="s">
        <v>275</v>
      </c>
      <c r="G9" s="55" t="s">
        <v>279</v>
      </c>
      <c r="H9" s="55">
        <v>202</v>
      </c>
      <c r="I9" s="55">
        <v>131.69999999999999</v>
      </c>
      <c r="J9" s="55">
        <v>157</v>
      </c>
      <c r="K9" s="55">
        <v>154.1</v>
      </c>
      <c r="L9" s="55">
        <v>128.30000000000001</v>
      </c>
      <c r="M9" s="55">
        <v>117.6</v>
      </c>
      <c r="N9" s="55">
        <v>173.4</v>
      </c>
      <c r="O9" s="55">
        <v>173</v>
      </c>
      <c r="P9" s="55">
        <v>125.9</v>
      </c>
      <c r="Q9" s="21"/>
      <c r="R9" s="56">
        <f t="shared" si="0"/>
        <v>1486.2</v>
      </c>
      <c r="S9" s="57" t="e">
        <f t="shared" si="1"/>
        <v>#VALUE!</v>
      </c>
      <c r="X9" s="18"/>
    </row>
    <row r="10" spans="1:46" ht="21" customHeight="1">
      <c r="B10" s="256" t="s">
        <v>143</v>
      </c>
      <c r="C10" s="238"/>
      <c r="D10" s="55" t="s">
        <v>406</v>
      </c>
      <c r="E10" s="55">
        <v>146.19999999999999</v>
      </c>
      <c r="F10" s="55">
        <v>153.9</v>
      </c>
      <c r="G10" s="55" t="s">
        <v>280</v>
      </c>
      <c r="H10" s="55">
        <v>216.2</v>
      </c>
      <c r="I10" s="55">
        <v>144.4</v>
      </c>
      <c r="J10" s="55">
        <v>163.5</v>
      </c>
      <c r="K10" s="55">
        <v>171.9</v>
      </c>
      <c r="L10" s="55">
        <v>136.1</v>
      </c>
      <c r="M10" s="55">
        <v>115.8</v>
      </c>
      <c r="N10" s="55">
        <v>182.2</v>
      </c>
      <c r="O10" s="245">
        <v>181.2</v>
      </c>
      <c r="P10" s="55">
        <v>134.80000000000001</v>
      </c>
      <c r="Q10" s="21"/>
      <c r="R10" s="56">
        <f t="shared" si="0"/>
        <v>1746.1999999999998</v>
      </c>
      <c r="S10" s="57" t="e">
        <f t="shared" si="1"/>
        <v>#VALUE!</v>
      </c>
      <c r="X10" s="18"/>
    </row>
    <row r="11" spans="1:46" ht="13.5" customHeight="1">
      <c r="B11" s="256" t="s">
        <v>144</v>
      </c>
      <c r="C11" s="238"/>
      <c r="D11" s="55" t="s">
        <v>407</v>
      </c>
      <c r="E11" s="55">
        <v>151.9</v>
      </c>
      <c r="F11" s="55">
        <v>160.5</v>
      </c>
      <c r="G11" s="55" t="s">
        <v>281</v>
      </c>
      <c r="H11" s="55">
        <v>211</v>
      </c>
      <c r="I11" s="55">
        <v>140.9</v>
      </c>
      <c r="J11" s="55">
        <v>154.9</v>
      </c>
      <c r="K11" s="55">
        <v>159.9</v>
      </c>
      <c r="L11" s="55">
        <v>126.8</v>
      </c>
      <c r="M11" s="55">
        <v>110.4</v>
      </c>
      <c r="N11" s="55">
        <v>178.1</v>
      </c>
      <c r="O11" s="55">
        <v>188.1</v>
      </c>
      <c r="P11" s="55">
        <v>155.5</v>
      </c>
      <c r="Q11" s="21"/>
      <c r="R11" s="56">
        <f t="shared" si="0"/>
        <v>1737.9999999999998</v>
      </c>
      <c r="S11" s="57" t="e">
        <f t="shared" si="1"/>
        <v>#VALUE!</v>
      </c>
      <c r="X11" s="18"/>
    </row>
    <row r="12" spans="1:46" ht="13.5" customHeight="1">
      <c r="B12" s="256" t="s">
        <v>145</v>
      </c>
      <c r="C12" s="238"/>
      <c r="D12" s="55" t="s">
        <v>408</v>
      </c>
      <c r="E12" s="55">
        <v>142</v>
      </c>
      <c r="F12" s="55">
        <v>152.30000000000001</v>
      </c>
      <c r="G12" s="55" t="s">
        <v>282</v>
      </c>
      <c r="H12" s="55">
        <v>212.1</v>
      </c>
      <c r="I12" s="245">
        <v>140.80000000000001</v>
      </c>
      <c r="J12" s="55">
        <v>141.30000000000001</v>
      </c>
      <c r="K12" s="55">
        <v>159.4</v>
      </c>
      <c r="L12" s="55">
        <v>129.19999999999999</v>
      </c>
      <c r="M12" s="55">
        <v>105.2</v>
      </c>
      <c r="N12" s="55">
        <v>173</v>
      </c>
      <c r="O12" s="55">
        <v>182.6</v>
      </c>
      <c r="P12" s="55">
        <v>145.6</v>
      </c>
      <c r="Q12" s="21"/>
      <c r="R12" s="56">
        <f t="shared" si="0"/>
        <v>1683.4999999999998</v>
      </c>
      <c r="S12" s="57" t="e">
        <f t="shared" si="1"/>
        <v>#VALUE!</v>
      </c>
      <c r="X12" s="18"/>
    </row>
    <row r="13" spans="1:46" ht="13.5" customHeight="1">
      <c r="B13" s="256" t="s">
        <v>146</v>
      </c>
      <c r="C13" s="238"/>
      <c r="D13" s="55" t="s">
        <v>409</v>
      </c>
      <c r="E13" s="55">
        <v>142.9</v>
      </c>
      <c r="F13" s="55" t="s">
        <v>276</v>
      </c>
      <c r="G13" s="55" t="s">
        <v>283</v>
      </c>
      <c r="H13" s="245">
        <v>199.7</v>
      </c>
      <c r="I13" s="55">
        <v>141.30000000000001</v>
      </c>
      <c r="J13" s="55">
        <v>150.6</v>
      </c>
      <c r="K13" s="55">
        <v>159.30000000000001</v>
      </c>
      <c r="L13" s="55">
        <v>128.9</v>
      </c>
      <c r="M13" s="55">
        <v>109</v>
      </c>
      <c r="N13" s="55">
        <v>174.1</v>
      </c>
      <c r="O13" s="55">
        <v>184.7</v>
      </c>
      <c r="P13" s="55">
        <v>131.19999999999999</v>
      </c>
      <c r="Q13" s="21"/>
      <c r="R13" s="56">
        <f t="shared" si="0"/>
        <v>1521.6999999999998</v>
      </c>
      <c r="S13" s="57" t="e">
        <f t="shared" si="1"/>
        <v>#VALUE!</v>
      </c>
      <c r="X13" s="18"/>
    </row>
    <row r="14" spans="1:46" ht="3.95" customHeight="1">
      <c r="A14" s="255"/>
      <c r="B14" s="255"/>
      <c r="C14" s="23"/>
      <c r="D14" s="24"/>
      <c r="E14" s="2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X14" s="18"/>
    </row>
    <row r="15" spans="1:46" ht="15.95" customHeight="1">
      <c r="A15" s="1" t="s">
        <v>307</v>
      </c>
    </row>
    <row r="16" spans="1:46" ht="15.95" customHeight="1">
      <c r="A16" s="1" t="s">
        <v>284</v>
      </c>
    </row>
    <row r="17" spans="1:45" ht="12" customHeight="1">
      <c r="A17" s="7" t="s">
        <v>174</v>
      </c>
    </row>
    <row r="20" spans="1:45" s="2" customFormat="1" ht="24" customHeight="1">
      <c r="D20" s="3"/>
      <c r="E20" s="4" t="s">
        <v>33</v>
      </c>
      <c r="F20" s="27" t="s">
        <v>34</v>
      </c>
      <c r="I20" s="3"/>
      <c r="J20" s="3"/>
      <c r="K20" s="3"/>
      <c r="L20" s="3"/>
      <c r="M20" s="3"/>
      <c r="N20" s="3"/>
      <c r="O20" s="3"/>
      <c r="P20" s="3"/>
      <c r="R20" s="7"/>
      <c r="Z20" s="7"/>
    </row>
    <row r="21" spans="1:45" ht="6" customHeight="1">
      <c r="B21" s="6"/>
      <c r="C21" s="6"/>
      <c r="P21" s="8"/>
    </row>
    <row r="22" spans="1:45" s="19" customFormat="1" ht="12" customHeight="1" thickBot="1">
      <c r="A22" s="9" t="s">
        <v>244</v>
      </c>
      <c r="C22" s="9"/>
      <c r="D22" s="52"/>
      <c r="E22" s="52"/>
      <c r="F22" s="52"/>
      <c r="G22" s="52"/>
      <c r="H22" s="52"/>
      <c r="I22" s="52"/>
      <c r="J22" s="18"/>
      <c r="K22" s="52"/>
      <c r="L22" s="52"/>
      <c r="M22" s="53"/>
      <c r="N22" s="52"/>
      <c r="O22" s="52"/>
      <c r="P22" s="54" t="s">
        <v>111</v>
      </c>
      <c r="Q22" s="18"/>
      <c r="R22" s="7"/>
      <c r="S22" s="18"/>
      <c r="T22" s="18"/>
      <c r="U22" s="18"/>
      <c r="V22" s="18"/>
      <c r="W22" s="18"/>
      <c r="X22" s="18"/>
      <c r="Y22" s="18"/>
      <c r="Z22" s="2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45" s="19" customFormat="1" ht="36" customHeight="1">
      <c r="A23" s="282"/>
      <c r="B23" s="282"/>
      <c r="C23" s="283"/>
      <c r="D23" s="15" t="s">
        <v>77</v>
      </c>
      <c r="E23" s="15" t="s">
        <v>2</v>
      </c>
      <c r="F23" s="15" t="s">
        <v>3</v>
      </c>
      <c r="G23" s="15" t="s">
        <v>4</v>
      </c>
      <c r="H23" s="15" t="s">
        <v>5</v>
      </c>
      <c r="I23" s="15" t="s">
        <v>6</v>
      </c>
      <c r="J23" s="15" t="s">
        <v>7</v>
      </c>
      <c r="K23" s="15" t="s">
        <v>8</v>
      </c>
      <c r="L23" s="15" t="s">
        <v>9</v>
      </c>
      <c r="M23" s="15" t="s">
        <v>10</v>
      </c>
      <c r="N23" s="15" t="s">
        <v>11</v>
      </c>
      <c r="O23" s="15" t="s">
        <v>12</v>
      </c>
      <c r="P23" s="16" t="s">
        <v>13</v>
      </c>
      <c r="Q23" s="17"/>
      <c r="R23" s="7"/>
      <c r="S23" s="18"/>
      <c r="T23" s="18"/>
      <c r="U23" s="18"/>
      <c r="V23" s="18"/>
      <c r="W23" s="18"/>
      <c r="X23" s="18"/>
      <c r="Y23" s="18"/>
      <c r="Z23" s="7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45" ht="21" customHeight="1">
      <c r="B24" s="133" t="s">
        <v>124</v>
      </c>
      <c r="C24" s="259"/>
      <c r="D24" s="59">
        <v>1803.5</v>
      </c>
      <c r="E24" s="59">
        <v>79</v>
      </c>
      <c r="F24" s="59">
        <v>88</v>
      </c>
      <c r="G24" s="59">
        <v>148</v>
      </c>
      <c r="H24" s="59">
        <v>159</v>
      </c>
      <c r="I24" s="59" t="s">
        <v>287</v>
      </c>
      <c r="J24" s="59" t="s">
        <v>288</v>
      </c>
      <c r="K24" s="59">
        <v>205</v>
      </c>
      <c r="L24" s="59">
        <v>300</v>
      </c>
      <c r="M24" s="59">
        <v>143</v>
      </c>
      <c r="N24" s="59">
        <v>30</v>
      </c>
      <c r="O24" s="59">
        <v>71</v>
      </c>
      <c r="P24" s="59">
        <v>255</v>
      </c>
      <c r="Q24" s="8"/>
      <c r="R24" s="44">
        <f>SUM(F24:P24)</f>
        <v>1399</v>
      </c>
      <c r="S24" s="57">
        <f>E24-R24</f>
        <v>-1320</v>
      </c>
      <c r="Z24" s="18"/>
    </row>
    <row r="25" spans="1:45" ht="13.5" customHeight="1">
      <c r="B25" s="133" t="s">
        <v>147</v>
      </c>
      <c r="C25" s="240"/>
      <c r="D25" s="59">
        <v>2918</v>
      </c>
      <c r="E25" s="59">
        <v>344</v>
      </c>
      <c r="F25" s="59">
        <v>260.5</v>
      </c>
      <c r="G25" s="59">
        <v>200.5</v>
      </c>
      <c r="H25" s="59">
        <v>194.5</v>
      </c>
      <c r="I25" s="59">
        <v>294.5</v>
      </c>
      <c r="J25" s="59">
        <v>125.5</v>
      </c>
      <c r="K25" s="59">
        <v>226.5</v>
      </c>
      <c r="L25" s="59">
        <v>396.5</v>
      </c>
      <c r="M25" s="59">
        <v>180.5</v>
      </c>
      <c r="N25" s="59" t="s">
        <v>289</v>
      </c>
      <c r="O25" s="59">
        <v>185.5</v>
      </c>
      <c r="P25" s="59">
        <v>436</v>
      </c>
      <c r="Q25" s="8"/>
      <c r="R25" s="44">
        <f t="shared" ref="R25:R34" si="2">SUM(E25:P25)</f>
        <v>2844.5</v>
      </c>
      <c r="S25" s="57">
        <f t="shared" ref="S25:S35" si="3">D25-R25</f>
        <v>73.5</v>
      </c>
      <c r="Z25" s="18"/>
    </row>
    <row r="26" spans="1:45" ht="13.5" customHeight="1">
      <c r="B26" s="133" t="s">
        <v>148</v>
      </c>
      <c r="C26" s="240"/>
      <c r="D26" s="59">
        <v>2041</v>
      </c>
      <c r="E26" s="59">
        <v>109.5</v>
      </c>
      <c r="F26" s="59">
        <v>135</v>
      </c>
      <c r="G26" s="59">
        <v>124</v>
      </c>
      <c r="H26" s="59">
        <v>185.5</v>
      </c>
      <c r="I26" s="59">
        <v>194.5</v>
      </c>
      <c r="J26" s="59">
        <v>129</v>
      </c>
      <c r="K26" s="59">
        <v>150.5</v>
      </c>
      <c r="L26" s="59">
        <v>286.5</v>
      </c>
      <c r="M26" s="59">
        <v>237</v>
      </c>
      <c r="N26" s="59">
        <v>52</v>
      </c>
      <c r="O26" s="59">
        <v>97</v>
      </c>
      <c r="P26" s="59">
        <v>340.5</v>
      </c>
      <c r="Q26" s="8"/>
      <c r="R26" s="60">
        <f t="shared" si="2"/>
        <v>2041</v>
      </c>
      <c r="S26" s="57">
        <f t="shared" si="3"/>
        <v>0</v>
      </c>
    </row>
    <row r="27" spans="1:45" ht="13.5" customHeight="1">
      <c r="B27" s="133" t="s">
        <v>118</v>
      </c>
      <c r="C27" s="240"/>
      <c r="D27" s="59">
        <v>1788</v>
      </c>
      <c r="E27" s="59">
        <v>102.5</v>
      </c>
      <c r="F27" s="59">
        <v>94.5</v>
      </c>
      <c r="G27" s="59">
        <v>113</v>
      </c>
      <c r="H27" s="59">
        <v>129.5</v>
      </c>
      <c r="I27" s="59">
        <v>206</v>
      </c>
      <c r="J27" s="59">
        <v>118.5</v>
      </c>
      <c r="K27" s="59">
        <v>126</v>
      </c>
      <c r="L27" s="59">
        <v>297</v>
      </c>
      <c r="M27" s="59">
        <v>225</v>
      </c>
      <c r="N27" s="59">
        <v>36.5</v>
      </c>
      <c r="O27" s="59">
        <v>85.5</v>
      </c>
      <c r="P27" s="59">
        <v>254</v>
      </c>
      <c r="Q27" s="8"/>
      <c r="R27" s="44">
        <f t="shared" si="2"/>
        <v>1788</v>
      </c>
      <c r="S27" s="57">
        <f t="shared" si="3"/>
        <v>0</v>
      </c>
    </row>
    <row r="28" spans="1:45" ht="13.5" customHeight="1">
      <c r="B28" s="133" t="s">
        <v>119</v>
      </c>
      <c r="C28" s="240"/>
      <c r="D28" s="59">
        <v>2488</v>
      </c>
      <c r="E28" s="59">
        <v>100.5</v>
      </c>
      <c r="F28" s="59">
        <v>162</v>
      </c>
      <c r="G28" s="59">
        <v>168</v>
      </c>
      <c r="H28" s="59">
        <v>199.5</v>
      </c>
      <c r="I28" s="59">
        <v>266</v>
      </c>
      <c r="J28" s="59">
        <v>134.5</v>
      </c>
      <c r="K28" s="59">
        <v>227.5</v>
      </c>
      <c r="L28" s="59">
        <v>434.5</v>
      </c>
      <c r="M28" s="59">
        <v>236.5</v>
      </c>
      <c r="N28" s="59">
        <v>94.5</v>
      </c>
      <c r="O28" s="59">
        <v>117.5</v>
      </c>
      <c r="P28" s="59" t="s">
        <v>383</v>
      </c>
      <c r="Q28" s="8"/>
      <c r="R28" s="44">
        <f t="shared" si="2"/>
        <v>2141</v>
      </c>
      <c r="S28" s="57">
        <f t="shared" si="3"/>
        <v>347</v>
      </c>
    </row>
    <row r="29" spans="1:45" ht="21" customHeight="1">
      <c r="B29" s="133" t="s">
        <v>121</v>
      </c>
      <c r="C29" s="240"/>
      <c r="D29" s="59">
        <v>1888.5</v>
      </c>
      <c r="E29" s="59">
        <v>91.5</v>
      </c>
      <c r="F29" s="59">
        <v>100</v>
      </c>
      <c r="G29" s="59">
        <v>144.5</v>
      </c>
      <c r="H29" s="59">
        <v>135.5</v>
      </c>
      <c r="I29" s="59">
        <v>237</v>
      </c>
      <c r="J29" s="59">
        <v>137</v>
      </c>
      <c r="K29" s="59">
        <v>140</v>
      </c>
      <c r="L29" s="59">
        <v>332.5</v>
      </c>
      <c r="M29" s="59">
        <v>193.5</v>
      </c>
      <c r="N29" s="59">
        <v>37</v>
      </c>
      <c r="O29" s="59">
        <v>71.5</v>
      </c>
      <c r="P29" s="59">
        <v>268.5</v>
      </c>
      <c r="Q29" s="8"/>
      <c r="R29" s="44">
        <f t="shared" si="2"/>
        <v>1888.5</v>
      </c>
      <c r="S29" s="57">
        <f t="shared" si="3"/>
        <v>0</v>
      </c>
    </row>
    <row r="30" spans="1:45" ht="13.5" customHeight="1">
      <c r="B30" s="133" t="s">
        <v>123</v>
      </c>
      <c r="C30" s="240"/>
      <c r="D30" s="59">
        <v>2083</v>
      </c>
      <c r="E30" s="59">
        <v>62</v>
      </c>
      <c r="F30" s="59">
        <v>92.5</v>
      </c>
      <c r="G30" s="59">
        <v>146</v>
      </c>
      <c r="H30" s="59">
        <v>200.5</v>
      </c>
      <c r="I30" s="59">
        <v>332</v>
      </c>
      <c r="J30" s="59">
        <v>170.5</v>
      </c>
      <c r="K30" s="59">
        <v>136.5</v>
      </c>
      <c r="L30" s="59">
        <v>425.5</v>
      </c>
      <c r="M30" s="59">
        <v>211</v>
      </c>
      <c r="N30" s="59">
        <v>44</v>
      </c>
      <c r="O30" s="59" t="s">
        <v>290</v>
      </c>
      <c r="P30" s="59" t="s">
        <v>291</v>
      </c>
      <c r="Q30" s="8"/>
      <c r="R30" s="44">
        <f t="shared" si="2"/>
        <v>1820.5</v>
      </c>
      <c r="S30" s="57">
        <f t="shared" si="3"/>
        <v>262.5</v>
      </c>
    </row>
    <row r="31" spans="1:45" ht="13.5" customHeight="1">
      <c r="B31" s="133" t="s">
        <v>149</v>
      </c>
      <c r="C31" s="240"/>
      <c r="D31" s="59">
        <v>1738.5</v>
      </c>
      <c r="E31" s="59">
        <v>56.5</v>
      </c>
      <c r="F31" s="59" t="s">
        <v>285</v>
      </c>
      <c r="G31" s="59">
        <v>111</v>
      </c>
      <c r="H31" s="59">
        <v>185.5</v>
      </c>
      <c r="I31" s="59">
        <v>199</v>
      </c>
      <c r="J31" s="59">
        <v>95</v>
      </c>
      <c r="K31" s="59">
        <v>174</v>
      </c>
      <c r="L31" s="59">
        <v>471.5</v>
      </c>
      <c r="M31" s="59">
        <v>154.5</v>
      </c>
      <c r="N31" s="59">
        <v>38.5</v>
      </c>
      <c r="O31" s="59">
        <v>64.5</v>
      </c>
      <c r="P31" s="59">
        <v>113.5</v>
      </c>
      <c r="Q31" s="8"/>
      <c r="R31" s="44">
        <f t="shared" si="2"/>
        <v>1663.5</v>
      </c>
      <c r="S31" s="57">
        <f t="shared" si="3"/>
        <v>75</v>
      </c>
    </row>
    <row r="32" spans="1:45" ht="13.5" customHeight="1">
      <c r="B32" s="133" t="s">
        <v>21</v>
      </c>
      <c r="C32" s="240"/>
      <c r="D32" s="59">
        <v>1494.5</v>
      </c>
      <c r="E32" s="59">
        <v>61</v>
      </c>
      <c r="F32" s="59">
        <v>75</v>
      </c>
      <c r="G32" s="59">
        <v>110.5</v>
      </c>
      <c r="H32" s="59">
        <v>141</v>
      </c>
      <c r="I32" s="59">
        <v>177.5</v>
      </c>
      <c r="J32" s="59">
        <v>107.5</v>
      </c>
      <c r="K32" s="59">
        <v>166</v>
      </c>
      <c r="L32" s="59">
        <v>266</v>
      </c>
      <c r="M32" s="59">
        <v>167</v>
      </c>
      <c r="N32" s="59">
        <v>45.5</v>
      </c>
      <c r="O32" s="59">
        <v>53.5</v>
      </c>
      <c r="P32" s="59">
        <v>124</v>
      </c>
      <c r="Q32" s="8"/>
      <c r="R32" s="44">
        <f t="shared" si="2"/>
        <v>1494.5</v>
      </c>
      <c r="S32" s="57">
        <f t="shared" si="3"/>
        <v>0</v>
      </c>
    </row>
    <row r="33" spans="1:19" ht="13.5" customHeight="1">
      <c r="B33" s="133" t="s">
        <v>150</v>
      </c>
      <c r="C33" s="240"/>
      <c r="D33" s="59">
        <v>1816</v>
      </c>
      <c r="E33" s="59">
        <v>65</v>
      </c>
      <c r="F33" s="59">
        <v>65</v>
      </c>
      <c r="G33" s="59">
        <v>135.5</v>
      </c>
      <c r="H33" s="59">
        <v>209</v>
      </c>
      <c r="I33" s="59">
        <v>245</v>
      </c>
      <c r="J33" s="59">
        <v>123.5</v>
      </c>
      <c r="K33" s="59">
        <v>218</v>
      </c>
      <c r="L33" s="59">
        <v>395</v>
      </c>
      <c r="M33" s="59">
        <v>171</v>
      </c>
      <c r="N33" s="59">
        <v>43</v>
      </c>
      <c r="O33" s="59">
        <v>68</v>
      </c>
      <c r="P33" s="59">
        <v>78</v>
      </c>
      <c r="Q33" s="8"/>
      <c r="R33" s="44">
        <f t="shared" si="2"/>
        <v>1816</v>
      </c>
      <c r="S33" s="57">
        <f t="shared" si="3"/>
        <v>0</v>
      </c>
    </row>
    <row r="34" spans="1:19" ht="21" customHeight="1">
      <c r="B34" s="133" t="s">
        <v>151</v>
      </c>
      <c r="C34" s="240"/>
      <c r="D34" s="59">
        <v>1836</v>
      </c>
      <c r="E34" s="59">
        <v>74</v>
      </c>
      <c r="F34" s="59">
        <v>60.5</v>
      </c>
      <c r="G34" s="59">
        <v>115</v>
      </c>
      <c r="H34" s="59">
        <v>154</v>
      </c>
      <c r="I34" s="59">
        <v>248.5</v>
      </c>
      <c r="J34" s="59">
        <v>200</v>
      </c>
      <c r="K34" s="59">
        <v>255.5</v>
      </c>
      <c r="L34" s="59">
        <v>325.5</v>
      </c>
      <c r="M34" s="59">
        <v>177.5</v>
      </c>
      <c r="N34" s="59">
        <v>71.5</v>
      </c>
      <c r="O34" s="59">
        <v>75.5</v>
      </c>
      <c r="P34" s="59">
        <v>78.5</v>
      </c>
      <c r="Q34" s="8"/>
      <c r="R34" s="44">
        <f t="shared" si="2"/>
        <v>1836</v>
      </c>
      <c r="S34" s="57">
        <f t="shared" si="3"/>
        <v>0</v>
      </c>
    </row>
    <row r="35" spans="1:19" ht="13.5" customHeight="1">
      <c r="B35" s="133" t="s">
        <v>152</v>
      </c>
      <c r="C35" s="240"/>
      <c r="D35" s="59">
        <v>1512.5</v>
      </c>
      <c r="E35" s="59">
        <v>65</v>
      </c>
      <c r="F35" s="59" t="s">
        <v>286</v>
      </c>
      <c r="G35" s="59">
        <v>100</v>
      </c>
      <c r="H35" s="59">
        <v>115</v>
      </c>
      <c r="I35" s="59">
        <v>185.5</v>
      </c>
      <c r="J35" s="59">
        <v>145</v>
      </c>
      <c r="K35" s="59">
        <v>232.5</v>
      </c>
      <c r="L35" s="59">
        <v>251</v>
      </c>
      <c r="M35" s="59">
        <v>149.5</v>
      </c>
      <c r="N35" s="59">
        <v>53.5</v>
      </c>
      <c r="O35" s="59">
        <v>63.5</v>
      </c>
      <c r="P35" s="59">
        <v>92</v>
      </c>
      <c r="Q35" s="8"/>
      <c r="R35" s="44">
        <f>SUM(E35:P35)</f>
        <v>1452.5</v>
      </c>
      <c r="S35" s="57">
        <f t="shared" si="3"/>
        <v>60</v>
      </c>
    </row>
    <row r="36" spans="1:19" ht="3.95" customHeight="1">
      <c r="A36" s="42"/>
      <c r="B36" s="42"/>
      <c r="C36" s="43"/>
      <c r="D36" s="258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9" ht="15.95" customHeight="1">
      <c r="A37" s="1" t="s">
        <v>217</v>
      </c>
    </row>
    <row r="38" spans="1:19" ht="12" customHeight="1">
      <c r="A38" s="1" t="s">
        <v>218</v>
      </c>
      <c r="C38" s="1"/>
    </row>
    <row r="39" spans="1:19" ht="12" customHeight="1">
      <c r="A39" s="7" t="s">
        <v>74</v>
      </c>
      <c r="R39" s="56"/>
    </row>
    <row r="40" spans="1:19" ht="12" customHeight="1">
      <c r="R40" s="56"/>
    </row>
  </sheetData>
  <mergeCells count="2">
    <mergeCell ref="A4:C4"/>
    <mergeCell ref="A23:C2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zoomScale="120" zoomScaleNormal="120" zoomScaleSheetLayoutView="100" workbookViewId="0">
      <selection activeCell="S15" sqref="S15"/>
    </sheetView>
  </sheetViews>
  <sheetFormatPr defaultColWidth="9.140625" defaultRowHeight="12" customHeight="1"/>
  <cols>
    <col min="1" max="1" width="0.28515625" style="7" customWidth="1"/>
    <col min="2" max="2" width="2.7109375" style="7" customWidth="1"/>
    <col min="3" max="3" width="16.7109375" style="7" customWidth="1"/>
    <col min="4" max="7" width="15.7109375" style="7" customWidth="1"/>
    <col min="8" max="8" width="0.28515625" style="7" customWidth="1"/>
    <col min="9" max="9" width="6.85546875" style="7" customWidth="1"/>
    <col min="10" max="10" width="0.28515625" style="7" customWidth="1"/>
    <col min="11" max="16384" width="9.140625" style="7"/>
  </cols>
  <sheetData>
    <row r="1" spans="1:35" s="2" customFormat="1" ht="24" customHeight="1">
      <c r="C1" s="4" t="s">
        <v>156</v>
      </c>
      <c r="D1" s="27" t="s">
        <v>157</v>
      </c>
      <c r="H1" s="3"/>
      <c r="I1" s="3"/>
      <c r="J1" s="3"/>
    </row>
    <row r="2" spans="1:35" ht="8.1" customHeight="1">
      <c r="B2" s="6"/>
      <c r="C2" s="6"/>
    </row>
    <row r="3" spans="1:35" s="19" customFormat="1" ht="12" customHeight="1" thickBot="1">
      <c r="B3" s="18" t="s">
        <v>389</v>
      </c>
      <c r="C3" s="18"/>
      <c r="D3" s="52"/>
      <c r="F3" s="52"/>
      <c r="G3" s="52"/>
      <c r="H3" s="53"/>
      <c r="I3" s="52"/>
      <c r="J3" s="52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5" s="19" customFormat="1" ht="36" customHeight="1">
      <c r="A4" s="31"/>
      <c r="B4" s="31"/>
      <c r="C4" s="13"/>
      <c r="D4" s="61" t="s">
        <v>158</v>
      </c>
      <c r="E4" s="15" t="s">
        <v>159</v>
      </c>
      <c r="F4" s="15" t="s">
        <v>160</v>
      </c>
      <c r="G4" s="62" t="s">
        <v>81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95" customHeight="1">
      <c r="A5" s="63"/>
      <c r="B5" s="63" t="s">
        <v>390</v>
      </c>
      <c r="C5" s="64"/>
      <c r="D5" s="237">
        <v>38</v>
      </c>
      <c r="E5" s="9">
        <v>97</v>
      </c>
      <c r="F5" s="7">
        <v>63</v>
      </c>
      <c r="G5" s="7">
        <v>67</v>
      </c>
    </row>
    <row r="6" spans="1:35" s="9" customFormat="1" ht="3.95" customHeight="1">
      <c r="C6" s="66"/>
      <c r="D6" s="65"/>
    </row>
    <row r="7" spans="1:35" s="9" customFormat="1" ht="15.95" customHeight="1">
      <c r="A7" s="63"/>
      <c r="B7" s="63" t="s">
        <v>161</v>
      </c>
      <c r="C7" s="64"/>
      <c r="D7" s="65">
        <v>73</v>
      </c>
      <c r="E7" s="9">
        <v>173</v>
      </c>
      <c r="F7" s="9">
        <v>77</v>
      </c>
      <c r="G7" s="9">
        <v>91</v>
      </c>
    </row>
    <row r="8" spans="1:35" ht="3.95" customHeight="1">
      <c r="A8" s="9"/>
      <c r="B8" s="9"/>
      <c r="C8" s="66"/>
      <c r="D8" s="65"/>
    </row>
    <row r="9" spans="1:35" ht="14.1" customHeight="1">
      <c r="A9" s="67"/>
      <c r="B9" s="67"/>
      <c r="C9" s="68" t="s">
        <v>162</v>
      </c>
      <c r="D9" s="267" t="s">
        <v>391</v>
      </c>
      <c r="E9" s="268" t="s">
        <v>392</v>
      </c>
      <c r="F9" s="268" t="s">
        <v>391</v>
      </c>
      <c r="G9" s="268" t="s">
        <v>393</v>
      </c>
    </row>
    <row r="10" spans="1:35" ht="3.95" customHeight="1">
      <c r="A10" s="42"/>
      <c r="B10" s="42"/>
      <c r="C10" s="69"/>
      <c r="D10" s="70"/>
      <c r="E10" s="71"/>
      <c r="F10" s="71"/>
      <c r="G10" s="71"/>
    </row>
    <row r="11" spans="1:35" ht="15.95" customHeight="1">
      <c r="B11" s="7" t="s">
        <v>394</v>
      </c>
    </row>
    <row r="12" spans="1:35" ht="12" customHeight="1">
      <c r="B12" s="7" t="s">
        <v>223</v>
      </c>
      <c r="D12" s="44"/>
    </row>
    <row r="13" spans="1:35" ht="12" customHeight="1">
      <c r="B13" s="7" t="s">
        <v>395</v>
      </c>
      <c r="D13" s="44"/>
    </row>
    <row r="14" spans="1:35" ht="12" customHeight="1">
      <c r="B14" s="7" t="s">
        <v>224</v>
      </c>
    </row>
    <row r="16" spans="1:35" ht="12" customHeight="1">
      <c r="D16" s="44"/>
    </row>
    <row r="17" spans="4:4" ht="12" customHeight="1">
      <c r="D17" s="44"/>
    </row>
    <row r="18" spans="4:4" ht="12" customHeight="1">
      <c r="D18" s="44"/>
    </row>
    <row r="19" spans="4:4" ht="12" customHeight="1">
      <c r="D19" s="44"/>
    </row>
    <row r="20" spans="4:4" ht="12" customHeight="1">
      <c r="D20" s="44"/>
    </row>
    <row r="21" spans="4:4" ht="12" customHeight="1">
      <c r="D21" s="44"/>
    </row>
    <row r="22" spans="4:4" ht="12" customHeight="1">
      <c r="D22" s="44"/>
    </row>
    <row r="23" spans="4:4" ht="12" customHeight="1">
      <c r="D23" s="44"/>
    </row>
    <row r="24" spans="4:4" ht="12" customHeight="1">
      <c r="D24" s="44"/>
    </row>
    <row r="25" spans="4:4" ht="12" customHeight="1">
      <c r="D25" s="44"/>
    </row>
    <row r="26" spans="4:4" ht="12" customHeight="1">
      <c r="D26" s="44"/>
    </row>
    <row r="27" spans="4:4" ht="12" customHeight="1">
      <c r="D27" s="44"/>
    </row>
    <row r="28" spans="4:4" ht="12" customHeight="1">
      <c r="D28" s="44"/>
    </row>
    <row r="29" spans="4:4" ht="12" customHeight="1">
      <c r="D29" s="44"/>
    </row>
    <row r="30" spans="4:4" ht="12" customHeight="1">
      <c r="D30" s="44"/>
    </row>
    <row r="31" spans="4:4" ht="12" customHeight="1">
      <c r="D31" s="44"/>
    </row>
  </sheetData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tabSelected="1" zoomScale="120" zoomScaleNormal="120" zoomScaleSheetLayoutView="100" workbookViewId="0">
      <selection activeCell="S15" sqref="S15"/>
    </sheetView>
  </sheetViews>
  <sheetFormatPr defaultColWidth="9.140625" defaultRowHeight="12" customHeight="1"/>
  <cols>
    <col min="1" max="1" width="7.85546875" style="88" customWidth="1"/>
    <col min="2" max="2" width="9.140625" style="7"/>
    <col min="3" max="3" width="0.28515625" style="9" customWidth="1"/>
    <col min="4" max="16" width="6.28515625" style="7" customWidth="1"/>
    <col min="17" max="17" width="0.28515625" style="7" customWidth="1"/>
    <col min="18" max="22" width="0" style="7" hidden="1" customWidth="1"/>
    <col min="23" max="16384" width="9.140625" style="7"/>
  </cols>
  <sheetData>
    <row r="1" spans="1:44" s="2" customFormat="1" ht="24" customHeight="1">
      <c r="B1" s="3"/>
      <c r="C1" s="3"/>
      <c r="D1" s="4" t="s">
        <v>35</v>
      </c>
      <c r="E1" s="27" t="s">
        <v>36</v>
      </c>
      <c r="H1" s="3"/>
      <c r="I1" s="3"/>
      <c r="J1" s="3"/>
      <c r="K1" s="3"/>
      <c r="L1" s="3"/>
      <c r="M1" s="3"/>
      <c r="N1" s="3"/>
      <c r="O1" s="3"/>
      <c r="R1" s="51" t="s">
        <v>37</v>
      </c>
    </row>
    <row r="2" spans="1:44" s="2" customFormat="1" ht="8.1" customHeight="1">
      <c r="B2" s="3"/>
      <c r="C2" s="3"/>
      <c r="D2" s="4"/>
      <c r="E2" s="27"/>
      <c r="H2" s="3"/>
      <c r="I2" s="3"/>
      <c r="J2" s="3"/>
      <c r="K2" s="3"/>
      <c r="L2" s="3"/>
      <c r="M2" s="3"/>
      <c r="N2" s="3"/>
      <c r="O2" s="3"/>
      <c r="R2" s="51"/>
    </row>
    <row r="3" spans="1:44" s="19" customFormat="1" ht="12" customHeight="1" thickBot="1">
      <c r="A3" s="9" t="s">
        <v>244</v>
      </c>
      <c r="B3" s="52"/>
      <c r="C3" s="52"/>
      <c r="D3" s="52"/>
      <c r="E3" s="52"/>
      <c r="F3" s="52"/>
      <c r="G3" s="52"/>
      <c r="H3" s="52"/>
      <c r="I3" s="18"/>
      <c r="J3" s="52"/>
      <c r="K3" s="52"/>
      <c r="L3" s="53"/>
      <c r="M3" s="52"/>
      <c r="N3" s="52"/>
      <c r="P3" s="54" t="s">
        <v>112</v>
      </c>
      <c r="Q3" s="18"/>
      <c r="R3" s="7" t="s">
        <v>32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44" s="19" customFormat="1" ht="36" customHeight="1">
      <c r="A4" s="31"/>
      <c r="B4" s="72"/>
      <c r="C4" s="72"/>
      <c r="D4" s="73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s="9" customFormat="1" ht="15" customHeight="1">
      <c r="A5" s="67"/>
      <c r="B5" s="74" t="s">
        <v>38</v>
      </c>
      <c r="C5" s="82"/>
      <c r="D5" s="242">
        <v>126</v>
      </c>
      <c r="E5" s="242">
        <v>11</v>
      </c>
      <c r="F5" s="242">
        <v>10</v>
      </c>
      <c r="G5" s="242">
        <v>10</v>
      </c>
      <c r="H5" s="242">
        <v>9</v>
      </c>
      <c r="I5" s="242" t="s">
        <v>312</v>
      </c>
      <c r="J5" s="242" t="s">
        <v>315</v>
      </c>
      <c r="K5" s="242">
        <v>12</v>
      </c>
      <c r="L5" s="242">
        <v>14</v>
      </c>
      <c r="M5" s="242">
        <v>12</v>
      </c>
      <c r="N5" s="242">
        <v>5</v>
      </c>
      <c r="O5" s="242">
        <v>4</v>
      </c>
      <c r="P5" s="242">
        <v>14</v>
      </c>
      <c r="R5" s="9">
        <f>SUM(E5:Q5)</f>
        <v>101</v>
      </c>
      <c r="S5" s="9">
        <f>D5-R5</f>
        <v>25</v>
      </c>
      <c r="W5" s="77"/>
    </row>
    <row r="6" spans="1:44" s="9" customFormat="1" ht="11.25" customHeight="1">
      <c r="A6" s="241" t="s">
        <v>129</v>
      </c>
      <c r="B6" s="74" t="s">
        <v>39</v>
      </c>
      <c r="C6" s="78"/>
      <c r="D6" s="242">
        <v>51</v>
      </c>
      <c r="E6" s="242">
        <v>2</v>
      </c>
      <c r="F6" s="242">
        <v>2</v>
      </c>
      <c r="G6" s="242">
        <v>4</v>
      </c>
      <c r="H6" s="242">
        <v>4</v>
      </c>
      <c r="I6" s="242" t="s">
        <v>313</v>
      </c>
      <c r="J6" s="242" t="s">
        <v>314</v>
      </c>
      <c r="K6" s="242">
        <v>6</v>
      </c>
      <c r="L6" s="242">
        <v>7</v>
      </c>
      <c r="M6" s="242">
        <v>5</v>
      </c>
      <c r="N6" s="242">
        <v>1</v>
      </c>
      <c r="O6" s="242">
        <v>3</v>
      </c>
      <c r="P6" s="242">
        <v>8</v>
      </c>
      <c r="R6" s="9">
        <f>SUM(E6:Q6)</f>
        <v>42</v>
      </c>
      <c r="S6" s="9">
        <f t="shared" ref="S6:S51" si="0">D6-R6</f>
        <v>9</v>
      </c>
      <c r="W6" s="77"/>
    </row>
    <row r="7" spans="1:44" s="9" customFormat="1" ht="11.25" customHeight="1">
      <c r="A7" s="67"/>
      <c r="B7" s="74" t="s">
        <v>40</v>
      </c>
      <c r="C7" s="78"/>
      <c r="D7" s="242">
        <v>19</v>
      </c>
      <c r="E7" s="242" t="s">
        <v>200</v>
      </c>
      <c r="F7" s="242">
        <v>1</v>
      </c>
      <c r="G7" s="242">
        <v>1</v>
      </c>
      <c r="H7" s="242">
        <v>2</v>
      </c>
      <c r="I7" s="242" t="s">
        <v>314</v>
      </c>
      <c r="J7" s="242" t="s">
        <v>316</v>
      </c>
      <c r="K7" s="242">
        <v>3</v>
      </c>
      <c r="L7" s="242">
        <v>3</v>
      </c>
      <c r="M7" s="242">
        <v>1</v>
      </c>
      <c r="N7" s="242" t="s">
        <v>317</v>
      </c>
      <c r="O7" s="242">
        <v>1</v>
      </c>
      <c r="P7" s="242">
        <v>3</v>
      </c>
      <c r="R7" s="9">
        <f>SUM(E7:Q7)</f>
        <v>15</v>
      </c>
      <c r="S7" s="9">
        <f t="shared" si="0"/>
        <v>4</v>
      </c>
      <c r="W7" s="77"/>
    </row>
    <row r="8" spans="1:44" s="9" customFormat="1" ht="3.95" customHeight="1">
      <c r="A8" s="79"/>
      <c r="B8" s="80"/>
      <c r="C8" s="81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W8" s="77"/>
    </row>
    <row r="9" spans="1:44" s="9" customFormat="1" ht="15" customHeight="1">
      <c r="A9" s="67"/>
      <c r="B9" s="74" t="s">
        <v>38</v>
      </c>
      <c r="C9" s="82"/>
      <c r="D9" s="242">
        <v>162</v>
      </c>
      <c r="E9" s="242">
        <v>24</v>
      </c>
      <c r="F9" s="242">
        <v>17</v>
      </c>
      <c r="G9" s="242">
        <v>11</v>
      </c>
      <c r="H9" s="242">
        <v>10</v>
      </c>
      <c r="I9" s="242">
        <v>14</v>
      </c>
      <c r="J9" s="242">
        <v>8</v>
      </c>
      <c r="K9" s="242">
        <v>13</v>
      </c>
      <c r="L9" s="242">
        <v>16</v>
      </c>
      <c r="M9" s="242">
        <v>11</v>
      </c>
      <c r="N9" s="242" t="s">
        <v>325</v>
      </c>
      <c r="O9" s="242">
        <v>11</v>
      </c>
      <c r="P9" s="242">
        <v>20</v>
      </c>
      <c r="R9" s="9">
        <f>SUM(E9:Q9)</f>
        <v>155</v>
      </c>
      <c r="S9" s="9">
        <f t="shared" si="0"/>
        <v>7</v>
      </c>
      <c r="W9" s="77"/>
    </row>
    <row r="10" spans="1:44" s="9" customFormat="1" ht="11.25" customHeight="1">
      <c r="A10" s="67" t="s">
        <v>127</v>
      </c>
      <c r="B10" s="74" t="s">
        <v>39</v>
      </c>
      <c r="C10" s="78"/>
      <c r="D10" s="242">
        <v>85</v>
      </c>
      <c r="E10" s="242">
        <v>14</v>
      </c>
      <c r="F10" s="242">
        <v>8</v>
      </c>
      <c r="G10" s="242">
        <v>6</v>
      </c>
      <c r="H10" s="242">
        <v>5</v>
      </c>
      <c r="I10" s="242">
        <v>8</v>
      </c>
      <c r="J10" s="242">
        <v>3</v>
      </c>
      <c r="K10" s="242">
        <v>8</v>
      </c>
      <c r="L10" s="242">
        <v>9</v>
      </c>
      <c r="M10" s="242">
        <v>5</v>
      </c>
      <c r="N10" s="242" t="s">
        <v>321</v>
      </c>
      <c r="O10" s="242">
        <v>5</v>
      </c>
      <c r="P10" s="242">
        <v>12</v>
      </c>
      <c r="R10" s="9">
        <f>SUM(E10:Q10)</f>
        <v>83</v>
      </c>
      <c r="S10" s="9">
        <f t="shared" si="0"/>
        <v>2</v>
      </c>
      <c r="W10" s="77"/>
    </row>
    <row r="11" spans="1:44" s="75" customFormat="1" ht="11.25" customHeight="1">
      <c r="A11" s="67"/>
      <c r="B11" s="74" t="s">
        <v>40</v>
      </c>
      <c r="C11" s="78"/>
      <c r="D11" s="242">
        <v>38</v>
      </c>
      <c r="E11" s="242">
        <v>4</v>
      </c>
      <c r="F11" s="242">
        <v>2</v>
      </c>
      <c r="G11" s="242">
        <v>3</v>
      </c>
      <c r="H11" s="242">
        <v>2</v>
      </c>
      <c r="I11" s="242">
        <v>5</v>
      </c>
      <c r="J11" s="242">
        <v>2</v>
      </c>
      <c r="K11" s="242">
        <v>3</v>
      </c>
      <c r="L11" s="242">
        <v>4</v>
      </c>
      <c r="M11" s="242">
        <v>2</v>
      </c>
      <c r="N11" s="242" t="s">
        <v>326</v>
      </c>
      <c r="O11" s="245">
        <v>3</v>
      </c>
      <c r="P11" s="242">
        <v>7</v>
      </c>
      <c r="R11" s="9">
        <f>SUM(E11:Q11)</f>
        <v>37</v>
      </c>
      <c r="S11" s="9">
        <f t="shared" si="0"/>
        <v>1</v>
      </c>
      <c r="W11" s="77"/>
    </row>
    <row r="12" spans="1:44" s="75" customFormat="1" ht="3.95" customHeight="1">
      <c r="A12" s="79"/>
      <c r="B12" s="80"/>
      <c r="C12" s="81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S12" s="9"/>
      <c r="W12" s="77"/>
    </row>
    <row r="13" spans="1:44" s="9" customFormat="1" ht="15" customHeight="1">
      <c r="A13" s="67"/>
      <c r="B13" s="74" t="s">
        <v>38</v>
      </c>
      <c r="C13" s="82"/>
      <c r="D13" s="242">
        <v>142</v>
      </c>
      <c r="E13" s="242">
        <v>19</v>
      </c>
      <c r="F13" s="242">
        <v>13</v>
      </c>
      <c r="G13" s="242">
        <v>10</v>
      </c>
      <c r="H13" s="242">
        <v>9</v>
      </c>
      <c r="I13" s="242">
        <v>12</v>
      </c>
      <c r="J13" s="242">
        <v>8</v>
      </c>
      <c r="K13" s="242">
        <v>13</v>
      </c>
      <c r="L13" s="242">
        <v>15</v>
      </c>
      <c r="M13" s="242">
        <v>12</v>
      </c>
      <c r="N13" s="242">
        <v>7</v>
      </c>
      <c r="O13" s="242">
        <v>6</v>
      </c>
      <c r="P13" s="242">
        <v>18</v>
      </c>
      <c r="R13" s="9">
        <f>SUM(E13:Q13)</f>
        <v>142</v>
      </c>
      <c r="S13" s="9" t="e">
        <f>#REF!-R13</f>
        <v>#REF!</v>
      </c>
      <c r="W13" s="77"/>
    </row>
    <row r="14" spans="1:44" s="9" customFormat="1" ht="11.25" customHeight="1">
      <c r="A14" s="241" t="s">
        <v>130</v>
      </c>
      <c r="B14" s="74" t="s">
        <v>39</v>
      </c>
      <c r="C14" s="78"/>
      <c r="D14" s="242">
        <v>65</v>
      </c>
      <c r="E14" s="242">
        <v>5</v>
      </c>
      <c r="F14" s="242">
        <v>5</v>
      </c>
      <c r="G14" s="242">
        <v>4</v>
      </c>
      <c r="H14" s="242">
        <v>5</v>
      </c>
      <c r="I14" s="242">
        <v>6</v>
      </c>
      <c r="J14" s="242">
        <v>3</v>
      </c>
      <c r="K14" s="242">
        <v>7</v>
      </c>
      <c r="L14" s="242">
        <v>8</v>
      </c>
      <c r="M14" s="242">
        <v>7</v>
      </c>
      <c r="N14" s="242">
        <v>2</v>
      </c>
      <c r="O14" s="242">
        <v>4</v>
      </c>
      <c r="P14" s="242">
        <v>9</v>
      </c>
      <c r="R14" s="9">
        <f>SUM(E14:Q14)</f>
        <v>65</v>
      </c>
      <c r="S14" s="9" t="e">
        <f>#REF!-R14</f>
        <v>#REF!</v>
      </c>
      <c r="W14" s="77"/>
    </row>
    <row r="15" spans="1:44" s="9" customFormat="1" ht="11.25" customHeight="1">
      <c r="A15" s="67"/>
      <c r="B15" s="74" t="s">
        <v>40</v>
      </c>
      <c r="C15" s="78"/>
      <c r="D15" s="242">
        <v>20</v>
      </c>
      <c r="E15" s="242" t="s">
        <v>195</v>
      </c>
      <c r="F15" s="242">
        <v>1</v>
      </c>
      <c r="G15" s="242">
        <v>2</v>
      </c>
      <c r="H15" s="242">
        <v>2</v>
      </c>
      <c r="I15" s="242">
        <v>2</v>
      </c>
      <c r="J15" s="242">
        <v>2</v>
      </c>
      <c r="K15" s="242">
        <v>1</v>
      </c>
      <c r="L15" s="242">
        <v>4</v>
      </c>
      <c r="M15" s="242">
        <v>3</v>
      </c>
      <c r="N15" s="242" t="s">
        <v>327</v>
      </c>
      <c r="O15" s="271" t="s">
        <v>317</v>
      </c>
      <c r="P15" s="242">
        <v>3</v>
      </c>
      <c r="R15" s="9">
        <f>SUM(E15:Q15)</f>
        <v>20</v>
      </c>
      <c r="S15" s="9" t="e">
        <f>#REF!-R15</f>
        <v>#REF!</v>
      </c>
      <c r="W15" s="77"/>
    </row>
    <row r="16" spans="1:44" s="9" customFormat="1" ht="3.95" customHeight="1">
      <c r="A16" s="79"/>
      <c r="B16" s="80"/>
      <c r="C16" s="81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W16" s="77"/>
    </row>
    <row r="17" spans="1:24" s="9" customFormat="1" ht="15" customHeight="1">
      <c r="A17" s="67"/>
      <c r="B17" s="74" t="s">
        <v>38</v>
      </c>
      <c r="C17" s="82"/>
      <c r="D17" s="242">
        <v>139</v>
      </c>
      <c r="E17" s="242">
        <v>21</v>
      </c>
      <c r="F17" s="242">
        <v>13</v>
      </c>
      <c r="G17" s="242">
        <v>10</v>
      </c>
      <c r="H17" s="242">
        <v>8</v>
      </c>
      <c r="I17" s="242">
        <v>13</v>
      </c>
      <c r="J17" s="242">
        <v>10</v>
      </c>
      <c r="K17" s="242">
        <v>11</v>
      </c>
      <c r="L17" s="242">
        <v>14</v>
      </c>
      <c r="M17" s="242">
        <v>10</v>
      </c>
      <c r="N17" s="242">
        <v>5</v>
      </c>
      <c r="O17" s="242">
        <v>6</v>
      </c>
      <c r="P17" s="242">
        <v>18</v>
      </c>
      <c r="R17" s="9">
        <f>SUM(E17:Q17)</f>
        <v>139</v>
      </c>
      <c r="S17" s="9" t="e">
        <f>#REF!-R17</f>
        <v>#REF!</v>
      </c>
      <c r="W17" s="77"/>
      <c r="X17" s="76"/>
    </row>
    <row r="18" spans="1:24" s="9" customFormat="1" ht="11.25" customHeight="1">
      <c r="A18" s="241" t="s">
        <v>125</v>
      </c>
      <c r="B18" s="74" t="s">
        <v>39</v>
      </c>
      <c r="C18" s="78"/>
      <c r="D18" s="242">
        <v>51</v>
      </c>
      <c r="E18" s="242">
        <v>2</v>
      </c>
      <c r="F18" s="242">
        <v>3</v>
      </c>
      <c r="G18" s="242">
        <v>4</v>
      </c>
      <c r="H18" s="242">
        <v>3</v>
      </c>
      <c r="I18" s="242">
        <v>6</v>
      </c>
      <c r="J18" s="242">
        <v>4</v>
      </c>
      <c r="K18" s="242">
        <v>5</v>
      </c>
      <c r="L18" s="242">
        <v>7</v>
      </c>
      <c r="M18" s="242">
        <v>6</v>
      </c>
      <c r="N18" s="242">
        <v>1</v>
      </c>
      <c r="O18" s="242">
        <v>3</v>
      </c>
      <c r="P18" s="242">
        <v>7</v>
      </c>
      <c r="R18" s="9">
        <f>SUM(E18:Q18)</f>
        <v>51</v>
      </c>
      <c r="S18" s="9" t="e">
        <f>#REF!-R18</f>
        <v>#REF!</v>
      </c>
      <c r="W18" s="77"/>
      <c r="X18" s="76"/>
    </row>
    <row r="19" spans="1:24" s="9" customFormat="1" ht="11.25" customHeight="1">
      <c r="A19" s="67"/>
      <c r="B19" s="74" t="s">
        <v>40</v>
      </c>
      <c r="C19" s="78"/>
      <c r="D19" s="242">
        <v>16</v>
      </c>
      <c r="E19" s="242" t="s">
        <v>197</v>
      </c>
      <c r="F19" s="242">
        <v>1</v>
      </c>
      <c r="G19" s="242" t="s">
        <v>198</v>
      </c>
      <c r="H19" s="242">
        <v>2</v>
      </c>
      <c r="I19" s="242">
        <v>2</v>
      </c>
      <c r="J19" s="242">
        <v>2</v>
      </c>
      <c r="K19" s="242" t="s">
        <v>324</v>
      </c>
      <c r="L19" s="242">
        <v>3</v>
      </c>
      <c r="M19" s="242">
        <v>3</v>
      </c>
      <c r="N19" s="242" t="s">
        <v>323</v>
      </c>
      <c r="O19" s="242" t="s">
        <v>323</v>
      </c>
      <c r="P19" s="242">
        <v>3</v>
      </c>
      <c r="R19" s="9">
        <f>SUM(E19:Q19)</f>
        <v>16</v>
      </c>
      <c r="S19" s="9" t="e">
        <f>#REF!-R19</f>
        <v>#REF!</v>
      </c>
      <c r="W19" s="77"/>
      <c r="X19" s="83"/>
    </row>
    <row r="20" spans="1:24" s="9" customFormat="1" ht="3.95" customHeight="1">
      <c r="A20" s="79"/>
      <c r="B20" s="80"/>
      <c r="C20" s="81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W20" s="77"/>
    </row>
    <row r="21" spans="1:24" s="75" customFormat="1" ht="15" customHeight="1">
      <c r="A21" s="67"/>
      <c r="B21" s="74" t="s">
        <v>38</v>
      </c>
      <c r="C21" s="82"/>
      <c r="D21" s="242">
        <v>151</v>
      </c>
      <c r="E21" s="242">
        <v>14</v>
      </c>
      <c r="F21" s="242">
        <v>13</v>
      </c>
      <c r="G21" s="242">
        <v>11</v>
      </c>
      <c r="H21" s="242">
        <v>11</v>
      </c>
      <c r="I21" s="242">
        <v>12</v>
      </c>
      <c r="J21" s="242">
        <v>11</v>
      </c>
      <c r="K21" s="242">
        <v>13</v>
      </c>
      <c r="L21" s="242">
        <v>15</v>
      </c>
      <c r="M21" s="242">
        <v>13</v>
      </c>
      <c r="N21" s="242">
        <v>11</v>
      </c>
      <c r="O21" s="242">
        <v>7</v>
      </c>
      <c r="P21" s="242">
        <v>20</v>
      </c>
      <c r="R21" s="9"/>
      <c r="S21" s="9" t="e">
        <f>#REF!-R21</f>
        <v>#REF!</v>
      </c>
      <c r="W21" s="77"/>
    </row>
    <row r="22" spans="1:24" s="75" customFormat="1" ht="11.25" customHeight="1">
      <c r="A22" s="241" t="s">
        <v>41</v>
      </c>
      <c r="B22" s="74" t="s">
        <v>39</v>
      </c>
      <c r="C22" s="78"/>
      <c r="D22" s="242">
        <v>73</v>
      </c>
      <c r="E22" s="242">
        <v>4</v>
      </c>
      <c r="F22" s="242">
        <v>5</v>
      </c>
      <c r="G22" s="242">
        <v>4</v>
      </c>
      <c r="H22" s="242">
        <v>4</v>
      </c>
      <c r="I22" s="242">
        <v>8</v>
      </c>
      <c r="J22" s="242">
        <v>5</v>
      </c>
      <c r="K22" s="242">
        <v>7</v>
      </c>
      <c r="L22" s="242">
        <v>10</v>
      </c>
      <c r="M22" s="242">
        <v>8</v>
      </c>
      <c r="N22" s="242">
        <v>3</v>
      </c>
      <c r="O22" s="242">
        <v>4</v>
      </c>
      <c r="P22" s="242">
        <v>11</v>
      </c>
      <c r="R22" s="9"/>
      <c r="S22" s="9" t="e">
        <f>#REF!-R22</f>
        <v>#REF!</v>
      </c>
      <c r="W22" s="77"/>
    </row>
    <row r="23" spans="1:24" s="75" customFormat="1" ht="11.25" customHeight="1">
      <c r="A23" s="67"/>
      <c r="B23" s="74" t="s">
        <v>40</v>
      </c>
      <c r="C23" s="78"/>
      <c r="D23" s="242">
        <v>31</v>
      </c>
      <c r="E23" s="242" t="s">
        <v>199</v>
      </c>
      <c r="F23" s="242">
        <v>1</v>
      </c>
      <c r="G23" s="242">
        <v>2</v>
      </c>
      <c r="H23" s="242">
        <v>3</v>
      </c>
      <c r="I23" s="242">
        <v>4</v>
      </c>
      <c r="J23" s="242">
        <v>1</v>
      </c>
      <c r="K23" s="242">
        <v>3</v>
      </c>
      <c r="L23" s="242">
        <v>6</v>
      </c>
      <c r="M23" s="242">
        <v>3</v>
      </c>
      <c r="N23" s="242" t="s">
        <v>328</v>
      </c>
      <c r="O23" s="242">
        <v>2</v>
      </c>
      <c r="P23" s="242" t="s">
        <v>332</v>
      </c>
      <c r="R23" s="9"/>
      <c r="S23" s="9" t="e">
        <f>#REF!-R23</f>
        <v>#REF!</v>
      </c>
      <c r="W23" s="77"/>
    </row>
    <row r="24" spans="1:24" s="75" customFormat="1" ht="3.95" customHeight="1">
      <c r="A24" s="79"/>
      <c r="B24" s="80"/>
      <c r="C24" s="81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R24" s="9"/>
      <c r="S24" s="9"/>
      <c r="W24" s="77"/>
    </row>
    <row r="25" spans="1:24" s="9" customFormat="1" ht="15" customHeight="1">
      <c r="A25" s="67"/>
      <c r="B25" s="74" t="s">
        <v>38</v>
      </c>
      <c r="C25" s="82"/>
      <c r="D25" s="242">
        <v>142</v>
      </c>
      <c r="E25" s="242">
        <v>19</v>
      </c>
      <c r="F25" s="242">
        <v>14</v>
      </c>
      <c r="G25" s="242">
        <v>9</v>
      </c>
      <c r="H25" s="242">
        <v>9</v>
      </c>
      <c r="I25" s="242">
        <v>15</v>
      </c>
      <c r="J25" s="242">
        <v>10</v>
      </c>
      <c r="K25" s="242">
        <v>12</v>
      </c>
      <c r="L25" s="242">
        <v>15</v>
      </c>
      <c r="M25" s="242">
        <v>10</v>
      </c>
      <c r="N25" s="242">
        <v>5</v>
      </c>
      <c r="O25" s="242">
        <v>6</v>
      </c>
      <c r="P25" s="242">
        <v>18</v>
      </c>
      <c r="R25" s="9">
        <f>SUM(E25:Q25)</f>
        <v>142</v>
      </c>
      <c r="S25" s="9" t="e">
        <f>#REF!-R25</f>
        <v>#REF!</v>
      </c>
      <c r="W25" s="77"/>
    </row>
    <row r="26" spans="1:24" s="9" customFormat="1" ht="11.25" customHeight="1">
      <c r="A26" s="67" t="s">
        <v>126</v>
      </c>
      <c r="B26" s="74" t="s">
        <v>39</v>
      </c>
      <c r="C26" s="78"/>
      <c r="D26" s="242">
        <v>50</v>
      </c>
      <c r="E26" s="242">
        <v>2</v>
      </c>
      <c r="F26" s="242">
        <v>3</v>
      </c>
      <c r="G26" s="242">
        <v>4</v>
      </c>
      <c r="H26" s="242">
        <v>3</v>
      </c>
      <c r="I26" s="242">
        <v>6</v>
      </c>
      <c r="J26" s="242">
        <v>3</v>
      </c>
      <c r="K26" s="242">
        <v>5</v>
      </c>
      <c r="L26" s="242">
        <v>8</v>
      </c>
      <c r="M26" s="242">
        <v>6</v>
      </c>
      <c r="N26" s="242">
        <v>1</v>
      </c>
      <c r="O26" s="242">
        <v>2</v>
      </c>
      <c r="P26" s="242">
        <v>7</v>
      </c>
      <c r="R26" s="9">
        <f>SUM(E26:Q26)</f>
        <v>50</v>
      </c>
      <c r="S26" s="9" t="e">
        <f>#REF!-R26</f>
        <v>#REF!</v>
      </c>
      <c r="W26" s="77"/>
    </row>
    <row r="27" spans="1:24" s="9" customFormat="1" ht="11.25" customHeight="1">
      <c r="A27" s="67"/>
      <c r="B27" s="74" t="s">
        <v>40</v>
      </c>
      <c r="C27" s="78"/>
      <c r="D27" s="242">
        <v>21</v>
      </c>
      <c r="E27" s="242" t="s">
        <v>197</v>
      </c>
      <c r="F27" s="242">
        <v>1</v>
      </c>
      <c r="G27" s="242">
        <v>1</v>
      </c>
      <c r="H27" s="242">
        <v>2</v>
      </c>
      <c r="I27" s="242">
        <v>3</v>
      </c>
      <c r="J27" s="242">
        <v>2</v>
      </c>
      <c r="K27" s="242">
        <v>2</v>
      </c>
      <c r="L27" s="242">
        <v>3</v>
      </c>
      <c r="M27" s="242">
        <v>2</v>
      </c>
      <c r="N27" s="242" t="s">
        <v>329</v>
      </c>
      <c r="O27" s="245">
        <v>1</v>
      </c>
      <c r="P27" s="242">
        <v>4</v>
      </c>
      <c r="R27" s="9">
        <f>SUM(E27:Q27)</f>
        <v>21</v>
      </c>
      <c r="S27" s="9" t="e">
        <f>#REF!-R27</f>
        <v>#REF!</v>
      </c>
      <c r="W27" s="77"/>
    </row>
    <row r="28" spans="1:24" s="9" customFormat="1" ht="3.95" customHeight="1">
      <c r="A28" s="79"/>
      <c r="B28" s="80"/>
      <c r="C28" s="81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W28" s="77"/>
    </row>
    <row r="29" spans="1:24" s="9" customFormat="1" ht="15" customHeight="1">
      <c r="A29" s="67"/>
      <c r="B29" s="74" t="s">
        <v>38</v>
      </c>
      <c r="C29" s="82"/>
      <c r="D29" s="242">
        <v>131</v>
      </c>
      <c r="E29" s="242">
        <v>10</v>
      </c>
      <c r="F29" s="242">
        <v>10</v>
      </c>
      <c r="G29" s="242">
        <v>11</v>
      </c>
      <c r="H29" s="242">
        <v>10</v>
      </c>
      <c r="I29" s="242">
        <v>13</v>
      </c>
      <c r="J29" s="242">
        <v>10</v>
      </c>
      <c r="K29" s="242">
        <v>16</v>
      </c>
      <c r="L29" s="242">
        <v>12</v>
      </c>
      <c r="M29" s="242">
        <v>12</v>
      </c>
      <c r="N29" s="242">
        <v>9</v>
      </c>
      <c r="O29" s="242">
        <v>4</v>
      </c>
      <c r="P29" s="242" t="s">
        <v>333</v>
      </c>
      <c r="R29" s="9">
        <f>SUM(E29:Q29)</f>
        <v>117</v>
      </c>
      <c r="S29" s="9">
        <f t="shared" si="0"/>
        <v>14</v>
      </c>
      <c r="W29" s="77"/>
    </row>
    <row r="30" spans="1:24" s="9" customFormat="1" ht="11.25" customHeight="1">
      <c r="A30" s="241" t="s">
        <v>122</v>
      </c>
      <c r="B30" s="74" t="s">
        <v>39</v>
      </c>
      <c r="C30" s="78"/>
      <c r="D30" s="242">
        <v>59</v>
      </c>
      <c r="E30" s="242">
        <v>2</v>
      </c>
      <c r="F30" s="242">
        <v>3</v>
      </c>
      <c r="G30" s="242">
        <v>6</v>
      </c>
      <c r="H30" s="242">
        <v>4</v>
      </c>
      <c r="I30" s="242">
        <v>6</v>
      </c>
      <c r="J30" s="242">
        <v>4</v>
      </c>
      <c r="K30" s="242">
        <v>5</v>
      </c>
      <c r="L30" s="242">
        <v>10</v>
      </c>
      <c r="M30" s="242">
        <v>7</v>
      </c>
      <c r="N30" s="242">
        <v>1</v>
      </c>
      <c r="O30" s="242">
        <v>4</v>
      </c>
      <c r="P30" s="242" t="s">
        <v>334</v>
      </c>
      <c r="R30" s="9">
        <f>SUM(E30:Q30)</f>
        <v>52</v>
      </c>
      <c r="S30" s="9">
        <f t="shared" si="0"/>
        <v>7</v>
      </c>
      <c r="W30" s="77"/>
    </row>
    <row r="31" spans="1:24" s="9" customFormat="1" ht="11.25" customHeight="1">
      <c r="A31" s="67"/>
      <c r="B31" s="74" t="s">
        <v>40</v>
      </c>
      <c r="C31" s="78"/>
      <c r="D31" s="242">
        <v>20</v>
      </c>
      <c r="E31" s="242" t="s">
        <v>200</v>
      </c>
      <c r="F31" s="242">
        <v>1</v>
      </c>
      <c r="G31" s="242">
        <v>2</v>
      </c>
      <c r="H31" s="242">
        <v>2</v>
      </c>
      <c r="I31" s="242">
        <v>3</v>
      </c>
      <c r="J31" s="242">
        <v>2</v>
      </c>
      <c r="K31" s="242">
        <v>1</v>
      </c>
      <c r="L31" s="242">
        <v>5</v>
      </c>
      <c r="M31" s="242">
        <v>2</v>
      </c>
      <c r="N31" s="242" t="s">
        <v>323</v>
      </c>
      <c r="O31" s="270" t="s">
        <v>331</v>
      </c>
      <c r="P31" s="242" t="s">
        <v>335</v>
      </c>
      <c r="R31" s="9">
        <f>SUM(E31:Q31)</f>
        <v>18</v>
      </c>
      <c r="S31" s="9">
        <f t="shared" si="0"/>
        <v>2</v>
      </c>
      <c r="W31" s="77"/>
    </row>
    <row r="32" spans="1:24" s="9" customFormat="1" ht="3.95" customHeight="1">
      <c r="A32" s="79"/>
      <c r="B32" s="80"/>
      <c r="C32" s="8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W32" s="77"/>
    </row>
    <row r="33" spans="1:23" s="9" customFormat="1" ht="15" customHeight="1">
      <c r="A33" s="67"/>
      <c r="B33" s="74" t="s">
        <v>38</v>
      </c>
      <c r="C33" s="82"/>
      <c r="D33" s="242">
        <v>116</v>
      </c>
      <c r="E33" s="242">
        <v>8</v>
      </c>
      <c r="F33" s="242">
        <v>8</v>
      </c>
      <c r="G33" s="242">
        <v>7</v>
      </c>
      <c r="H33" s="242">
        <v>11</v>
      </c>
      <c r="I33" s="242">
        <v>15</v>
      </c>
      <c r="J33" s="242">
        <v>9</v>
      </c>
      <c r="K33" s="242">
        <v>11</v>
      </c>
      <c r="L33" s="242">
        <v>14</v>
      </c>
      <c r="M33" s="242">
        <v>11</v>
      </c>
      <c r="N33" s="242">
        <v>6</v>
      </c>
      <c r="O33" s="242">
        <v>5</v>
      </c>
      <c r="P33" s="242">
        <v>11</v>
      </c>
      <c r="R33" s="9">
        <f>SUM(E33:Q33)</f>
        <v>116</v>
      </c>
      <c r="S33" s="9">
        <f t="shared" si="0"/>
        <v>0</v>
      </c>
      <c r="W33" s="77"/>
    </row>
    <row r="34" spans="1:23" s="9" customFormat="1" ht="11.25" customHeight="1">
      <c r="A34" s="241" t="s">
        <v>120</v>
      </c>
      <c r="B34" s="74" t="s">
        <v>39</v>
      </c>
      <c r="C34" s="78"/>
      <c r="D34" s="242">
        <v>52</v>
      </c>
      <c r="E34" s="242">
        <v>2</v>
      </c>
      <c r="F34" s="242" t="s">
        <v>318</v>
      </c>
      <c r="G34" s="242">
        <v>6</v>
      </c>
      <c r="H34" s="242">
        <v>5</v>
      </c>
      <c r="I34" s="242">
        <v>5</v>
      </c>
      <c r="J34" s="242">
        <v>4</v>
      </c>
      <c r="K34" s="242">
        <v>6</v>
      </c>
      <c r="L34" s="242">
        <v>8</v>
      </c>
      <c r="M34" s="242">
        <v>4</v>
      </c>
      <c r="N34" s="242">
        <v>1</v>
      </c>
      <c r="O34" s="242">
        <v>4</v>
      </c>
      <c r="P34" s="242">
        <v>5</v>
      </c>
      <c r="R34" s="9">
        <f>SUM(E34:Q34)</f>
        <v>50</v>
      </c>
      <c r="S34" s="9">
        <f t="shared" si="0"/>
        <v>2</v>
      </c>
      <c r="W34" s="77"/>
    </row>
    <row r="35" spans="1:23" s="9" customFormat="1" ht="11.25" customHeight="1">
      <c r="A35" s="67"/>
      <c r="B35" s="74" t="s">
        <v>40</v>
      </c>
      <c r="C35" s="78"/>
      <c r="D35" s="242">
        <v>18</v>
      </c>
      <c r="E35" s="242" t="s">
        <v>201</v>
      </c>
      <c r="F35" s="242" t="s">
        <v>319</v>
      </c>
      <c r="G35" s="242">
        <v>1</v>
      </c>
      <c r="H35" s="242">
        <v>2</v>
      </c>
      <c r="I35" s="242">
        <v>3</v>
      </c>
      <c r="J35" s="242">
        <v>1</v>
      </c>
      <c r="K35" s="242">
        <v>2</v>
      </c>
      <c r="L35" s="242">
        <v>5</v>
      </c>
      <c r="M35" s="242">
        <v>2</v>
      </c>
      <c r="N35" s="242" t="s">
        <v>323</v>
      </c>
      <c r="O35" s="242" t="s">
        <v>206</v>
      </c>
      <c r="P35" s="242">
        <v>1</v>
      </c>
      <c r="R35" s="9">
        <f>SUM(E35:Q35)</f>
        <v>17</v>
      </c>
      <c r="S35" s="9">
        <f t="shared" si="0"/>
        <v>1</v>
      </c>
      <c r="W35" s="77"/>
    </row>
    <row r="36" spans="1:23" s="9" customFormat="1" ht="3.95" customHeight="1">
      <c r="A36" s="79"/>
      <c r="B36" s="80"/>
      <c r="C36" s="81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W36" s="77"/>
    </row>
    <row r="37" spans="1:23" s="9" customFormat="1" ht="15" customHeight="1">
      <c r="A37" s="67"/>
      <c r="B37" s="74" t="s">
        <v>38</v>
      </c>
      <c r="C37" s="82"/>
      <c r="D37" s="242">
        <v>114</v>
      </c>
      <c r="E37" s="242">
        <v>8</v>
      </c>
      <c r="F37" s="242">
        <v>9</v>
      </c>
      <c r="G37" s="242">
        <v>8</v>
      </c>
      <c r="H37" s="242">
        <v>8</v>
      </c>
      <c r="I37" s="242">
        <v>13</v>
      </c>
      <c r="J37" s="242">
        <v>11</v>
      </c>
      <c r="K37" s="242">
        <v>10</v>
      </c>
      <c r="L37" s="242">
        <v>11</v>
      </c>
      <c r="M37" s="242">
        <v>11</v>
      </c>
      <c r="N37" s="242">
        <v>8</v>
      </c>
      <c r="O37" s="242">
        <v>4</v>
      </c>
      <c r="P37" s="242">
        <v>13</v>
      </c>
      <c r="R37" s="9">
        <f>SUM(E37:Q37)</f>
        <v>114</v>
      </c>
      <c r="S37" s="9">
        <f t="shared" si="0"/>
        <v>0</v>
      </c>
      <c r="W37" s="77"/>
    </row>
    <row r="38" spans="1:23" s="9" customFormat="1" ht="11.25" customHeight="1">
      <c r="A38" s="241" t="s">
        <v>128</v>
      </c>
      <c r="B38" s="74" t="s">
        <v>39</v>
      </c>
      <c r="C38" s="78"/>
      <c r="D38" s="242">
        <v>46</v>
      </c>
      <c r="E38" s="242">
        <v>2</v>
      </c>
      <c r="F38" s="242">
        <v>2</v>
      </c>
      <c r="G38" s="242">
        <v>5</v>
      </c>
      <c r="H38" s="242">
        <v>4</v>
      </c>
      <c r="I38" s="242">
        <v>4</v>
      </c>
      <c r="J38" s="242">
        <v>3</v>
      </c>
      <c r="K38" s="242">
        <v>6</v>
      </c>
      <c r="L38" s="242">
        <v>7</v>
      </c>
      <c r="M38" s="242">
        <v>5</v>
      </c>
      <c r="N38" s="242">
        <v>1</v>
      </c>
      <c r="O38" s="242">
        <v>3</v>
      </c>
      <c r="P38" s="242">
        <v>4</v>
      </c>
      <c r="R38" s="9">
        <f>SUM(E38:Q38)</f>
        <v>46</v>
      </c>
      <c r="S38" s="9">
        <f t="shared" si="0"/>
        <v>0</v>
      </c>
      <c r="W38" s="77"/>
    </row>
    <row r="39" spans="1:23" s="9" customFormat="1" ht="11.25" customHeight="1">
      <c r="A39" s="67"/>
      <c r="B39" s="74" t="s">
        <v>40</v>
      </c>
      <c r="C39" s="78"/>
      <c r="D39" s="242">
        <v>11</v>
      </c>
      <c r="E39" s="242" t="s">
        <v>202</v>
      </c>
      <c r="F39" s="242">
        <v>1</v>
      </c>
      <c r="G39" s="242" t="s">
        <v>195</v>
      </c>
      <c r="H39" s="242">
        <v>2</v>
      </c>
      <c r="I39" s="242">
        <v>2</v>
      </c>
      <c r="J39" s="242" t="s">
        <v>323</v>
      </c>
      <c r="K39" s="242">
        <v>1</v>
      </c>
      <c r="L39" s="242">
        <v>2</v>
      </c>
      <c r="M39" s="242">
        <v>2</v>
      </c>
      <c r="N39" s="242" t="s">
        <v>323</v>
      </c>
      <c r="O39" s="242" t="s">
        <v>323</v>
      </c>
      <c r="P39" s="242">
        <v>1</v>
      </c>
      <c r="R39" s="9">
        <f>SUM(E39:Q39)</f>
        <v>11</v>
      </c>
      <c r="S39" s="9">
        <f t="shared" si="0"/>
        <v>0</v>
      </c>
      <c r="W39" s="77"/>
    </row>
    <row r="40" spans="1:23" s="9" customFormat="1" ht="3.95" customHeight="1">
      <c r="A40" s="79"/>
      <c r="B40" s="80"/>
      <c r="C40" s="81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W40" s="77"/>
    </row>
    <row r="41" spans="1:23" s="9" customFormat="1" ht="15" customHeight="1">
      <c r="A41" s="67"/>
      <c r="B41" s="74" t="s">
        <v>38</v>
      </c>
      <c r="C41" s="82"/>
      <c r="D41" s="242">
        <v>104</v>
      </c>
      <c r="E41" s="242">
        <v>7</v>
      </c>
      <c r="F41" s="242">
        <v>4</v>
      </c>
      <c r="G41" s="242">
        <v>8</v>
      </c>
      <c r="H41" s="242">
        <v>8</v>
      </c>
      <c r="I41" s="242">
        <v>14</v>
      </c>
      <c r="J41" s="242">
        <v>14</v>
      </c>
      <c r="K41" s="242">
        <v>11</v>
      </c>
      <c r="L41" s="242">
        <v>11</v>
      </c>
      <c r="M41" s="242">
        <v>11</v>
      </c>
      <c r="N41" s="242">
        <v>4</v>
      </c>
      <c r="O41" s="242">
        <v>6</v>
      </c>
      <c r="P41" s="242">
        <v>6</v>
      </c>
      <c r="R41" s="9">
        <f>SUM(E41:Q41)</f>
        <v>104</v>
      </c>
      <c r="S41" s="9">
        <f t="shared" si="0"/>
        <v>0</v>
      </c>
      <c r="W41" s="77"/>
    </row>
    <row r="42" spans="1:23" s="9" customFormat="1" ht="11.25" customHeight="1">
      <c r="A42" s="241" t="s">
        <v>133</v>
      </c>
      <c r="B42" s="74" t="s">
        <v>39</v>
      </c>
      <c r="C42" s="78"/>
      <c r="D42" s="242">
        <v>52</v>
      </c>
      <c r="E42" s="242">
        <v>2</v>
      </c>
      <c r="F42" s="242">
        <v>2</v>
      </c>
      <c r="G42" s="242">
        <v>6</v>
      </c>
      <c r="H42" s="242">
        <v>4</v>
      </c>
      <c r="I42" s="242">
        <v>5</v>
      </c>
      <c r="J42" s="242">
        <v>3</v>
      </c>
      <c r="K42" s="242">
        <v>7</v>
      </c>
      <c r="L42" s="242">
        <v>9</v>
      </c>
      <c r="M42" s="242">
        <v>7</v>
      </c>
      <c r="N42" s="242">
        <v>1</v>
      </c>
      <c r="O42" s="242">
        <v>3</v>
      </c>
      <c r="P42" s="242">
        <v>3</v>
      </c>
      <c r="R42" s="9">
        <f>SUM(E42:Q42)</f>
        <v>52</v>
      </c>
      <c r="S42" s="9">
        <f t="shared" si="0"/>
        <v>0</v>
      </c>
      <c r="W42" s="77"/>
    </row>
    <row r="43" spans="1:23" s="9" customFormat="1" ht="11.25" customHeight="1">
      <c r="A43" s="67"/>
      <c r="B43" s="74" t="s">
        <v>40</v>
      </c>
      <c r="C43" s="78"/>
      <c r="D43" s="242">
        <v>21</v>
      </c>
      <c r="E43" s="242" t="s">
        <v>203</v>
      </c>
      <c r="F43" s="242">
        <v>1</v>
      </c>
      <c r="G43" s="242">
        <v>2</v>
      </c>
      <c r="H43" s="242">
        <v>2</v>
      </c>
      <c r="I43" s="242">
        <v>3</v>
      </c>
      <c r="J43" s="242">
        <v>1</v>
      </c>
      <c r="K43" s="242">
        <v>2</v>
      </c>
      <c r="L43" s="242">
        <v>7</v>
      </c>
      <c r="M43" s="242">
        <v>2</v>
      </c>
      <c r="N43" s="242" t="s">
        <v>330</v>
      </c>
      <c r="O43" s="242" t="s">
        <v>197</v>
      </c>
      <c r="P43" s="242">
        <v>1</v>
      </c>
      <c r="R43" s="9">
        <f>SUM(E43:Q43)</f>
        <v>21</v>
      </c>
      <c r="S43" s="9">
        <f t="shared" si="0"/>
        <v>0</v>
      </c>
      <c r="W43" s="77"/>
    </row>
    <row r="44" spans="1:23" s="9" customFormat="1" ht="3.95" customHeight="1">
      <c r="A44" s="79"/>
      <c r="B44" s="80"/>
      <c r="C44" s="81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W44" s="77"/>
    </row>
    <row r="45" spans="1:23" s="9" customFormat="1" ht="15" customHeight="1">
      <c r="A45" s="67"/>
      <c r="B45" s="74" t="s">
        <v>38</v>
      </c>
      <c r="C45" s="82"/>
      <c r="D45" s="242">
        <v>119</v>
      </c>
      <c r="E45" s="242">
        <v>8</v>
      </c>
      <c r="F45" s="242">
        <v>5</v>
      </c>
      <c r="G45" s="242">
        <v>8</v>
      </c>
      <c r="H45" s="242">
        <v>9</v>
      </c>
      <c r="I45" s="242">
        <v>14</v>
      </c>
      <c r="J45" s="242">
        <v>14</v>
      </c>
      <c r="K45" s="242">
        <v>12</v>
      </c>
      <c r="L45" s="242">
        <v>13</v>
      </c>
      <c r="M45" s="242">
        <v>12</v>
      </c>
      <c r="N45" s="242">
        <v>7</v>
      </c>
      <c r="O45" s="242">
        <v>8</v>
      </c>
      <c r="P45" s="242">
        <v>9</v>
      </c>
      <c r="R45" s="9">
        <f>SUM(E45:Q45)</f>
        <v>119</v>
      </c>
      <c r="S45" s="9">
        <f t="shared" si="0"/>
        <v>0</v>
      </c>
      <c r="W45" s="77"/>
    </row>
    <row r="46" spans="1:23" s="9" customFormat="1" ht="11.25" customHeight="1">
      <c r="A46" s="241" t="s">
        <v>132</v>
      </c>
      <c r="B46" s="74" t="s">
        <v>39</v>
      </c>
      <c r="C46" s="78"/>
      <c r="D46" s="242">
        <v>56</v>
      </c>
      <c r="E46" s="242">
        <v>2</v>
      </c>
      <c r="F46" s="242">
        <v>2</v>
      </c>
      <c r="G46" s="242">
        <v>5</v>
      </c>
      <c r="H46" s="242">
        <v>3</v>
      </c>
      <c r="I46" s="242">
        <v>5</v>
      </c>
      <c r="J46" s="242">
        <v>6</v>
      </c>
      <c r="K46" s="242">
        <v>7</v>
      </c>
      <c r="L46" s="242">
        <v>11</v>
      </c>
      <c r="M46" s="242">
        <v>6</v>
      </c>
      <c r="N46" s="242">
        <v>3</v>
      </c>
      <c r="O46" s="242">
        <v>3</v>
      </c>
      <c r="P46" s="242">
        <v>3</v>
      </c>
      <c r="R46" s="9">
        <f>SUM(E46:Q46)</f>
        <v>56</v>
      </c>
      <c r="S46" s="9">
        <f t="shared" si="0"/>
        <v>0</v>
      </c>
      <c r="W46" s="77"/>
    </row>
    <row r="47" spans="1:23" s="9" customFormat="1" ht="11.25" customHeight="1">
      <c r="A47" s="67"/>
      <c r="B47" s="74" t="s">
        <v>40</v>
      </c>
      <c r="C47" s="78"/>
      <c r="D47" s="242">
        <v>17</v>
      </c>
      <c r="E47" s="242" t="s">
        <v>197</v>
      </c>
      <c r="F47" s="242">
        <v>1</v>
      </c>
      <c r="G47" s="242" t="s">
        <v>204</v>
      </c>
      <c r="H47" s="242">
        <v>2</v>
      </c>
      <c r="I47" s="242">
        <v>3</v>
      </c>
      <c r="J47" s="242">
        <v>3</v>
      </c>
      <c r="K47" s="242">
        <v>3</v>
      </c>
      <c r="L47" s="242">
        <v>3</v>
      </c>
      <c r="M47" s="242">
        <v>1</v>
      </c>
      <c r="N47" s="242">
        <v>1</v>
      </c>
      <c r="O47" s="242" t="s">
        <v>207</v>
      </c>
      <c r="P47" s="242" t="s">
        <v>208</v>
      </c>
      <c r="R47" s="9">
        <f>SUM(E47:Q47)</f>
        <v>17</v>
      </c>
      <c r="S47" s="9">
        <f t="shared" si="0"/>
        <v>0</v>
      </c>
      <c r="W47" s="77"/>
    </row>
    <row r="48" spans="1:23" s="9" customFormat="1" ht="3.95" customHeight="1">
      <c r="A48" s="79"/>
      <c r="B48" s="80"/>
      <c r="C48" s="81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W48" s="77"/>
    </row>
    <row r="49" spans="1:23" s="9" customFormat="1" ht="15" customHeight="1">
      <c r="A49" s="67"/>
      <c r="B49" s="74" t="s">
        <v>38</v>
      </c>
      <c r="C49" s="82"/>
      <c r="D49" s="242">
        <v>124</v>
      </c>
      <c r="E49" s="242">
        <v>9</v>
      </c>
      <c r="F49" s="242" t="s">
        <v>320</v>
      </c>
      <c r="G49" s="242">
        <v>9</v>
      </c>
      <c r="H49" s="242">
        <v>9</v>
      </c>
      <c r="I49" s="242">
        <v>13</v>
      </c>
      <c r="J49" s="242">
        <v>12</v>
      </c>
      <c r="K49" s="242">
        <v>13</v>
      </c>
      <c r="L49" s="242">
        <v>16</v>
      </c>
      <c r="M49" s="242">
        <v>14</v>
      </c>
      <c r="N49" s="242">
        <v>8</v>
      </c>
      <c r="O49" s="242">
        <v>5</v>
      </c>
      <c r="P49" s="242">
        <v>10</v>
      </c>
      <c r="R49" s="9">
        <f>SUM(E49:Q49)</f>
        <v>118</v>
      </c>
      <c r="S49" s="9">
        <f t="shared" si="0"/>
        <v>6</v>
      </c>
      <c r="W49" s="77"/>
    </row>
    <row r="50" spans="1:23" s="9" customFormat="1" ht="11.25" customHeight="1">
      <c r="A50" s="241" t="s">
        <v>131</v>
      </c>
      <c r="B50" s="74" t="s">
        <v>39</v>
      </c>
      <c r="C50" s="78"/>
      <c r="D50" s="242">
        <v>53</v>
      </c>
      <c r="E50" s="242">
        <v>2</v>
      </c>
      <c r="F50" s="242" t="s">
        <v>321</v>
      </c>
      <c r="G50" s="242">
        <v>4</v>
      </c>
      <c r="H50" s="242">
        <v>4</v>
      </c>
      <c r="I50" s="242">
        <v>6</v>
      </c>
      <c r="J50" s="242">
        <v>6</v>
      </c>
      <c r="K50" s="242">
        <v>7</v>
      </c>
      <c r="L50" s="242">
        <v>10</v>
      </c>
      <c r="M50" s="242">
        <v>6</v>
      </c>
      <c r="N50" s="242">
        <v>1</v>
      </c>
      <c r="O50" s="242">
        <v>2</v>
      </c>
      <c r="P50" s="242">
        <v>3</v>
      </c>
      <c r="R50" s="9">
        <f>SUM(E50:Q50)</f>
        <v>51</v>
      </c>
      <c r="S50" s="9">
        <f t="shared" si="0"/>
        <v>2</v>
      </c>
      <c r="W50" s="77"/>
    </row>
    <row r="51" spans="1:23" s="9" customFormat="1" ht="11.25" customHeight="1">
      <c r="A51" s="67"/>
      <c r="B51" s="74" t="s">
        <v>40</v>
      </c>
      <c r="C51" s="78"/>
      <c r="D51" s="242">
        <v>13</v>
      </c>
      <c r="E51" s="242" t="s">
        <v>205</v>
      </c>
      <c r="F51" s="242" t="s">
        <v>322</v>
      </c>
      <c r="G51" s="242" t="s">
        <v>204</v>
      </c>
      <c r="H51" s="242">
        <v>1</v>
      </c>
      <c r="I51" s="242">
        <v>2</v>
      </c>
      <c r="J51" s="242">
        <v>1</v>
      </c>
      <c r="K51" s="242">
        <v>2</v>
      </c>
      <c r="L51" s="242">
        <v>3</v>
      </c>
      <c r="M51" s="242">
        <v>1</v>
      </c>
      <c r="N51" s="242">
        <v>1</v>
      </c>
      <c r="O51" s="242" t="s">
        <v>206</v>
      </c>
      <c r="P51" s="242">
        <v>1</v>
      </c>
      <c r="R51" s="9">
        <f>SUM(E51:Q51)</f>
        <v>12</v>
      </c>
      <c r="S51" s="9">
        <f t="shared" si="0"/>
        <v>1</v>
      </c>
      <c r="W51" s="77"/>
    </row>
    <row r="52" spans="1:23" ht="3.95" customHeight="1">
      <c r="A52" s="84"/>
      <c r="B52" s="85"/>
      <c r="C52" s="86"/>
      <c r="D52" s="8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9"/>
    </row>
    <row r="53" spans="1:23" ht="15.95" customHeight="1">
      <c r="A53" s="1" t="s">
        <v>175</v>
      </c>
      <c r="C53" s="7"/>
    </row>
    <row r="54" spans="1:23" ht="12" customHeight="1">
      <c r="A54" s="1" t="s">
        <v>177</v>
      </c>
      <c r="C54" s="7"/>
    </row>
    <row r="55" spans="1:23" ht="12" customHeight="1">
      <c r="A55" s="1"/>
      <c r="C55" s="7"/>
    </row>
    <row r="56" spans="1:23" ht="12" customHeight="1">
      <c r="A56" s="7" t="s">
        <v>176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zoomScale="110" zoomScaleNormal="110" zoomScaleSheetLayoutView="120" workbookViewId="0">
      <selection activeCell="S15" sqref="S15"/>
    </sheetView>
  </sheetViews>
  <sheetFormatPr defaultColWidth="9.140625" defaultRowHeight="12" customHeight="1"/>
  <cols>
    <col min="1" max="4" width="24.7109375" style="99" customWidth="1"/>
    <col min="5" max="16384" width="9.140625" style="99"/>
  </cols>
  <sheetData>
    <row r="1" spans="1:20" s="91" customFormat="1" ht="24" customHeight="1">
      <c r="A1" s="89"/>
      <c r="B1" s="90" t="s">
        <v>163</v>
      </c>
    </row>
    <row r="2" spans="1:20" s="91" customFormat="1" ht="8.1" customHeight="1">
      <c r="A2" s="89"/>
      <c r="B2" s="90"/>
    </row>
    <row r="3" spans="1:20" s="92" customFormat="1" ht="12" customHeight="1" thickBot="1"/>
    <row r="4" spans="1:20" s="96" customFormat="1" ht="18" customHeight="1">
      <c r="A4" s="93" t="s">
        <v>42</v>
      </c>
      <c r="B4" s="93"/>
      <c r="C4" s="94" t="s">
        <v>43</v>
      </c>
      <c r="D4" s="93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96" customFormat="1" ht="18" customHeight="1">
      <c r="A5" s="284" t="s">
        <v>164</v>
      </c>
      <c r="B5" s="285"/>
      <c r="C5" s="98" t="s">
        <v>165</v>
      </c>
      <c r="D5" s="236" t="s">
        <v>166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0" s="96" customFormat="1" ht="18" customHeight="1">
      <c r="A6" s="286" t="s">
        <v>189</v>
      </c>
      <c r="B6" s="287"/>
      <c r="C6" s="202" t="s">
        <v>190</v>
      </c>
      <c r="D6" s="203" t="s">
        <v>191</v>
      </c>
    </row>
    <row r="7" spans="1:20" s="96" customFormat="1" ht="18" customHeight="1">
      <c r="A7" s="286" t="s">
        <v>225</v>
      </c>
      <c r="B7" s="287"/>
      <c r="C7" s="217" t="s">
        <v>226</v>
      </c>
      <c r="D7" s="218" t="s">
        <v>227</v>
      </c>
    </row>
    <row r="8" spans="1:20" s="96" customFormat="1" ht="18" customHeight="1">
      <c r="A8" s="286" t="s">
        <v>396</v>
      </c>
      <c r="B8" s="287"/>
      <c r="C8" s="217" t="s">
        <v>397</v>
      </c>
      <c r="D8" s="218" t="s">
        <v>398</v>
      </c>
    </row>
    <row r="9" spans="1:20" s="7" customFormat="1" ht="15.95" customHeight="1">
      <c r="A9" s="1" t="s">
        <v>401</v>
      </c>
    </row>
    <row r="10" spans="1:20" s="7" customFormat="1" ht="12" customHeight="1">
      <c r="A10" s="1" t="s">
        <v>228</v>
      </c>
    </row>
    <row r="11" spans="1:20" ht="12" customHeight="1">
      <c r="A11" s="281" t="s">
        <v>399</v>
      </c>
    </row>
  </sheetData>
  <mergeCells count="4">
    <mergeCell ref="A5:B5"/>
    <mergeCell ref="A6:B6"/>
    <mergeCell ref="A7:B7"/>
    <mergeCell ref="A8:B8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006</vt:lpstr>
      <vt:lpstr>007</vt:lpstr>
      <vt:lpstr>008</vt:lpstr>
      <vt:lpstr>009</vt:lpstr>
      <vt:lpstr>010</vt:lpstr>
      <vt:lpstr>011-012</vt:lpstr>
      <vt:lpstr>013</vt:lpstr>
      <vt:lpstr>014</vt:lpstr>
      <vt:lpstr>015</vt:lpstr>
      <vt:lpstr>016</vt:lpstr>
      <vt:lpstr>017 </vt:lpstr>
      <vt:lpstr>018 </vt:lpstr>
      <vt:lpstr>019</vt:lpstr>
      <vt:lpstr>020</vt:lpstr>
      <vt:lpstr>'020'!Print_Area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2022-10-05T01:19:57Z</cp:lastPrinted>
  <dcterms:created xsi:type="dcterms:W3CDTF">2001-03-14T07:12:08Z</dcterms:created>
  <dcterms:modified xsi:type="dcterms:W3CDTF">2023-03-03T03:48:22Z</dcterms:modified>
</cp:coreProperties>
</file>