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302632\Desktop\徴収実績\"/>
    </mc:Choice>
  </mc:AlternateContent>
  <bookViews>
    <workbookView xWindow="-480" yWindow="-60" windowWidth="15300" windowHeight="4560" tabRatio="891" activeTab="5"/>
  </bookViews>
  <sheets>
    <sheet name="個民" sheetId="62" r:id="rId1"/>
    <sheet name="法民 " sheetId="63" r:id="rId2"/>
    <sheet name="固定" sheetId="65" r:id="rId3"/>
    <sheet name="軽自" sheetId="66" r:id="rId4"/>
    <sheet name="合計" sheetId="67" r:id="rId5"/>
    <sheet name="国保" sheetId="68" r:id="rId6"/>
  </sheets>
  <definedNames>
    <definedName name="_xlnm.Print_Area" localSheetId="3">軽自!$A$1:$J$67</definedName>
    <definedName name="_xlnm.Print_Area" localSheetId="0">個民!$A$1:$J$67</definedName>
    <definedName name="_xlnm.Print_Area" localSheetId="2">固定!$A$1:$J$67</definedName>
    <definedName name="_xlnm.Print_Area" localSheetId="4">合計!$A$1:$J$67</definedName>
    <definedName name="_xlnm.Print_Area" localSheetId="5">国保!$A$1:$J$67</definedName>
    <definedName name="_xlnm.Print_Area" localSheetId="1">'法民 '!$A$1:$J$67</definedName>
  </definedNames>
  <calcPr calcId="152511"/>
</workbook>
</file>

<file path=xl/calcChain.xml><?xml version="1.0" encoding="utf-8"?>
<calcChain xmlns="http://schemas.openxmlformats.org/spreadsheetml/2006/main">
  <c r="I5" i="68" l="1"/>
  <c r="H5" i="68"/>
  <c r="G1" i="68"/>
  <c r="B1" i="68"/>
  <c r="G58" i="68" l="1"/>
  <c r="G54" i="68"/>
  <c r="G42" i="68"/>
  <c r="G30" i="68"/>
  <c r="G26" i="68"/>
  <c r="G18" i="68"/>
  <c r="G64" i="68"/>
  <c r="G56" i="68"/>
  <c r="G48" i="68"/>
  <c r="G40" i="68"/>
  <c r="G32" i="68"/>
  <c r="G24" i="68"/>
  <c r="G16" i="68"/>
  <c r="H8" i="68"/>
  <c r="G65" i="68"/>
  <c r="G63" i="68"/>
  <c r="G57" i="68"/>
  <c r="G55" i="68"/>
  <c r="G49" i="68"/>
  <c r="G47" i="68"/>
  <c r="G41" i="68"/>
  <c r="G39" i="68"/>
  <c r="G33" i="68"/>
  <c r="G31" i="68"/>
  <c r="G25" i="68"/>
  <c r="G23" i="68"/>
  <c r="G17" i="68"/>
  <c r="G15" i="68"/>
  <c r="G9" i="68"/>
  <c r="G7" i="68"/>
  <c r="H65" i="68"/>
  <c r="H64" i="68"/>
  <c r="H63" i="68"/>
  <c r="H60" i="68"/>
  <c r="G60" i="68"/>
  <c r="H59" i="68"/>
  <c r="H58" i="68"/>
  <c r="H57" i="68"/>
  <c r="H56" i="68"/>
  <c r="H55" i="68"/>
  <c r="H52" i="68"/>
  <c r="G52" i="68"/>
  <c r="H51" i="68"/>
  <c r="H50" i="68"/>
  <c r="H49" i="68"/>
  <c r="H48" i="68"/>
  <c r="H47" i="68"/>
  <c r="G46" i="68"/>
  <c r="H44" i="68"/>
  <c r="G44" i="68"/>
  <c r="H43" i="68"/>
  <c r="H42" i="68"/>
  <c r="H41" i="68"/>
  <c r="H40" i="68"/>
  <c r="H39" i="68"/>
  <c r="H36" i="68"/>
  <c r="G36" i="68"/>
  <c r="H35" i="68"/>
  <c r="H34" i="68"/>
  <c r="G34" i="68"/>
  <c r="H33" i="68"/>
  <c r="H32" i="68"/>
  <c r="H31" i="68"/>
  <c r="H28" i="68"/>
  <c r="G28" i="68"/>
  <c r="H27" i="68"/>
  <c r="H26" i="68"/>
  <c r="H25" i="68"/>
  <c r="H24" i="68"/>
  <c r="H23" i="68"/>
  <c r="G22" i="68"/>
  <c r="H20" i="68"/>
  <c r="G20" i="68"/>
  <c r="H19" i="68"/>
  <c r="H18" i="68"/>
  <c r="H17" i="68"/>
  <c r="H16" i="68"/>
  <c r="H15" i="68"/>
  <c r="G14" i="68"/>
  <c r="H12" i="68"/>
  <c r="G12" i="68"/>
  <c r="H11" i="68"/>
  <c r="H10" i="68"/>
  <c r="H9" i="68"/>
  <c r="H7" i="68"/>
  <c r="H6" i="68"/>
  <c r="B1" i="67"/>
  <c r="G1" i="67"/>
  <c r="I5" i="67"/>
  <c r="H5" i="67"/>
  <c r="G65" i="66"/>
  <c r="G64" i="66"/>
  <c r="G63" i="66"/>
  <c r="G62" i="66"/>
  <c r="G61" i="66"/>
  <c r="G60" i="66"/>
  <c r="G59" i="66"/>
  <c r="G58" i="66"/>
  <c r="G57" i="66"/>
  <c r="G56" i="66"/>
  <c r="G55" i="66"/>
  <c r="G54" i="66"/>
  <c r="G53" i="66"/>
  <c r="G52" i="66"/>
  <c r="G51" i="66"/>
  <c r="G50" i="66"/>
  <c r="G49" i="66"/>
  <c r="G48" i="66"/>
  <c r="G47" i="66"/>
  <c r="G46" i="66"/>
  <c r="G45" i="66"/>
  <c r="G44" i="66"/>
  <c r="G43" i="66"/>
  <c r="G42" i="66"/>
  <c r="G41" i="66"/>
  <c r="G40" i="66"/>
  <c r="G39" i="66"/>
  <c r="G38" i="66"/>
  <c r="G37" i="66"/>
  <c r="G36" i="66"/>
  <c r="G35" i="66"/>
  <c r="G34" i="66"/>
  <c r="G33" i="66"/>
  <c r="G32" i="66"/>
  <c r="G31" i="66"/>
  <c r="G30" i="66"/>
  <c r="G29" i="66"/>
  <c r="G28" i="66"/>
  <c r="G27" i="66"/>
  <c r="G26" i="66"/>
  <c r="G25" i="66"/>
  <c r="G24" i="66"/>
  <c r="G23" i="66"/>
  <c r="G22" i="66"/>
  <c r="G21" i="66"/>
  <c r="G20" i="66"/>
  <c r="G19" i="66"/>
  <c r="G18" i="66"/>
  <c r="G17" i="66"/>
  <c r="G16" i="66"/>
  <c r="G15" i="66"/>
  <c r="G14" i="66"/>
  <c r="G13" i="66"/>
  <c r="G12" i="66"/>
  <c r="G11" i="66"/>
  <c r="G10" i="66"/>
  <c r="G9" i="66"/>
  <c r="G8" i="66"/>
  <c r="G7" i="66"/>
  <c r="G6" i="66"/>
  <c r="G61" i="67"/>
  <c r="G39" i="67"/>
  <c r="G31" i="67"/>
  <c r="G15" i="67"/>
  <c r="G7" i="67"/>
  <c r="G62" i="67"/>
  <c r="G57" i="67"/>
  <c r="H54" i="67"/>
  <c r="G51" i="67"/>
  <c r="H49" i="67"/>
  <c r="H46" i="67"/>
  <c r="H41" i="67"/>
  <c r="G35" i="67"/>
  <c r="H22" i="67"/>
  <c r="H17" i="67"/>
  <c r="G14" i="67"/>
  <c r="G9" i="67"/>
  <c r="H60" i="67"/>
  <c r="G58" i="67"/>
  <c r="H52" i="67"/>
  <c r="G50" i="67"/>
  <c r="H44" i="67"/>
  <c r="G42" i="67"/>
  <c r="H36" i="67"/>
  <c r="H28" i="67"/>
  <c r="G26" i="67"/>
  <c r="H20" i="67"/>
  <c r="H12" i="67"/>
  <c r="G10" i="67"/>
  <c r="H65" i="67"/>
  <c r="G65" i="67"/>
  <c r="H64" i="67"/>
  <c r="G64" i="67"/>
  <c r="G63" i="67"/>
  <c r="H62" i="67"/>
  <c r="H57" i="67"/>
  <c r="H56" i="67"/>
  <c r="G56" i="67"/>
  <c r="G55" i="67"/>
  <c r="G54" i="67"/>
  <c r="G49" i="67"/>
  <c r="H48" i="67"/>
  <c r="G48" i="67"/>
  <c r="G47" i="67"/>
  <c r="G46" i="67"/>
  <c r="G43" i="67"/>
  <c r="G41" i="67"/>
  <c r="H40" i="67"/>
  <c r="G40" i="67"/>
  <c r="G38" i="67"/>
  <c r="G33" i="67"/>
  <c r="H32" i="67"/>
  <c r="G32" i="67"/>
  <c r="H30" i="67"/>
  <c r="G27" i="67"/>
  <c r="H25" i="67"/>
  <c r="H24" i="67"/>
  <c r="G24" i="67"/>
  <c r="G23" i="67"/>
  <c r="G19" i="67"/>
  <c r="H16" i="67"/>
  <c r="G16" i="67"/>
  <c r="H14" i="67"/>
  <c r="G11" i="67"/>
  <c r="H9" i="67"/>
  <c r="H8" i="67"/>
  <c r="G8" i="67"/>
  <c r="H6" i="67"/>
  <c r="G6" i="67"/>
  <c r="I5" i="66"/>
  <c r="H5" i="66"/>
  <c r="G1" i="66"/>
  <c r="B1" i="66"/>
  <c r="H64" i="66"/>
  <c r="H62" i="66"/>
  <c r="H38" i="66"/>
  <c r="H6" i="66"/>
  <c r="H60" i="66"/>
  <c r="H52" i="66"/>
  <c r="H44" i="66"/>
  <c r="H36" i="66"/>
  <c r="H65" i="66"/>
  <c r="H58" i="66"/>
  <c r="H57" i="66"/>
  <c r="H56" i="66"/>
  <c r="H54" i="66"/>
  <c r="H50" i="66"/>
  <c r="H49" i="66"/>
  <c r="H42" i="66"/>
  <c r="H41" i="66"/>
  <c r="H34" i="66"/>
  <c r="H33" i="66"/>
  <c r="H26" i="66"/>
  <c r="H25" i="66"/>
  <c r="H24" i="66"/>
  <c r="H22" i="66"/>
  <c r="H18" i="66"/>
  <c r="H17" i="66"/>
  <c r="H16" i="66"/>
  <c r="H14" i="66"/>
  <c r="H10" i="66"/>
  <c r="H9" i="66"/>
  <c r="H8" i="66"/>
  <c r="I5" i="65"/>
  <c r="H5" i="65"/>
  <c r="G1" i="65"/>
  <c r="B1" i="65"/>
  <c r="G63" i="65"/>
  <c r="G55" i="65"/>
  <c r="G39" i="65"/>
  <c r="G22" i="65"/>
  <c r="H65" i="65"/>
  <c r="G64" i="65"/>
  <c r="H57" i="65"/>
  <c r="G56" i="65"/>
  <c r="H49" i="65"/>
  <c r="G48" i="65"/>
  <c r="H37" i="65"/>
  <c r="H25" i="65"/>
  <c r="G24" i="65"/>
  <c r="H21" i="65"/>
  <c r="H16" i="65"/>
  <c r="H13" i="65"/>
  <c r="H9" i="65"/>
  <c r="G8" i="65"/>
  <c r="G65" i="65"/>
  <c r="G57" i="65"/>
  <c r="G49" i="65"/>
  <c r="G41" i="65"/>
  <c r="G33" i="65"/>
  <c r="G25" i="65"/>
  <c r="G17" i="65"/>
  <c r="G9" i="65"/>
  <c r="H64" i="65"/>
  <c r="H63" i="65"/>
  <c r="H61" i="65"/>
  <c r="H60" i="65"/>
  <c r="G60" i="65"/>
  <c r="H56" i="65"/>
  <c r="H55" i="65"/>
  <c r="H53" i="65"/>
  <c r="H52" i="65"/>
  <c r="G52" i="65"/>
  <c r="H48" i="65"/>
  <c r="H47" i="65"/>
  <c r="G47" i="65"/>
  <c r="H44" i="65"/>
  <c r="G44" i="65"/>
  <c r="H41" i="65"/>
  <c r="G40" i="65"/>
  <c r="H39" i="65"/>
  <c r="G38" i="65"/>
  <c r="H36" i="65"/>
  <c r="G36" i="65"/>
  <c r="H33" i="65"/>
  <c r="H32" i="65"/>
  <c r="G32" i="65"/>
  <c r="H31" i="65"/>
  <c r="G31" i="65"/>
  <c r="H28" i="65"/>
  <c r="G28" i="65"/>
  <c r="H24" i="65"/>
  <c r="H23" i="65"/>
  <c r="G23" i="65"/>
  <c r="H20" i="65"/>
  <c r="G20" i="65"/>
  <c r="H17" i="65"/>
  <c r="G16" i="65"/>
  <c r="H15" i="65"/>
  <c r="G15" i="65"/>
  <c r="G14" i="65"/>
  <c r="H12" i="65"/>
  <c r="G12" i="65"/>
  <c r="H8" i="65"/>
  <c r="H7" i="65"/>
  <c r="G7" i="65"/>
  <c r="G50" i="68" l="1"/>
  <c r="G62" i="68"/>
  <c r="G10" i="68"/>
  <c r="G38" i="68"/>
  <c r="H13" i="68"/>
  <c r="H21" i="68"/>
  <c r="H29" i="68"/>
  <c r="H37" i="68"/>
  <c r="G45" i="68"/>
  <c r="G53" i="68"/>
  <c r="G61" i="68"/>
  <c r="G6" i="68"/>
  <c r="H46" i="68"/>
  <c r="H54" i="68"/>
  <c r="H62" i="68"/>
  <c r="G8" i="68"/>
  <c r="G11" i="68"/>
  <c r="G19" i="68"/>
  <c r="G27" i="68"/>
  <c r="G35" i="68"/>
  <c r="G43" i="68"/>
  <c r="G51" i="68"/>
  <c r="G59" i="68"/>
  <c r="H45" i="68"/>
  <c r="H53" i="68"/>
  <c r="H61" i="68"/>
  <c r="H22" i="68"/>
  <c r="H14" i="68"/>
  <c r="H30" i="68"/>
  <c r="H38" i="68"/>
  <c r="G13" i="68"/>
  <c r="G21" i="68"/>
  <c r="G29" i="68"/>
  <c r="G37" i="68"/>
  <c r="G21" i="67"/>
  <c r="G29" i="67"/>
  <c r="G53" i="67"/>
  <c r="H21" i="67"/>
  <c r="H37" i="67"/>
  <c r="H45" i="67"/>
  <c r="H53" i="67"/>
  <c r="H33" i="67"/>
  <c r="H38" i="67"/>
  <c r="G45" i="67"/>
  <c r="G25" i="67"/>
  <c r="G30" i="67"/>
  <c r="G37" i="67"/>
  <c r="G13" i="67"/>
  <c r="G17" i="67"/>
  <c r="G22" i="67"/>
  <c r="G59" i="67"/>
  <c r="H11" i="67"/>
  <c r="H27" i="67"/>
  <c r="H19" i="67"/>
  <c r="H43" i="67"/>
  <c r="H59" i="67"/>
  <c r="H13" i="67"/>
  <c r="G18" i="67"/>
  <c r="H29" i="67"/>
  <c r="G34" i="67"/>
  <c r="H10" i="67"/>
  <c r="H18" i="67"/>
  <c r="H26" i="67"/>
  <c r="H34" i="67"/>
  <c r="H42" i="67"/>
  <c r="H50" i="67"/>
  <c r="H58" i="67"/>
  <c r="H7" i="67"/>
  <c r="G12" i="67"/>
  <c r="H15" i="67"/>
  <c r="G20" i="67"/>
  <c r="H23" i="67"/>
  <c r="G28" i="67"/>
  <c r="H31" i="67"/>
  <c r="G36" i="67"/>
  <c r="H39" i="67"/>
  <c r="G44" i="67"/>
  <c r="H47" i="67"/>
  <c r="G52" i="67"/>
  <c r="H55" i="67"/>
  <c r="G60" i="67"/>
  <c r="H63" i="67"/>
  <c r="H35" i="67"/>
  <c r="H51" i="67"/>
  <c r="H61" i="67"/>
  <c r="H28" i="66"/>
  <c r="H40" i="66"/>
  <c r="H30" i="66"/>
  <c r="H32" i="66"/>
  <c r="H46" i="66"/>
  <c r="H48" i="66"/>
  <c r="H59" i="66"/>
  <c r="H12" i="66"/>
  <c r="H20" i="66"/>
  <c r="H11" i="66"/>
  <c r="H19" i="66"/>
  <c r="H27" i="66"/>
  <c r="H35" i="66"/>
  <c r="H13" i="66"/>
  <c r="H61" i="66"/>
  <c r="H43" i="66"/>
  <c r="H51" i="66"/>
  <c r="H21" i="66"/>
  <c r="H29" i="66"/>
  <c r="H37" i="66"/>
  <c r="H53" i="66"/>
  <c r="H7" i="66"/>
  <c r="H15" i="66"/>
  <c r="H23" i="66"/>
  <c r="H31" i="66"/>
  <c r="H39" i="66"/>
  <c r="H47" i="66"/>
  <c r="H55" i="66"/>
  <c r="H63" i="66"/>
  <c r="H45" i="66"/>
  <c r="G30" i="65"/>
  <c r="G46" i="65"/>
  <c r="G29" i="65"/>
  <c r="G54" i="65"/>
  <c r="G62" i="65"/>
  <c r="H29" i="65"/>
  <c r="G37" i="65"/>
  <c r="H40" i="65"/>
  <c r="G45" i="65"/>
  <c r="H45" i="65"/>
  <c r="G53" i="65"/>
  <c r="G61" i="65"/>
  <c r="G13" i="65"/>
  <c r="H11" i="65"/>
  <c r="H19" i="65"/>
  <c r="H27" i="65"/>
  <c r="H35" i="65"/>
  <c r="H43" i="65"/>
  <c r="H51" i="65"/>
  <c r="H59" i="65"/>
  <c r="G21" i="65"/>
  <c r="G11" i="65"/>
  <c r="G19" i="65"/>
  <c r="G27" i="65"/>
  <c r="G35" i="65"/>
  <c r="G43" i="65"/>
  <c r="G51" i="65"/>
  <c r="G59" i="65"/>
  <c r="G34" i="65"/>
  <c r="G58" i="65"/>
  <c r="H10" i="65"/>
  <c r="H14" i="65"/>
  <c r="H18" i="65"/>
  <c r="H22" i="65"/>
  <c r="H26" i="65"/>
  <c r="H30" i="65"/>
  <c r="H34" i="65"/>
  <c r="H38" i="65"/>
  <c r="H42" i="65"/>
  <c r="H46" i="65"/>
  <c r="H50" i="65"/>
  <c r="H54" i="65"/>
  <c r="H58" i="65"/>
  <c r="H62" i="65"/>
  <c r="G10" i="65"/>
  <c r="G18" i="65"/>
  <c r="G26" i="65"/>
  <c r="G42" i="65"/>
  <c r="G50" i="65"/>
  <c r="G6" i="65"/>
  <c r="H6" i="65"/>
  <c r="I5" i="63"/>
  <c r="H5" i="63"/>
  <c r="G1" i="63"/>
  <c r="B1" i="63"/>
  <c r="G12" i="63"/>
  <c r="G64" i="63"/>
  <c r="H56" i="63"/>
  <c r="G47" i="63"/>
  <c r="G46" i="63"/>
  <c r="H40" i="63"/>
  <c r="G39" i="63"/>
  <c r="G32" i="63"/>
  <c r="H24" i="63"/>
  <c r="H64" i="63"/>
  <c r="H60" i="63"/>
  <c r="G60" i="63"/>
  <c r="G56" i="63"/>
  <c r="H52" i="63"/>
  <c r="G52" i="63"/>
  <c r="H48" i="63"/>
  <c r="G44" i="63"/>
  <c r="G40" i="63"/>
  <c r="H36" i="63"/>
  <c r="G36" i="63"/>
  <c r="H32" i="63"/>
  <c r="H28" i="63"/>
  <c r="G28" i="63"/>
  <c r="G24" i="63"/>
  <c r="G20" i="63"/>
  <c r="H16" i="63"/>
  <c r="G16" i="63"/>
  <c r="G8" i="63"/>
  <c r="G60" i="62"/>
  <c r="G57" i="62"/>
  <c r="G28" i="62"/>
  <c r="G26" i="62"/>
  <c r="H64" i="62"/>
  <c r="G63" i="62"/>
  <c r="H56" i="62"/>
  <c r="G44" i="62"/>
  <c r="H41" i="62"/>
  <c r="H39" i="62"/>
  <c r="G36" i="62"/>
  <c r="H34" i="62"/>
  <c r="G20" i="62"/>
  <c r="H15" i="62"/>
  <c r="G61" i="62"/>
  <c r="G59" i="62"/>
  <c r="H54" i="62"/>
  <c r="G53" i="62"/>
  <c r="G45" i="62"/>
  <c r="G43" i="62"/>
  <c r="G35" i="62"/>
  <c r="G27" i="62"/>
  <c r="H22" i="62"/>
  <c r="G19" i="62"/>
  <c r="H7" i="62"/>
  <c r="H12" i="62"/>
  <c r="H17" i="62"/>
  <c r="H28" i="62"/>
  <c r="G32" i="62"/>
  <c r="H36" i="62"/>
  <c r="G41" i="62"/>
  <c r="H44" i="62"/>
  <c r="H47" i="62"/>
  <c r="G56" i="62"/>
  <c r="H59" i="62"/>
  <c r="H62" i="62"/>
  <c r="G65" i="62"/>
  <c r="G58" i="62"/>
  <c r="G52" i="62"/>
  <c r="G50" i="62"/>
  <c r="G34" i="62"/>
  <c r="G29" i="62"/>
  <c r="H60" i="62"/>
  <c r="H31" i="62"/>
  <c r="H25" i="62"/>
  <c r="H65" i="62"/>
  <c r="H63" i="62"/>
  <c r="H49" i="62"/>
  <c r="H32" i="62"/>
  <c r="G9" i="63" l="1"/>
  <c r="G17" i="63"/>
  <c r="G25" i="63"/>
  <c r="G33" i="63"/>
  <c r="G41" i="63"/>
  <c r="G49" i="63"/>
  <c r="G57" i="63"/>
  <c r="G65" i="63"/>
  <c r="H11" i="63"/>
  <c r="H19" i="63"/>
  <c r="H7" i="63"/>
  <c r="H15" i="63"/>
  <c r="H23" i="63"/>
  <c r="H31" i="63"/>
  <c r="H39" i="63"/>
  <c r="H47" i="63"/>
  <c r="G55" i="63"/>
  <c r="G63" i="63"/>
  <c r="H12" i="63"/>
  <c r="H20" i="63"/>
  <c r="H44" i="63"/>
  <c r="H8" i="63"/>
  <c r="G48" i="63"/>
  <c r="H9" i="63"/>
  <c r="H25" i="63"/>
  <c r="H57" i="63"/>
  <c r="H49" i="63"/>
  <c r="H17" i="63"/>
  <c r="H41" i="63"/>
  <c r="H33" i="63"/>
  <c r="H55" i="63"/>
  <c r="H65" i="63"/>
  <c r="H13" i="63"/>
  <c r="H21" i="63"/>
  <c r="H29" i="63"/>
  <c r="H37" i="63"/>
  <c r="H45" i="63"/>
  <c r="H53" i="63"/>
  <c r="H61" i="63"/>
  <c r="H63" i="63"/>
  <c r="G31" i="63"/>
  <c r="G7" i="63"/>
  <c r="G15" i="63"/>
  <c r="G23" i="63"/>
  <c r="G6" i="63"/>
  <c r="G14" i="63"/>
  <c r="G38" i="63"/>
  <c r="H27" i="63"/>
  <c r="H51" i="63"/>
  <c r="H59" i="63"/>
  <c r="G22" i="63"/>
  <c r="G54" i="63"/>
  <c r="H6" i="63"/>
  <c r="G30" i="63"/>
  <c r="H43" i="63"/>
  <c r="H35" i="63"/>
  <c r="G62" i="63"/>
  <c r="G11" i="63"/>
  <c r="G19" i="63"/>
  <c r="G27" i="63"/>
  <c r="G35" i="63"/>
  <c r="G43" i="63"/>
  <c r="G51" i="63"/>
  <c r="G59" i="63"/>
  <c r="G26" i="63"/>
  <c r="G34" i="63"/>
  <c r="G58" i="63"/>
  <c r="G18" i="63"/>
  <c r="G42" i="63"/>
  <c r="G50" i="63"/>
  <c r="H10" i="63"/>
  <c r="H14" i="63"/>
  <c r="H18" i="63"/>
  <c r="H22" i="63"/>
  <c r="H26" i="63"/>
  <c r="H30" i="63"/>
  <c r="H34" i="63"/>
  <c r="H38" i="63"/>
  <c r="H42" i="63"/>
  <c r="H46" i="63"/>
  <c r="H50" i="63"/>
  <c r="H54" i="63"/>
  <c r="H58" i="63"/>
  <c r="H62" i="63"/>
  <c r="G10" i="63"/>
  <c r="G13" i="63"/>
  <c r="G21" i="63"/>
  <c r="G29" i="63"/>
  <c r="G37" i="63"/>
  <c r="G45" i="63"/>
  <c r="G53" i="63"/>
  <c r="G61" i="63"/>
  <c r="G37" i="62"/>
  <c r="G21" i="62"/>
  <c r="G25" i="62"/>
  <c r="G49" i="62"/>
  <c r="G10" i="62"/>
  <c r="G18" i="62"/>
  <c r="G42" i="62"/>
  <c r="H18" i="62"/>
  <c r="H20" i="62"/>
  <c r="G64" i="62"/>
  <c r="H58" i="62"/>
  <c r="G48" i="62"/>
  <c r="G24" i="62"/>
  <c r="H48" i="62"/>
  <c r="H24" i="62"/>
  <c r="G11" i="62"/>
  <c r="H30" i="62"/>
  <c r="G16" i="62"/>
  <c r="G22" i="62"/>
  <c r="H9" i="62"/>
  <c r="G51" i="62"/>
  <c r="H46" i="62"/>
  <c r="H6" i="62"/>
  <c r="H23" i="62"/>
  <c r="H55" i="62"/>
  <c r="H33" i="62"/>
  <c r="G30" i="62"/>
  <c r="G38" i="62"/>
  <c r="G46" i="62"/>
  <c r="G54" i="62"/>
  <c r="G62" i="62"/>
  <c r="H14" i="62"/>
  <c r="H51" i="62"/>
  <c r="G9" i="62"/>
  <c r="H16" i="62"/>
  <c r="H40" i="62"/>
  <c r="H50" i="62"/>
  <c r="H57" i="62"/>
  <c r="G15" i="62"/>
  <c r="G23" i="62"/>
  <c r="G31" i="62"/>
  <c r="G39" i="62"/>
  <c r="G47" i="62"/>
  <c r="G55" i="62"/>
  <c r="H38" i="62"/>
  <c r="G40" i="62"/>
  <c r="G17" i="62"/>
  <c r="G33" i="62"/>
  <c r="G14" i="62"/>
  <c r="G7" i="62"/>
  <c r="G6" i="62"/>
  <c r="H10" i="62"/>
  <c r="H52" i="62"/>
  <c r="G12" i="62"/>
  <c r="H26" i="62"/>
  <c r="H42" i="62"/>
  <c r="G13" i="62"/>
  <c r="H13" i="62"/>
  <c r="H29" i="62"/>
  <c r="H53" i="62"/>
  <c r="H61" i="62"/>
  <c r="H11" i="62"/>
  <c r="H19" i="62"/>
  <c r="H27" i="62"/>
  <c r="H35" i="62"/>
  <c r="H43" i="62"/>
  <c r="H21" i="62"/>
  <c r="H37" i="62"/>
  <c r="H45" i="62"/>
  <c r="G8" i="62"/>
  <c r="H8" i="62"/>
</calcChain>
</file>

<file path=xl/comments1.xml><?xml version="1.0" encoding="utf-8"?>
<comments xmlns="http://schemas.openxmlformats.org/spreadsheetml/2006/main">
  <authors>
    <author>w</author>
  </authors>
  <commentLis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  <comment ref="E33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  <comment ref="D35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  <comment ref="E35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  <comment ref="D42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  <comment ref="E42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  <comment ref="D44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  <comment ref="E44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  <comment ref="D57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  <comment ref="E57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  <comment ref="D59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  <comment ref="E59" authorId="0" shapeId="0">
      <text>
        <r>
          <rPr>
            <sz val="9"/>
            <color indexed="81"/>
            <rFont val="ＭＳ Ｐゴシック"/>
            <family val="3"/>
            <charset val="128"/>
          </rPr>
          <t>環境性能割分を合算</t>
        </r>
      </text>
    </comment>
  </commentList>
</comments>
</file>

<file path=xl/sharedStrings.xml><?xml version="1.0" encoding="utf-8"?>
<sst xmlns="http://schemas.openxmlformats.org/spreadsheetml/2006/main" count="526" uniqueCount="39">
  <si>
    <t>大津市</t>
  </si>
  <si>
    <t>近江八幡市</t>
  </si>
  <si>
    <t>日野町</t>
  </si>
  <si>
    <t>竜王町</t>
  </si>
  <si>
    <t>長浜市</t>
  </si>
  <si>
    <t>野洲市</t>
  </si>
  <si>
    <t>東近江市</t>
  </si>
  <si>
    <t>米原市</t>
  </si>
  <si>
    <t>愛荘町</t>
    <rPh sb="1" eb="2">
      <t>ソウ</t>
    </rPh>
    <phoneticPr fontId="2"/>
  </si>
  <si>
    <t>多賀町</t>
    <rPh sb="0" eb="2">
      <t>タガ</t>
    </rPh>
    <phoneticPr fontId="2"/>
  </si>
  <si>
    <t>甲良町</t>
    <rPh sb="0" eb="3">
      <t>コウラチョウ</t>
    </rPh>
    <phoneticPr fontId="2"/>
  </si>
  <si>
    <t>栗東市</t>
    <rPh sb="0" eb="2">
      <t>リットウ</t>
    </rPh>
    <phoneticPr fontId="2"/>
  </si>
  <si>
    <t>草津市</t>
    <rPh sb="0" eb="2">
      <t>クサツ</t>
    </rPh>
    <phoneticPr fontId="2"/>
  </si>
  <si>
    <t>高島市</t>
    <rPh sb="0" eb="2">
      <t>タカシマ</t>
    </rPh>
    <phoneticPr fontId="2"/>
  </si>
  <si>
    <t>守山市</t>
    <rPh sb="0" eb="2">
      <t>モリヤマ</t>
    </rPh>
    <phoneticPr fontId="2"/>
  </si>
  <si>
    <t>甲賀市</t>
    <rPh sb="0" eb="2">
      <t>コウガ</t>
    </rPh>
    <phoneticPr fontId="2"/>
  </si>
  <si>
    <t>彦根市</t>
    <rPh sb="0" eb="2">
      <t>ヒコネ</t>
    </rPh>
    <phoneticPr fontId="2"/>
  </si>
  <si>
    <t>湖南市</t>
    <rPh sb="0" eb="2">
      <t>コナン</t>
    </rPh>
    <rPh sb="2" eb="3">
      <t>シ</t>
    </rPh>
    <phoneticPr fontId="2"/>
  </si>
  <si>
    <t>豊郷町</t>
    <rPh sb="0" eb="2">
      <t>トヨサト</t>
    </rPh>
    <phoneticPr fontId="2"/>
  </si>
  <si>
    <t>計</t>
    <rPh sb="0" eb="1">
      <t>ケイ</t>
    </rPh>
    <phoneticPr fontId="2"/>
  </si>
  <si>
    <t>不納欠損額</t>
    <rPh sb="0" eb="2">
      <t>フノウ</t>
    </rPh>
    <rPh sb="2" eb="5">
      <t>ケッソンガク</t>
    </rPh>
    <phoneticPr fontId="2"/>
  </si>
  <si>
    <t>収入未済額</t>
    <rPh sb="0" eb="2">
      <t>シュウニュウ</t>
    </rPh>
    <rPh sb="2" eb="5">
      <t>ミサイガク</t>
    </rPh>
    <phoneticPr fontId="2"/>
  </si>
  <si>
    <t>収入済額</t>
    <rPh sb="0" eb="2">
      <t>シュウニュウ</t>
    </rPh>
    <rPh sb="2" eb="3">
      <t>ズミ</t>
    </rPh>
    <rPh sb="3" eb="4">
      <t>ガク</t>
    </rPh>
    <phoneticPr fontId="2"/>
  </si>
  <si>
    <t>調定済額</t>
    <rPh sb="0" eb="1">
      <t>チョウ</t>
    </rPh>
    <rPh sb="1" eb="2">
      <t>テイ</t>
    </rPh>
    <rPh sb="2" eb="3">
      <t>ズミ</t>
    </rPh>
    <rPh sb="3" eb="4">
      <t>ガク</t>
    </rPh>
    <phoneticPr fontId="2"/>
  </si>
  <si>
    <t>合　計</t>
    <rPh sb="0" eb="1">
      <t>ゴウ</t>
    </rPh>
    <rPh sb="2" eb="3">
      <t>ケイ</t>
    </rPh>
    <phoneticPr fontId="2"/>
  </si>
  <si>
    <t>[単位：千円、％]</t>
    <rPh sb="1" eb="3">
      <t>タンイ</t>
    </rPh>
    <rPh sb="4" eb="6">
      <t>センエン</t>
    </rPh>
    <phoneticPr fontId="2"/>
  </si>
  <si>
    <t>収入歩合</t>
    <rPh sb="0" eb="2">
      <t>シュウニュウ</t>
    </rPh>
    <rPh sb="2" eb="4">
      <t>ブアイ</t>
    </rPh>
    <phoneticPr fontId="2"/>
  </si>
  <si>
    <t>　【個人の市町民税】</t>
    <phoneticPr fontId="2"/>
  </si>
  <si>
    <t>現</t>
    <phoneticPr fontId="2"/>
  </si>
  <si>
    <t>繰</t>
    <phoneticPr fontId="2"/>
  </si>
  <si>
    <t>　【法人の市町民税】</t>
    <rPh sb="2" eb="4">
      <t>ホウジン</t>
    </rPh>
    <phoneticPr fontId="2"/>
  </si>
  <si>
    <t>　【国民健康保険税(料)】</t>
    <rPh sb="2" eb="4">
      <t>コクミン</t>
    </rPh>
    <rPh sb="4" eb="6">
      <t>ケンコウ</t>
    </rPh>
    <rPh sb="6" eb="8">
      <t>ホケン</t>
    </rPh>
    <rPh sb="8" eb="9">
      <t>ゼイ</t>
    </rPh>
    <rPh sb="10" eb="11">
      <t>リョウ</t>
    </rPh>
    <rPh sb="12" eb="13">
      <t>シャゼイ</t>
    </rPh>
    <phoneticPr fontId="2"/>
  </si>
  <si>
    <t>令和３年度　市町税調定収入状況</t>
    <rPh sb="0" eb="2">
      <t>レイワ</t>
    </rPh>
    <rPh sb="3" eb="5">
      <t>ネンド</t>
    </rPh>
    <phoneticPr fontId="2"/>
  </si>
  <si>
    <t>R03</t>
    <phoneticPr fontId="2"/>
  </si>
  <si>
    <t>R02</t>
    <phoneticPr fontId="2"/>
  </si>
  <si>
    <t>　（令和４年５月末）</t>
    <rPh sb="2" eb="3">
      <t>レイ</t>
    </rPh>
    <rPh sb="3" eb="4">
      <t>ワ</t>
    </rPh>
    <phoneticPr fontId="2"/>
  </si>
  <si>
    <t>　【軽自動車税 種別割】</t>
    <rPh sb="2" eb="3">
      <t>ケイ</t>
    </rPh>
    <rPh sb="3" eb="6">
      <t>ジドウシャ</t>
    </rPh>
    <rPh sb="6" eb="7">
      <t>ゼイ</t>
    </rPh>
    <rPh sb="8" eb="10">
      <t>シュベツ</t>
    </rPh>
    <rPh sb="10" eb="11">
      <t>ワリ</t>
    </rPh>
    <phoneticPr fontId="2"/>
  </si>
  <si>
    <r>
      <t>　【固定資産税】</t>
    </r>
    <r>
      <rPr>
        <sz val="9"/>
        <rFont val="ＭＳ ゴシック"/>
        <family val="3"/>
        <charset val="128"/>
      </rPr>
      <t>※都市計画税、国有資産等所在市町村交付金等は含まない。</t>
    </r>
    <rPh sb="2" eb="4">
      <t>コテイ</t>
    </rPh>
    <rPh sb="4" eb="7">
      <t>シサンゼイ</t>
    </rPh>
    <rPh sb="9" eb="11">
      <t>トシ</t>
    </rPh>
    <rPh sb="11" eb="13">
      <t>ケイカク</t>
    </rPh>
    <rPh sb="13" eb="14">
      <t>ゼイ</t>
    </rPh>
    <rPh sb="15" eb="17">
      <t>コクユウ</t>
    </rPh>
    <rPh sb="17" eb="19">
      <t>シサン</t>
    </rPh>
    <rPh sb="19" eb="20">
      <t>トウ</t>
    </rPh>
    <rPh sb="20" eb="22">
      <t>ショザイ</t>
    </rPh>
    <rPh sb="22" eb="25">
      <t>シチョウソン</t>
    </rPh>
    <rPh sb="25" eb="28">
      <t>コウフキン</t>
    </rPh>
    <rPh sb="28" eb="29">
      <t>トウ</t>
    </rPh>
    <rPh sb="30" eb="31">
      <t>フク</t>
    </rPh>
    <phoneticPr fontId="2"/>
  </si>
  <si>
    <r>
      <t>　【市町税合計】</t>
    </r>
    <r>
      <rPr>
        <sz val="9"/>
        <rFont val="ＭＳ ゴシック"/>
        <family val="3"/>
        <charset val="128"/>
      </rPr>
      <t>※国民健康保険税（料）を除く。</t>
    </r>
    <rPh sb="2" eb="4">
      <t>シチョウ</t>
    </rPh>
    <rPh sb="4" eb="5">
      <t>ゼイ</t>
    </rPh>
    <rPh sb="5" eb="7">
      <t>ゴウケイ</t>
    </rPh>
    <rPh sb="7" eb="8">
      <t>シャゼイ</t>
    </rPh>
    <rPh sb="9" eb="11">
      <t>コクミン</t>
    </rPh>
    <rPh sb="11" eb="13">
      <t>ケンコウ</t>
    </rPh>
    <rPh sb="13" eb="15">
      <t>ホケン</t>
    </rPh>
    <rPh sb="15" eb="16">
      <t>ゼイ</t>
    </rPh>
    <rPh sb="17" eb="18">
      <t>リョウ</t>
    </rPh>
    <rPh sb="19" eb="20">
      <t>コクゼイ</t>
    </rPh>
    <rPh sb="20" eb="2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</si>
</sst>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0.0_ "/>
    <numFmt numFmtId="178" formatCode="#,##0_);[Red]\(#,##0\)"/>
    <numFmt numFmtId="179" formatCode="#,##0.0;[Red]\-#,##0.0"/>
    <numFmt numFmtId="182" formatCode="#,##0_ ;[Red]\-#,##0\ "/>
  </numFmts>
  <fonts count="12">
    <font>
      <sz val="14"/>
      <name val="Terminal"/>
      <charset val="128"/>
    </font>
    <font>
      <sz val="11"/>
      <name val="明朝"/>
      <family val="1"/>
      <charset val="128"/>
    </font>
    <font>
      <sz val="7"/>
      <name val="Terminal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</cellStyleXfs>
  <cellXfs count="101">
    <xf numFmtId="0" fontId="0" fillId="0" borderId="0" xfId="0"/>
    <xf numFmtId="177" fontId="3" fillId="0" borderId="0" xfId="0" applyNumberFormat="1" applyFont="1" applyFill="1"/>
    <xf numFmtId="177" fontId="8" fillId="2" borderId="7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2" borderId="9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8" fillId="2" borderId="11" xfId="0" applyNumberFormat="1" applyFont="1" applyFill="1" applyBorder="1" applyAlignment="1">
      <alignment horizontal="center" vertical="center"/>
    </xf>
    <xf numFmtId="177" fontId="8" fillId="2" borderId="13" xfId="0" applyNumberFormat="1" applyFont="1" applyFill="1" applyBorder="1" applyAlignment="1">
      <alignment horizontal="center" vertical="center"/>
    </xf>
    <xf numFmtId="177" fontId="8" fillId="2" borderId="15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 shrinkToFit="1"/>
    </xf>
    <xf numFmtId="177" fontId="8" fillId="2" borderId="19" xfId="0" applyNumberFormat="1" applyFont="1" applyFill="1" applyBorder="1" applyAlignment="1">
      <alignment horizontal="center" vertical="center"/>
    </xf>
    <xf numFmtId="179" fontId="4" fillId="0" borderId="10" xfId="0" applyNumberFormat="1" applyFont="1" applyFill="1" applyBorder="1" applyAlignment="1">
      <alignment vertical="center"/>
    </xf>
    <xf numFmtId="179" fontId="4" fillId="0" borderId="12" xfId="0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vertical="center"/>
    </xf>
    <xf numFmtId="179" fontId="4" fillId="0" borderId="16" xfId="0" applyNumberFormat="1" applyFont="1" applyFill="1" applyBorder="1" applyAlignment="1">
      <alignment vertical="center"/>
    </xf>
    <xf numFmtId="179" fontId="4" fillId="0" borderId="22" xfId="0" applyNumberFormat="1" applyFont="1" applyFill="1" applyBorder="1" applyAlignment="1">
      <alignment vertical="center"/>
    </xf>
    <xf numFmtId="179" fontId="4" fillId="0" borderId="23" xfId="0" applyNumberFormat="1" applyFont="1" applyFill="1" applyBorder="1" applyAlignment="1">
      <alignment vertical="center"/>
    </xf>
    <xf numFmtId="179" fontId="4" fillId="0" borderId="24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Alignment="1">
      <alignment horizontal="right"/>
    </xf>
    <xf numFmtId="177" fontId="6" fillId="0" borderId="0" xfId="0" applyNumberFormat="1" applyFont="1" applyFill="1" applyAlignment="1">
      <alignment vertical="center"/>
    </xf>
    <xf numFmtId="177" fontId="8" fillId="2" borderId="1" xfId="0" applyNumberFormat="1" applyFont="1" applyFill="1" applyBorder="1" applyAlignment="1">
      <alignment horizontal="center" vertical="center"/>
    </xf>
    <xf numFmtId="177" fontId="8" fillId="2" borderId="5" xfId="0" applyNumberFormat="1" applyFont="1" applyFill="1" applyBorder="1" applyAlignment="1">
      <alignment horizontal="center" vertical="center"/>
    </xf>
    <xf numFmtId="177" fontId="8" fillId="2" borderId="17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7" fontId="8" fillId="2" borderId="18" xfId="0" applyNumberFormat="1" applyFont="1" applyFill="1" applyBorder="1" applyAlignment="1">
      <alignment horizontal="center" vertical="center"/>
    </xf>
    <xf numFmtId="177" fontId="8" fillId="2" borderId="27" xfId="0" applyNumberFormat="1" applyFont="1" applyFill="1" applyBorder="1" applyAlignment="1">
      <alignment vertical="center"/>
    </xf>
    <xf numFmtId="177" fontId="8" fillId="2" borderId="9" xfId="0" applyNumberFormat="1" applyFont="1" applyFill="1" applyBorder="1" applyAlignment="1">
      <alignment vertical="center"/>
    </xf>
    <xf numFmtId="177" fontId="8" fillId="2" borderId="28" xfId="0" applyNumberFormat="1" applyFont="1" applyFill="1" applyBorder="1" applyAlignment="1">
      <alignment vertical="center"/>
    </xf>
    <xf numFmtId="177" fontId="8" fillId="2" borderId="13" xfId="0" applyNumberFormat="1" applyFont="1" applyFill="1" applyBorder="1" applyAlignment="1">
      <alignment vertical="center"/>
    </xf>
    <xf numFmtId="177" fontId="8" fillId="2" borderId="10" xfId="0" applyNumberFormat="1" applyFont="1" applyFill="1" applyBorder="1" applyAlignment="1">
      <alignment horizontal="center" vertical="center"/>
    </xf>
    <xf numFmtId="177" fontId="8" fillId="2" borderId="14" xfId="0" applyNumberFormat="1" applyFont="1" applyFill="1" applyBorder="1" applyAlignment="1">
      <alignment horizontal="center" vertical="center"/>
    </xf>
    <xf numFmtId="177" fontId="8" fillId="2" borderId="25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horizontal="right"/>
    </xf>
    <xf numFmtId="177" fontId="6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right" vertical="top"/>
    </xf>
    <xf numFmtId="178" fontId="4" fillId="0" borderId="1" xfId="1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vertical="center"/>
    </xf>
    <xf numFmtId="178" fontId="4" fillId="0" borderId="4" xfId="1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8" fontId="4" fillId="0" borderId="14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6" xfId="0" applyNumberFormat="1" applyFont="1" applyFill="1" applyBorder="1" applyAlignment="1">
      <alignment vertical="center" shrinkToFit="1"/>
    </xf>
    <xf numFmtId="178" fontId="4" fillId="0" borderId="3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17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4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2" xfId="1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vertical="center"/>
    </xf>
    <xf numFmtId="182" fontId="4" fillId="0" borderId="10" xfId="0" applyNumberFormat="1" applyFont="1" applyFill="1" applyBorder="1" applyAlignment="1">
      <alignment vertical="center"/>
    </xf>
    <xf numFmtId="182" fontId="4" fillId="0" borderId="3" xfId="1" applyNumberFormat="1" applyFont="1" applyFill="1" applyBorder="1" applyAlignment="1">
      <alignment vertical="center"/>
    </xf>
    <xf numFmtId="182" fontId="4" fillId="0" borderId="4" xfId="1" applyNumberFormat="1" applyFont="1" applyFill="1" applyBorder="1" applyAlignment="1">
      <alignment vertical="center"/>
    </xf>
    <xf numFmtId="182" fontId="4" fillId="0" borderId="4" xfId="0" applyNumberFormat="1" applyFont="1" applyFill="1" applyBorder="1" applyAlignment="1">
      <alignment vertical="center"/>
    </xf>
    <xf numFmtId="182" fontId="4" fillId="0" borderId="12" xfId="0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6" xfId="0" applyNumberFormat="1" applyFont="1" applyFill="1" applyBorder="1" applyAlignment="1">
      <alignment vertical="center"/>
    </xf>
    <xf numFmtId="182" fontId="4" fillId="0" borderId="14" xfId="0" applyNumberFormat="1" applyFont="1" applyFill="1" applyBorder="1" applyAlignment="1">
      <alignment vertical="center"/>
    </xf>
    <xf numFmtId="182" fontId="4" fillId="0" borderId="1" xfId="0" applyNumberFormat="1" applyFont="1" applyFill="1" applyBorder="1" applyAlignment="1">
      <alignment vertical="center"/>
    </xf>
    <xf numFmtId="182" fontId="4" fillId="0" borderId="16" xfId="0" applyNumberFormat="1" applyFont="1" applyFill="1" applyBorder="1" applyAlignment="1">
      <alignment vertical="center"/>
    </xf>
    <xf numFmtId="182" fontId="4" fillId="0" borderId="3" xfId="0" applyNumberFormat="1" applyFont="1" applyFill="1" applyBorder="1" applyAlignment="1">
      <alignment vertical="center"/>
    </xf>
    <xf numFmtId="182" fontId="4" fillId="0" borderId="17" xfId="0" applyNumberFormat="1" applyFont="1" applyFill="1" applyBorder="1" applyAlignment="1">
      <alignment vertical="center"/>
    </xf>
    <xf numFmtId="182" fontId="4" fillId="0" borderId="18" xfId="0" applyNumberFormat="1" applyFont="1" applyFill="1" applyBorder="1" applyAlignment="1">
      <alignment vertical="center"/>
    </xf>
    <xf numFmtId="182" fontId="4" fillId="0" borderId="5" xfId="0" applyNumberFormat="1" applyFont="1" applyFill="1" applyBorder="1" applyAlignment="1">
      <alignment vertical="center"/>
    </xf>
    <xf numFmtId="182" fontId="4" fillId="0" borderId="5" xfId="0" applyNumberFormat="1" applyFont="1" applyFill="1" applyBorder="1" applyAlignment="1">
      <alignment vertical="center" shrinkToFit="1"/>
    </xf>
    <xf numFmtId="182" fontId="4" fillId="0" borderId="6" xfId="0" applyNumberFormat="1" applyFont="1" applyFill="1" applyBorder="1" applyAlignment="1">
      <alignment vertical="center" shrinkToFit="1"/>
    </xf>
    <xf numFmtId="182" fontId="4" fillId="0" borderId="16" xfId="0" applyNumberFormat="1" applyFont="1" applyFill="1" applyBorder="1" applyAlignment="1">
      <alignment vertical="center" shrinkToFit="1"/>
    </xf>
    <xf numFmtId="182" fontId="4" fillId="0" borderId="3" xfId="0" applyNumberFormat="1" applyFont="1" applyFill="1" applyBorder="1" applyAlignment="1">
      <alignment vertical="center" shrinkToFit="1"/>
    </xf>
    <xf numFmtId="182" fontId="4" fillId="0" borderId="4" xfId="0" applyNumberFormat="1" applyFont="1" applyFill="1" applyBorder="1" applyAlignment="1">
      <alignment vertical="center" shrinkToFit="1"/>
    </xf>
    <xf numFmtId="182" fontId="4" fillId="0" borderId="12" xfId="0" applyNumberFormat="1" applyFont="1" applyFill="1" applyBorder="1" applyAlignment="1">
      <alignment vertical="center" shrinkToFit="1"/>
    </xf>
    <xf numFmtId="182" fontId="4" fillId="0" borderId="17" xfId="0" applyNumberFormat="1" applyFont="1" applyFill="1" applyBorder="1" applyAlignment="1">
      <alignment vertical="center" shrinkToFit="1"/>
    </xf>
    <xf numFmtId="182" fontId="4" fillId="0" borderId="18" xfId="0" applyNumberFormat="1" applyFont="1" applyFill="1" applyBorder="1" applyAlignment="1">
      <alignment vertical="center" shrinkToFit="1"/>
    </xf>
    <xf numFmtId="182" fontId="4" fillId="0" borderId="14" xfId="0" applyNumberFormat="1" applyFont="1" applyFill="1" applyBorder="1" applyAlignment="1">
      <alignment vertical="center" shrinkToFit="1"/>
    </xf>
    <xf numFmtId="182" fontId="4" fillId="0" borderId="20" xfId="0" applyNumberFormat="1" applyFont="1" applyFill="1" applyBorder="1" applyAlignment="1">
      <alignment vertical="center"/>
    </xf>
    <xf numFmtId="182" fontId="4" fillId="0" borderId="21" xfId="0" applyNumberFormat="1" applyFont="1" applyFill="1" applyBorder="1" applyAlignment="1">
      <alignment vertical="center"/>
    </xf>
    <xf numFmtId="177" fontId="8" fillId="0" borderId="0" xfId="0" applyNumberFormat="1" applyFont="1" applyFill="1" applyAlignment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5FFFF"/>
      <rgbColor rgb="009FFF9F"/>
      <rgbColor rgb="00FFFF99"/>
      <rgbColor rgb="00A6CAF0"/>
      <rgbColor rgb="00FFABF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ユーザー定義 3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0000"/>
      </a:accent1>
      <a:accent2>
        <a:srgbClr val="0000FF"/>
      </a:accent2>
      <a:accent3>
        <a:srgbClr val="FFFF00"/>
      </a:accent3>
      <a:accent4>
        <a:srgbClr val="00B050"/>
      </a:accent4>
      <a:accent5>
        <a:srgbClr val="FE19FF"/>
      </a:accent5>
      <a:accent6>
        <a:srgbClr val="00FF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66"/>
  <sheetViews>
    <sheetView view="pageBreakPreview" zoomScaleNormal="100" zoomScaleSheetLayoutView="100" workbookViewId="0">
      <selection activeCell="B3" sqref="B3"/>
    </sheetView>
  </sheetViews>
  <sheetFormatPr defaultColWidth="9" defaultRowHeight="14"/>
  <cols>
    <col min="1" max="1" width="1.58203125" style="4" customWidth="1"/>
    <col min="2" max="2" width="10.25" style="4" bestFit="1" customWidth="1"/>
    <col min="3" max="3" width="3.25" style="4" bestFit="1" customWidth="1"/>
    <col min="4" max="7" width="12.08203125" style="4" customWidth="1"/>
    <col min="8" max="9" width="5" style="4" bestFit="1" customWidth="1"/>
    <col min="10" max="11" width="1.58203125" style="4" customWidth="1"/>
    <col min="12" max="16384" width="9" style="4"/>
  </cols>
  <sheetData>
    <row r="1" spans="2:10" ht="15" customHeight="1">
      <c r="B1" s="38" t="s">
        <v>32</v>
      </c>
      <c r="C1" s="38"/>
      <c r="D1" s="38"/>
      <c r="E1" s="38"/>
      <c r="F1" s="38"/>
      <c r="G1" s="41" t="s">
        <v>35</v>
      </c>
      <c r="H1" s="41"/>
      <c r="I1" s="41"/>
    </row>
    <row r="2" spans="2:10" s="24" customFormat="1">
      <c r="B2" s="40" t="s">
        <v>27</v>
      </c>
      <c r="C2" s="40"/>
      <c r="D2" s="40"/>
      <c r="E2" s="40"/>
      <c r="F2" s="40"/>
      <c r="G2" s="39"/>
      <c r="H2" s="39"/>
      <c r="I2" s="39"/>
    </row>
    <row r="3" spans="2:10" s="24" customFormat="1">
      <c r="G3" s="23"/>
      <c r="H3" s="23"/>
      <c r="I3" s="23" t="s">
        <v>25</v>
      </c>
    </row>
    <row r="4" spans="2:10" s="5" customFormat="1" ht="12" customHeight="1">
      <c r="B4" s="30"/>
      <c r="C4" s="31"/>
      <c r="D4" s="25" t="s">
        <v>23</v>
      </c>
      <c r="E4" s="28" t="s">
        <v>22</v>
      </c>
      <c r="F4" s="28" t="s">
        <v>20</v>
      </c>
      <c r="G4" s="34" t="s">
        <v>21</v>
      </c>
      <c r="H4" s="36" t="s">
        <v>26</v>
      </c>
      <c r="I4" s="37"/>
      <c r="J4" s="6"/>
    </row>
    <row r="5" spans="2:10" s="5" customFormat="1" ht="12" customHeight="1">
      <c r="B5" s="32"/>
      <c r="C5" s="33"/>
      <c r="D5" s="27"/>
      <c r="E5" s="29"/>
      <c r="F5" s="29"/>
      <c r="G5" s="35"/>
      <c r="H5" s="2" t="s">
        <v>33</v>
      </c>
      <c r="I5" s="3" t="s">
        <v>34</v>
      </c>
      <c r="J5" s="7"/>
    </row>
    <row r="6" spans="2:10" ht="12" customHeight="1">
      <c r="B6" s="25" t="s">
        <v>0</v>
      </c>
      <c r="C6" s="8" t="s">
        <v>28</v>
      </c>
      <c r="D6" s="42">
        <v>20891426</v>
      </c>
      <c r="E6" s="43">
        <v>20707781</v>
      </c>
      <c r="F6" s="44">
        <v>0</v>
      </c>
      <c r="G6" s="45">
        <f>D6-E6-F6</f>
        <v>183645</v>
      </c>
      <c r="H6" s="19">
        <f>IFERROR(E6/D6*100,"")</f>
        <v>99.120955170795895</v>
      </c>
      <c r="I6" s="15">
        <v>98.932015766876773</v>
      </c>
      <c r="J6" s="9"/>
    </row>
    <row r="7" spans="2:10" ht="12" customHeight="1">
      <c r="B7" s="26"/>
      <c r="C7" s="10" t="s">
        <v>29</v>
      </c>
      <c r="D7" s="46">
        <v>838724</v>
      </c>
      <c r="E7" s="47">
        <v>206946</v>
      </c>
      <c r="F7" s="48">
        <v>41557</v>
      </c>
      <c r="G7" s="49">
        <f t="shared" ref="G7:G65" si="0">D7-E7-F7</f>
        <v>590221</v>
      </c>
      <c r="H7" s="20">
        <f>IFERROR(E7/D7*100,"")</f>
        <v>24.673909414777686</v>
      </c>
      <c r="I7" s="16">
        <v>27.531768964661136</v>
      </c>
      <c r="J7" s="9"/>
    </row>
    <row r="8" spans="2:10" ht="12" customHeight="1">
      <c r="B8" s="27"/>
      <c r="C8" s="11" t="s">
        <v>19</v>
      </c>
      <c r="D8" s="50">
        <v>21730150</v>
      </c>
      <c r="E8" s="51">
        <v>20914727</v>
      </c>
      <c r="F8" s="52">
        <v>41557</v>
      </c>
      <c r="G8" s="53">
        <f t="shared" si="0"/>
        <v>773866</v>
      </c>
      <c r="H8" s="21">
        <f t="shared" ref="H8:H65" si="1">IFERROR(E8/D8*100,"")</f>
        <v>96.247504043920543</v>
      </c>
      <c r="I8" s="17">
        <v>96.047134035359676</v>
      </c>
      <c r="J8" s="9"/>
    </row>
    <row r="9" spans="2:10" ht="12" customHeight="1">
      <c r="B9" s="25" t="s">
        <v>16</v>
      </c>
      <c r="C9" s="12" t="s">
        <v>28</v>
      </c>
      <c r="D9" s="54">
        <v>6147473</v>
      </c>
      <c r="E9" s="44">
        <v>6112127</v>
      </c>
      <c r="F9" s="44">
        <v>2168</v>
      </c>
      <c r="G9" s="55">
        <f t="shared" si="0"/>
        <v>33178</v>
      </c>
      <c r="H9" s="22">
        <f t="shared" si="1"/>
        <v>99.425032041621009</v>
      </c>
      <c r="I9" s="18">
        <v>99.314852211395007</v>
      </c>
      <c r="J9" s="9"/>
    </row>
    <row r="10" spans="2:10" ht="12" customHeight="1">
      <c r="B10" s="26"/>
      <c r="C10" s="10" t="s">
        <v>29</v>
      </c>
      <c r="D10" s="56">
        <v>62147</v>
      </c>
      <c r="E10" s="48">
        <v>26650</v>
      </c>
      <c r="F10" s="48">
        <v>3525</v>
      </c>
      <c r="G10" s="49">
        <f t="shared" si="0"/>
        <v>31972</v>
      </c>
      <c r="H10" s="20">
        <f t="shared" si="1"/>
        <v>42.882198658020499</v>
      </c>
      <c r="I10" s="16">
        <v>36.939071964927159</v>
      </c>
      <c r="J10" s="9"/>
    </row>
    <row r="11" spans="2:10" ht="12" customHeight="1">
      <c r="B11" s="27"/>
      <c r="C11" s="11" t="s">
        <v>19</v>
      </c>
      <c r="D11" s="57">
        <v>6209620</v>
      </c>
      <c r="E11" s="58">
        <v>6138777</v>
      </c>
      <c r="F11" s="58">
        <v>5693</v>
      </c>
      <c r="G11" s="53">
        <f t="shared" si="0"/>
        <v>65150</v>
      </c>
      <c r="H11" s="21">
        <f t="shared" si="1"/>
        <v>98.859141139071312</v>
      </c>
      <c r="I11" s="17">
        <v>98.70178115860439</v>
      </c>
      <c r="J11" s="9"/>
    </row>
    <row r="12" spans="2:10" ht="12" customHeight="1">
      <c r="B12" s="25" t="s">
        <v>4</v>
      </c>
      <c r="C12" s="12" t="s">
        <v>28</v>
      </c>
      <c r="D12" s="59">
        <v>5759430</v>
      </c>
      <c r="E12" s="52">
        <v>5714304</v>
      </c>
      <c r="F12" s="52">
        <v>0</v>
      </c>
      <c r="G12" s="55">
        <f t="shared" si="0"/>
        <v>45126</v>
      </c>
      <c r="H12" s="22">
        <f t="shared" si="1"/>
        <v>99.216484964657951</v>
      </c>
      <c r="I12" s="18">
        <v>98.907236664717246</v>
      </c>
      <c r="J12" s="9"/>
    </row>
    <row r="13" spans="2:10" ht="12" customHeight="1">
      <c r="B13" s="26"/>
      <c r="C13" s="10" t="s">
        <v>29</v>
      </c>
      <c r="D13" s="56">
        <v>203506</v>
      </c>
      <c r="E13" s="48">
        <v>55664</v>
      </c>
      <c r="F13" s="48">
        <v>13821</v>
      </c>
      <c r="G13" s="49">
        <f t="shared" si="0"/>
        <v>134021</v>
      </c>
      <c r="H13" s="20">
        <f t="shared" si="1"/>
        <v>27.35251049109117</v>
      </c>
      <c r="I13" s="16">
        <v>23.913131878402279</v>
      </c>
      <c r="J13" s="9"/>
    </row>
    <row r="14" spans="2:10" ht="12" customHeight="1">
      <c r="B14" s="27"/>
      <c r="C14" s="11" t="s">
        <v>19</v>
      </c>
      <c r="D14" s="57">
        <v>5962936</v>
      </c>
      <c r="E14" s="58">
        <v>5769968</v>
      </c>
      <c r="F14" s="58">
        <v>13821</v>
      </c>
      <c r="G14" s="53">
        <f t="shared" si="0"/>
        <v>179147</v>
      </c>
      <c r="H14" s="21">
        <f t="shared" si="1"/>
        <v>96.763876050321514</v>
      </c>
      <c r="I14" s="17">
        <v>96.39228403669722</v>
      </c>
      <c r="J14" s="9"/>
    </row>
    <row r="15" spans="2:10" ht="12" customHeight="1">
      <c r="B15" s="25" t="s">
        <v>1</v>
      </c>
      <c r="C15" s="12" t="s">
        <v>28</v>
      </c>
      <c r="D15" s="59">
        <v>4305255</v>
      </c>
      <c r="E15" s="52">
        <v>4265575</v>
      </c>
      <c r="F15" s="52">
        <v>0</v>
      </c>
      <c r="G15" s="55">
        <f t="shared" si="0"/>
        <v>39680</v>
      </c>
      <c r="H15" s="22">
        <f t="shared" si="1"/>
        <v>99.078335661882974</v>
      </c>
      <c r="I15" s="18">
        <v>99.18917470141983</v>
      </c>
      <c r="J15" s="9"/>
    </row>
    <row r="16" spans="2:10" ht="12" customHeight="1">
      <c r="B16" s="26"/>
      <c r="C16" s="10" t="s">
        <v>29</v>
      </c>
      <c r="D16" s="56">
        <v>140756</v>
      </c>
      <c r="E16" s="48">
        <v>29088</v>
      </c>
      <c r="F16" s="48">
        <v>3837</v>
      </c>
      <c r="G16" s="49">
        <f t="shared" si="0"/>
        <v>107831</v>
      </c>
      <c r="H16" s="20">
        <f t="shared" si="1"/>
        <v>20.665548893120008</v>
      </c>
      <c r="I16" s="16">
        <v>20.774833228279967</v>
      </c>
      <c r="J16" s="9"/>
    </row>
    <row r="17" spans="2:10" ht="12" customHeight="1">
      <c r="B17" s="27"/>
      <c r="C17" s="11" t="s">
        <v>19</v>
      </c>
      <c r="D17" s="57">
        <v>4446011</v>
      </c>
      <c r="E17" s="58">
        <v>4294663</v>
      </c>
      <c r="F17" s="58">
        <v>3837</v>
      </c>
      <c r="G17" s="53">
        <f t="shared" si="0"/>
        <v>147511</v>
      </c>
      <c r="H17" s="21">
        <f t="shared" si="1"/>
        <v>96.595869870767302</v>
      </c>
      <c r="I17" s="17">
        <v>96.770957077158826</v>
      </c>
      <c r="J17" s="9"/>
    </row>
    <row r="18" spans="2:10" ht="12" customHeight="1">
      <c r="B18" s="25" t="s">
        <v>12</v>
      </c>
      <c r="C18" s="12" t="s">
        <v>28</v>
      </c>
      <c r="D18" s="59">
        <v>8976971</v>
      </c>
      <c r="E18" s="52">
        <v>8893453</v>
      </c>
      <c r="F18" s="52">
        <v>0</v>
      </c>
      <c r="G18" s="55">
        <f t="shared" si="0"/>
        <v>83518</v>
      </c>
      <c r="H18" s="22">
        <f t="shared" si="1"/>
        <v>99.069641641930232</v>
      </c>
      <c r="I18" s="18">
        <v>98.96827901811146</v>
      </c>
      <c r="J18" s="9"/>
    </row>
    <row r="19" spans="2:10" ht="12" customHeight="1">
      <c r="B19" s="26"/>
      <c r="C19" s="10" t="s">
        <v>29</v>
      </c>
      <c r="D19" s="56">
        <v>303695</v>
      </c>
      <c r="E19" s="48">
        <v>71634</v>
      </c>
      <c r="F19" s="48">
        <v>14194</v>
      </c>
      <c r="G19" s="49">
        <f t="shared" si="0"/>
        <v>217867</v>
      </c>
      <c r="H19" s="20">
        <f t="shared" si="1"/>
        <v>23.587480860731986</v>
      </c>
      <c r="I19" s="16">
        <v>26.530978716497021</v>
      </c>
      <c r="J19" s="9"/>
    </row>
    <row r="20" spans="2:10" ht="12" customHeight="1">
      <c r="B20" s="27"/>
      <c r="C20" s="11" t="s">
        <v>19</v>
      </c>
      <c r="D20" s="57">
        <v>9280666</v>
      </c>
      <c r="E20" s="58">
        <v>8965087</v>
      </c>
      <c r="F20" s="58">
        <v>14194</v>
      </c>
      <c r="G20" s="53">
        <f t="shared" si="0"/>
        <v>301385</v>
      </c>
      <c r="H20" s="21">
        <f t="shared" si="1"/>
        <v>96.599608260872657</v>
      </c>
      <c r="I20" s="17">
        <v>96.524469588292021</v>
      </c>
      <c r="J20" s="9"/>
    </row>
    <row r="21" spans="2:10" ht="12" customHeight="1">
      <c r="B21" s="25" t="s">
        <v>14</v>
      </c>
      <c r="C21" s="12" t="s">
        <v>28</v>
      </c>
      <c r="D21" s="59">
        <v>5040487</v>
      </c>
      <c r="E21" s="52">
        <v>5012072</v>
      </c>
      <c r="F21" s="52">
        <v>0</v>
      </c>
      <c r="G21" s="55">
        <f t="shared" si="0"/>
        <v>28415</v>
      </c>
      <c r="H21" s="22">
        <f t="shared" si="1"/>
        <v>99.436264789493549</v>
      </c>
      <c r="I21" s="18">
        <v>99.434417950800565</v>
      </c>
      <c r="J21" s="9"/>
    </row>
    <row r="22" spans="2:10" ht="12" customHeight="1">
      <c r="B22" s="26"/>
      <c r="C22" s="10" t="s">
        <v>29</v>
      </c>
      <c r="D22" s="56">
        <v>126156</v>
      </c>
      <c r="E22" s="48">
        <v>26082</v>
      </c>
      <c r="F22" s="48">
        <v>4220</v>
      </c>
      <c r="G22" s="49">
        <f t="shared" si="0"/>
        <v>95854</v>
      </c>
      <c r="H22" s="20">
        <f t="shared" si="1"/>
        <v>20.674403119946732</v>
      </c>
      <c r="I22" s="16">
        <v>22.932196972234713</v>
      </c>
      <c r="J22" s="9"/>
    </row>
    <row r="23" spans="2:10" ht="12" customHeight="1">
      <c r="B23" s="27"/>
      <c r="C23" s="11" t="s">
        <v>19</v>
      </c>
      <c r="D23" s="57">
        <v>5166643</v>
      </c>
      <c r="E23" s="58">
        <v>5038154</v>
      </c>
      <c r="F23" s="58">
        <v>4220</v>
      </c>
      <c r="G23" s="53">
        <f t="shared" si="0"/>
        <v>124269</v>
      </c>
      <c r="H23" s="21">
        <f t="shared" si="1"/>
        <v>97.513104737447506</v>
      </c>
      <c r="I23" s="17">
        <v>97.542779229996697</v>
      </c>
      <c r="J23" s="9"/>
    </row>
    <row r="24" spans="2:10" ht="12" customHeight="1">
      <c r="B24" s="25" t="s">
        <v>11</v>
      </c>
      <c r="C24" s="12" t="s">
        <v>28</v>
      </c>
      <c r="D24" s="59">
        <v>4454879</v>
      </c>
      <c r="E24" s="52">
        <v>4416501</v>
      </c>
      <c r="F24" s="52">
        <v>0</v>
      </c>
      <c r="G24" s="55">
        <f t="shared" si="0"/>
        <v>38378</v>
      </c>
      <c r="H24" s="22">
        <f t="shared" si="1"/>
        <v>99.138517566919333</v>
      </c>
      <c r="I24" s="18">
        <v>98.805162485478149</v>
      </c>
      <c r="J24" s="9"/>
    </row>
    <row r="25" spans="2:10" ht="12" customHeight="1">
      <c r="B25" s="26"/>
      <c r="C25" s="10" t="s">
        <v>29</v>
      </c>
      <c r="D25" s="56">
        <v>137598</v>
      </c>
      <c r="E25" s="48">
        <v>44605</v>
      </c>
      <c r="F25" s="48">
        <v>31331</v>
      </c>
      <c r="G25" s="49">
        <f t="shared" si="0"/>
        <v>61662</v>
      </c>
      <c r="H25" s="20">
        <f t="shared" si="1"/>
        <v>32.416895594412708</v>
      </c>
      <c r="I25" s="16">
        <v>28.06674562267462</v>
      </c>
      <c r="J25" s="9"/>
    </row>
    <row r="26" spans="2:10" ht="12" customHeight="1">
      <c r="B26" s="27"/>
      <c r="C26" s="11" t="s">
        <v>19</v>
      </c>
      <c r="D26" s="57">
        <v>4592477</v>
      </c>
      <c r="E26" s="58">
        <v>4461106</v>
      </c>
      <c r="F26" s="58">
        <v>31331</v>
      </c>
      <c r="G26" s="53">
        <f t="shared" si="0"/>
        <v>100040</v>
      </c>
      <c r="H26" s="21">
        <f t="shared" si="1"/>
        <v>97.139430420664056</v>
      </c>
      <c r="I26" s="17">
        <v>96.446407250622286</v>
      </c>
      <c r="J26" s="9"/>
    </row>
    <row r="27" spans="2:10" ht="12" customHeight="1">
      <c r="B27" s="25" t="s">
        <v>15</v>
      </c>
      <c r="C27" s="12" t="s">
        <v>28</v>
      </c>
      <c r="D27" s="59">
        <v>4490234</v>
      </c>
      <c r="E27" s="52">
        <v>4442189</v>
      </c>
      <c r="F27" s="52">
        <v>66</v>
      </c>
      <c r="G27" s="55">
        <f t="shared" si="0"/>
        <v>47979</v>
      </c>
      <c r="H27" s="22">
        <f t="shared" si="1"/>
        <v>98.930011219905239</v>
      </c>
      <c r="I27" s="18">
        <v>98.795041184454774</v>
      </c>
      <c r="J27" s="9"/>
    </row>
    <row r="28" spans="2:10" ht="12" customHeight="1">
      <c r="B28" s="26"/>
      <c r="C28" s="10" t="s">
        <v>29</v>
      </c>
      <c r="D28" s="56">
        <v>217460</v>
      </c>
      <c r="E28" s="48">
        <v>45312</v>
      </c>
      <c r="F28" s="48">
        <v>10342</v>
      </c>
      <c r="G28" s="49">
        <f t="shared" si="0"/>
        <v>161806</v>
      </c>
      <c r="H28" s="20">
        <f t="shared" si="1"/>
        <v>20.836935528373036</v>
      </c>
      <c r="I28" s="16">
        <v>17.449084732461134</v>
      </c>
      <c r="J28" s="9"/>
    </row>
    <row r="29" spans="2:10" ht="12" customHeight="1">
      <c r="B29" s="27"/>
      <c r="C29" s="11" t="s">
        <v>19</v>
      </c>
      <c r="D29" s="57">
        <v>4707694</v>
      </c>
      <c r="E29" s="58">
        <v>4487501</v>
      </c>
      <c r="F29" s="58">
        <v>10408</v>
      </c>
      <c r="G29" s="53">
        <f t="shared" si="0"/>
        <v>209785</v>
      </c>
      <c r="H29" s="21">
        <f t="shared" si="1"/>
        <v>95.322699393800875</v>
      </c>
      <c r="I29" s="17">
        <v>95.112605198429847</v>
      </c>
      <c r="J29" s="9"/>
    </row>
    <row r="30" spans="2:10" ht="12" customHeight="1">
      <c r="B30" s="25" t="s">
        <v>5</v>
      </c>
      <c r="C30" s="12" t="s">
        <v>28</v>
      </c>
      <c r="D30" s="60">
        <v>2930464</v>
      </c>
      <c r="E30" s="61">
        <v>2909850</v>
      </c>
      <c r="F30" s="61">
        <v>0</v>
      </c>
      <c r="G30" s="62">
        <f t="shared" si="0"/>
        <v>20614</v>
      </c>
      <c r="H30" s="22">
        <f t="shared" si="1"/>
        <v>99.29656190964981</v>
      </c>
      <c r="I30" s="18">
        <v>99.515457086821186</v>
      </c>
      <c r="J30" s="13"/>
    </row>
    <row r="31" spans="2:10" ht="12" customHeight="1">
      <c r="B31" s="26"/>
      <c r="C31" s="10" t="s">
        <v>29</v>
      </c>
      <c r="D31" s="63">
        <v>95138</v>
      </c>
      <c r="E31" s="64">
        <v>19012</v>
      </c>
      <c r="F31" s="64">
        <v>3687</v>
      </c>
      <c r="G31" s="65">
        <f t="shared" si="0"/>
        <v>72439</v>
      </c>
      <c r="H31" s="20">
        <f t="shared" si="1"/>
        <v>19.983602766507598</v>
      </c>
      <c r="I31" s="16">
        <v>21.757495968876146</v>
      </c>
      <c r="J31" s="13"/>
    </row>
    <row r="32" spans="2:10" ht="12" customHeight="1">
      <c r="B32" s="27"/>
      <c r="C32" s="11" t="s">
        <v>19</v>
      </c>
      <c r="D32" s="66">
        <v>3025602</v>
      </c>
      <c r="E32" s="67">
        <v>2928862</v>
      </c>
      <c r="F32" s="67">
        <v>3687</v>
      </c>
      <c r="G32" s="68">
        <f t="shared" si="0"/>
        <v>93053</v>
      </c>
      <c r="H32" s="21">
        <f t="shared" si="1"/>
        <v>96.802619776163553</v>
      </c>
      <c r="I32" s="17">
        <v>97.094558743203478</v>
      </c>
      <c r="J32" s="13"/>
    </row>
    <row r="33" spans="2:10" ht="12" customHeight="1">
      <c r="B33" s="25" t="s">
        <v>17</v>
      </c>
      <c r="C33" s="12" t="s">
        <v>28</v>
      </c>
      <c r="D33" s="59">
        <v>2949302</v>
      </c>
      <c r="E33" s="52">
        <v>2899085</v>
      </c>
      <c r="F33" s="52">
        <v>0</v>
      </c>
      <c r="G33" s="62">
        <f t="shared" si="0"/>
        <v>50217</v>
      </c>
      <c r="H33" s="22">
        <f t="shared" si="1"/>
        <v>98.297325943562242</v>
      </c>
      <c r="I33" s="18">
        <v>92.672596725202965</v>
      </c>
      <c r="J33" s="9"/>
    </row>
    <row r="34" spans="2:10" ht="12" customHeight="1">
      <c r="B34" s="26"/>
      <c r="C34" s="10" t="s">
        <v>29</v>
      </c>
      <c r="D34" s="56">
        <v>106353</v>
      </c>
      <c r="E34" s="48">
        <v>33783</v>
      </c>
      <c r="F34" s="48">
        <v>9647</v>
      </c>
      <c r="G34" s="65">
        <f t="shared" si="0"/>
        <v>62923</v>
      </c>
      <c r="H34" s="20">
        <f t="shared" si="1"/>
        <v>31.764971368931764</v>
      </c>
      <c r="I34" s="16">
        <v>36.314815873315837</v>
      </c>
      <c r="J34" s="9"/>
    </row>
    <row r="35" spans="2:10" ht="12" customHeight="1">
      <c r="B35" s="27"/>
      <c r="C35" s="11" t="s">
        <v>19</v>
      </c>
      <c r="D35" s="57">
        <v>3055655</v>
      </c>
      <c r="E35" s="58">
        <v>2932868</v>
      </c>
      <c r="F35" s="58">
        <v>9647</v>
      </c>
      <c r="G35" s="68">
        <f t="shared" si="0"/>
        <v>113140</v>
      </c>
      <c r="H35" s="21">
        <f t="shared" si="1"/>
        <v>95.981647142756628</v>
      </c>
      <c r="I35" s="17">
        <v>90.726266926485792</v>
      </c>
      <c r="J35" s="9"/>
    </row>
    <row r="36" spans="2:10" ht="12" customHeight="1">
      <c r="B36" s="25" t="s">
        <v>13</v>
      </c>
      <c r="C36" s="12" t="s">
        <v>28</v>
      </c>
      <c r="D36" s="59">
        <v>1976626</v>
      </c>
      <c r="E36" s="52">
        <v>1961330</v>
      </c>
      <c r="F36" s="52">
        <v>0</v>
      </c>
      <c r="G36" s="55">
        <f t="shared" si="0"/>
        <v>15296</v>
      </c>
      <c r="H36" s="22">
        <f t="shared" si="1"/>
        <v>99.226156086179174</v>
      </c>
      <c r="I36" s="18">
        <v>98.838992119918572</v>
      </c>
      <c r="J36" s="9"/>
    </row>
    <row r="37" spans="2:10" ht="12" customHeight="1">
      <c r="B37" s="26"/>
      <c r="C37" s="10" t="s">
        <v>29</v>
      </c>
      <c r="D37" s="56">
        <v>88208</v>
      </c>
      <c r="E37" s="48">
        <v>21616</v>
      </c>
      <c r="F37" s="48">
        <v>2736</v>
      </c>
      <c r="G37" s="49">
        <f t="shared" si="0"/>
        <v>63856</v>
      </c>
      <c r="H37" s="20">
        <f t="shared" si="1"/>
        <v>24.505713767458733</v>
      </c>
      <c r="I37" s="16">
        <v>25.160218974127378</v>
      </c>
      <c r="J37" s="9"/>
    </row>
    <row r="38" spans="2:10" ht="12" customHeight="1">
      <c r="B38" s="27"/>
      <c r="C38" s="11" t="s">
        <v>19</v>
      </c>
      <c r="D38" s="57">
        <v>2064834</v>
      </c>
      <c r="E38" s="58">
        <v>1982946</v>
      </c>
      <c r="F38" s="58">
        <v>2736</v>
      </c>
      <c r="G38" s="53">
        <f t="shared" si="0"/>
        <v>79152</v>
      </c>
      <c r="H38" s="21">
        <f t="shared" si="1"/>
        <v>96.034160615332752</v>
      </c>
      <c r="I38" s="17">
        <v>95.604847169707753</v>
      </c>
      <c r="J38" s="9"/>
    </row>
    <row r="39" spans="2:10" ht="12" customHeight="1">
      <c r="B39" s="25" t="s">
        <v>6</v>
      </c>
      <c r="C39" s="12" t="s">
        <v>28</v>
      </c>
      <c r="D39" s="59">
        <v>5668690</v>
      </c>
      <c r="E39" s="52">
        <v>5617167</v>
      </c>
      <c r="F39" s="52">
        <v>0</v>
      </c>
      <c r="G39" s="55">
        <f t="shared" si="0"/>
        <v>51523</v>
      </c>
      <c r="H39" s="22">
        <f t="shared" si="1"/>
        <v>99.091095120742182</v>
      </c>
      <c r="I39" s="18">
        <v>99.003328223801603</v>
      </c>
      <c r="J39" s="9"/>
    </row>
    <row r="40" spans="2:10" ht="12" customHeight="1">
      <c r="B40" s="26"/>
      <c r="C40" s="10" t="s">
        <v>29</v>
      </c>
      <c r="D40" s="56">
        <v>99392</v>
      </c>
      <c r="E40" s="48">
        <v>48354</v>
      </c>
      <c r="F40" s="48">
        <v>9372</v>
      </c>
      <c r="G40" s="49">
        <f t="shared" si="0"/>
        <v>41666</v>
      </c>
      <c r="H40" s="20">
        <f t="shared" si="1"/>
        <v>48.649790727623952</v>
      </c>
      <c r="I40" s="16">
        <v>50.728821455389728</v>
      </c>
      <c r="J40" s="9"/>
    </row>
    <row r="41" spans="2:10" ht="12" customHeight="1">
      <c r="B41" s="27"/>
      <c r="C41" s="11" t="s">
        <v>19</v>
      </c>
      <c r="D41" s="57">
        <v>5768082</v>
      </c>
      <c r="E41" s="58">
        <v>5665521</v>
      </c>
      <c r="F41" s="58">
        <v>9372</v>
      </c>
      <c r="G41" s="53">
        <f t="shared" si="0"/>
        <v>93189</v>
      </c>
      <c r="H41" s="21">
        <f t="shared" si="1"/>
        <v>98.221921949098501</v>
      </c>
      <c r="I41" s="17">
        <v>98.149417391560377</v>
      </c>
      <c r="J41" s="9"/>
    </row>
    <row r="42" spans="2:10" ht="12" customHeight="1">
      <c r="B42" s="25" t="s">
        <v>7</v>
      </c>
      <c r="C42" s="12" t="s">
        <v>28</v>
      </c>
      <c r="D42" s="59">
        <v>1943831</v>
      </c>
      <c r="E42" s="52">
        <v>1935113</v>
      </c>
      <c r="F42" s="52">
        <v>0</v>
      </c>
      <c r="G42" s="55">
        <f t="shared" si="0"/>
        <v>8718</v>
      </c>
      <c r="H42" s="22">
        <f t="shared" si="1"/>
        <v>99.551504220274296</v>
      </c>
      <c r="I42" s="18">
        <v>99.566323787326965</v>
      </c>
      <c r="J42" s="9"/>
    </row>
    <row r="43" spans="2:10" ht="12" customHeight="1">
      <c r="B43" s="26"/>
      <c r="C43" s="10" t="s">
        <v>29</v>
      </c>
      <c r="D43" s="56">
        <v>51648</v>
      </c>
      <c r="E43" s="48">
        <v>8773</v>
      </c>
      <c r="F43" s="48">
        <v>2582</v>
      </c>
      <c r="G43" s="49">
        <f t="shared" si="0"/>
        <v>40293</v>
      </c>
      <c r="H43" s="20">
        <f t="shared" si="1"/>
        <v>16.986136926889714</v>
      </c>
      <c r="I43" s="16">
        <v>17.925719997136017</v>
      </c>
      <c r="J43" s="9"/>
    </row>
    <row r="44" spans="2:10" ht="12" customHeight="1">
      <c r="B44" s="27"/>
      <c r="C44" s="11" t="s">
        <v>19</v>
      </c>
      <c r="D44" s="57">
        <v>1995479</v>
      </c>
      <c r="E44" s="58">
        <v>1943886</v>
      </c>
      <c r="F44" s="58">
        <v>2582</v>
      </c>
      <c r="G44" s="53">
        <f t="shared" si="0"/>
        <v>49011</v>
      </c>
      <c r="H44" s="21">
        <f t="shared" si="1"/>
        <v>97.414505489659376</v>
      </c>
      <c r="I44" s="17">
        <v>97.322167177786213</v>
      </c>
      <c r="J44" s="9"/>
    </row>
    <row r="45" spans="2:10" ht="12" customHeight="1">
      <c r="B45" s="25" t="s">
        <v>2</v>
      </c>
      <c r="C45" s="12" t="s">
        <v>28</v>
      </c>
      <c r="D45" s="59">
        <v>993393</v>
      </c>
      <c r="E45" s="52">
        <v>979649</v>
      </c>
      <c r="F45" s="52">
        <v>0</v>
      </c>
      <c r="G45" s="55">
        <f t="shared" si="0"/>
        <v>13744</v>
      </c>
      <c r="H45" s="22">
        <f t="shared" si="1"/>
        <v>98.616458944244627</v>
      </c>
      <c r="I45" s="18">
        <v>91.679679660059548</v>
      </c>
      <c r="J45" s="9"/>
    </row>
    <row r="46" spans="2:10" ht="12" customHeight="1">
      <c r="B46" s="26"/>
      <c r="C46" s="10" t="s">
        <v>29</v>
      </c>
      <c r="D46" s="56">
        <v>48822</v>
      </c>
      <c r="E46" s="48">
        <v>16972</v>
      </c>
      <c r="F46" s="48">
        <v>942</v>
      </c>
      <c r="G46" s="49">
        <f t="shared" si="0"/>
        <v>30908</v>
      </c>
      <c r="H46" s="20">
        <f t="shared" si="1"/>
        <v>34.763016672811439</v>
      </c>
      <c r="I46" s="16">
        <v>34.054701399773187</v>
      </c>
      <c r="J46" s="9"/>
    </row>
    <row r="47" spans="2:10" ht="12" customHeight="1">
      <c r="B47" s="27"/>
      <c r="C47" s="14" t="s">
        <v>19</v>
      </c>
      <c r="D47" s="69">
        <v>1042215</v>
      </c>
      <c r="E47" s="70">
        <v>996621</v>
      </c>
      <c r="F47" s="58">
        <v>942</v>
      </c>
      <c r="G47" s="53">
        <f t="shared" si="0"/>
        <v>44652</v>
      </c>
      <c r="H47" s="21">
        <f t="shared" si="1"/>
        <v>95.625278853211668</v>
      </c>
      <c r="I47" s="17">
        <v>89.708095293545384</v>
      </c>
      <c r="J47" s="9"/>
    </row>
    <row r="48" spans="2:10" ht="12" customHeight="1">
      <c r="B48" s="25" t="s">
        <v>3</v>
      </c>
      <c r="C48" s="12" t="s">
        <v>28</v>
      </c>
      <c r="D48" s="59">
        <v>622598</v>
      </c>
      <c r="E48" s="52">
        <v>617318</v>
      </c>
      <c r="F48" s="52">
        <v>0</v>
      </c>
      <c r="G48" s="55">
        <f t="shared" si="0"/>
        <v>5280</v>
      </c>
      <c r="H48" s="22">
        <f t="shared" si="1"/>
        <v>99.151940738646772</v>
      </c>
      <c r="I48" s="18">
        <v>93.273431472802145</v>
      </c>
      <c r="J48" s="9"/>
    </row>
    <row r="49" spans="2:10" ht="12" customHeight="1">
      <c r="B49" s="26"/>
      <c r="C49" s="10" t="s">
        <v>29</v>
      </c>
      <c r="D49" s="56">
        <v>14053</v>
      </c>
      <c r="E49" s="48">
        <v>3963</v>
      </c>
      <c r="F49" s="48">
        <v>2303</v>
      </c>
      <c r="G49" s="49">
        <f t="shared" si="0"/>
        <v>7787</v>
      </c>
      <c r="H49" s="20">
        <f t="shared" si="1"/>
        <v>28.200384259588702</v>
      </c>
      <c r="I49" s="16">
        <v>31.17205359677498</v>
      </c>
      <c r="J49" s="9"/>
    </row>
    <row r="50" spans="2:10" ht="12" customHeight="1">
      <c r="B50" s="27"/>
      <c r="C50" s="11" t="s">
        <v>19</v>
      </c>
      <c r="D50" s="57">
        <v>636651</v>
      </c>
      <c r="E50" s="58">
        <v>621281</v>
      </c>
      <c r="F50" s="58">
        <v>2303</v>
      </c>
      <c r="G50" s="53">
        <f t="shared" si="0"/>
        <v>13067</v>
      </c>
      <c r="H50" s="21">
        <f t="shared" si="1"/>
        <v>97.585804467439772</v>
      </c>
      <c r="I50" s="17">
        <v>91.608173669353235</v>
      </c>
      <c r="J50" s="9"/>
    </row>
    <row r="51" spans="2:10" ht="12" customHeight="1">
      <c r="B51" s="25" t="s">
        <v>8</v>
      </c>
      <c r="C51" s="12" t="s">
        <v>28</v>
      </c>
      <c r="D51" s="59">
        <v>1005939</v>
      </c>
      <c r="E51" s="52">
        <v>998212</v>
      </c>
      <c r="F51" s="52">
        <v>0</v>
      </c>
      <c r="G51" s="55">
        <f t="shared" si="0"/>
        <v>7727</v>
      </c>
      <c r="H51" s="22">
        <f t="shared" si="1"/>
        <v>99.23186197174978</v>
      </c>
      <c r="I51" s="18">
        <v>100.54124985514285</v>
      </c>
      <c r="J51" s="9"/>
    </row>
    <row r="52" spans="2:10" ht="12" customHeight="1">
      <c r="B52" s="26"/>
      <c r="C52" s="10" t="s">
        <v>29</v>
      </c>
      <c r="D52" s="56">
        <v>18105</v>
      </c>
      <c r="E52" s="48">
        <v>10673</v>
      </c>
      <c r="F52" s="48">
        <v>1659</v>
      </c>
      <c r="G52" s="49">
        <f t="shared" si="0"/>
        <v>5773</v>
      </c>
      <c r="H52" s="20">
        <f t="shared" si="1"/>
        <v>58.950566141949736</v>
      </c>
      <c r="I52" s="16">
        <v>44.808425426026616</v>
      </c>
      <c r="J52" s="9"/>
    </row>
    <row r="53" spans="2:10" ht="12" customHeight="1">
      <c r="B53" s="27"/>
      <c r="C53" s="11" t="s">
        <v>19</v>
      </c>
      <c r="D53" s="57">
        <v>1024044</v>
      </c>
      <c r="E53" s="58">
        <v>1008885</v>
      </c>
      <c r="F53" s="58">
        <v>1659</v>
      </c>
      <c r="G53" s="53">
        <f t="shared" si="0"/>
        <v>13500</v>
      </c>
      <c r="H53" s="21">
        <f t="shared" si="1"/>
        <v>98.51969251321232</v>
      </c>
      <c r="I53" s="17">
        <v>99.120562572011934</v>
      </c>
      <c r="J53" s="9"/>
    </row>
    <row r="54" spans="2:10" ht="12" customHeight="1">
      <c r="B54" s="25" t="s">
        <v>18</v>
      </c>
      <c r="C54" s="12" t="s">
        <v>28</v>
      </c>
      <c r="D54" s="59">
        <v>276115</v>
      </c>
      <c r="E54" s="52">
        <v>272494</v>
      </c>
      <c r="F54" s="52">
        <v>0</v>
      </c>
      <c r="G54" s="55">
        <f t="shared" si="0"/>
        <v>3621</v>
      </c>
      <c r="H54" s="22">
        <f t="shared" si="1"/>
        <v>98.688589899136218</v>
      </c>
      <c r="I54" s="18">
        <v>92.839861590486095</v>
      </c>
      <c r="J54" s="9"/>
    </row>
    <row r="55" spans="2:10" ht="12" customHeight="1">
      <c r="B55" s="26"/>
      <c r="C55" s="10" t="s">
        <v>29</v>
      </c>
      <c r="D55" s="56">
        <v>19095</v>
      </c>
      <c r="E55" s="48">
        <v>4090</v>
      </c>
      <c r="F55" s="48">
        <v>351</v>
      </c>
      <c r="G55" s="49">
        <f t="shared" si="0"/>
        <v>14654</v>
      </c>
      <c r="H55" s="20">
        <f t="shared" si="1"/>
        <v>21.41921969101859</v>
      </c>
      <c r="I55" s="16">
        <v>20.82253394290175</v>
      </c>
      <c r="J55" s="9"/>
    </row>
    <row r="56" spans="2:10" ht="12" customHeight="1">
      <c r="B56" s="27"/>
      <c r="C56" s="11" t="s">
        <v>19</v>
      </c>
      <c r="D56" s="57">
        <v>295210</v>
      </c>
      <c r="E56" s="58">
        <v>276584</v>
      </c>
      <c r="F56" s="58">
        <v>351</v>
      </c>
      <c r="G56" s="53">
        <f t="shared" si="0"/>
        <v>18275</v>
      </c>
      <c r="H56" s="21">
        <f t="shared" si="1"/>
        <v>93.690593137088854</v>
      </c>
      <c r="I56" s="17">
        <v>88.05908177348698</v>
      </c>
      <c r="J56" s="9"/>
    </row>
    <row r="57" spans="2:10" ht="12" customHeight="1">
      <c r="B57" s="25" t="s">
        <v>10</v>
      </c>
      <c r="C57" s="12" t="s">
        <v>28</v>
      </c>
      <c r="D57" s="59">
        <v>265985</v>
      </c>
      <c r="E57" s="52">
        <v>263535</v>
      </c>
      <c r="F57" s="52">
        <v>0</v>
      </c>
      <c r="G57" s="55">
        <f t="shared" si="0"/>
        <v>2450</v>
      </c>
      <c r="H57" s="22">
        <f t="shared" si="1"/>
        <v>99.078895426433817</v>
      </c>
      <c r="I57" s="18">
        <v>92.87446026256201</v>
      </c>
      <c r="J57" s="9"/>
    </row>
    <row r="58" spans="2:10" ht="12" customHeight="1">
      <c r="B58" s="26"/>
      <c r="C58" s="10" t="s">
        <v>29</v>
      </c>
      <c r="D58" s="56">
        <v>8342</v>
      </c>
      <c r="E58" s="48">
        <v>2192</v>
      </c>
      <c r="F58" s="48">
        <v>258</v>
      </c>
      <c r="G58" s="49">
        <f t="shared" si="0"/>
        <v>5892</v>
      </c>
      <c r="H58" s="20">
        <f t="shared" si="1"/>
        <v>26.276672260848716</v>
      </c>
      <c r="I58" s="16">
        <v>31.828712445124584</v>
      </c>
      <c r="J58" s="9"/>
    </row>
    <row r="59" spans="2:10" ht="12" customHeight="1">
      <c r="B59" s="27"/>
      <c r="C59" s="11" t="s">
        <v>19</v>
      </c>
      <c r="D59" s="57">
        <v>274327</v>
      </c>
      <c r="E59" s="58">
        <v>265727</v>
      </c>
      <c r="F59" s="58">
        <v>258</v>
      </c>
      <c r="G59" s="53">
        <f t="shared" si="0"/>
        <v>8342</v>
      </c>
      <c r="H59" s="21">
        <f t="shared" si="1"/>
        <v>96.865055207835908</v>
      </c>
      <c r="I59" s="17">
        <v>90.518124055562538</v>
      </c>
      <c r="J59" s="9"/>
    </row>
    <row r="60" spans="2:10" ht="12" customHeight="1">
      <c r="B60" s="25" t="s">
        <v>9</v>
      </c>
      <c r="C60" s="12" t="s">
        <v>28</v>
      </c>
      <c r="D60" s="59">
        <v>334713</v>
      </c>
      <c r="E60" s="52">
        <v>333301</v>
      </c>
      <c r="F60" s="52">
        <v>0</v>
      </c>
      <c r="G60" s="55">
        <f t="shared" si="0"/>
        <v>1412</v>
      </c>
      <c r="H60" s="22">
        <f t="shared" si="1"/>
        <v>99.57814605348463</v>
      </c>
      <c r="I60" s="18">
        <v>94.006914269822772</v>
      </c>
      <c r="J60" s="9"/>
    </row>
    <row r="61" spans="2:10" ht="12" customHeight="1">
      <c r="B61" s="26"/>
      <c r="C61" s="10" t="s">
        <v>29</v>
      </c>
      <c r="D61" s="56">
        <v>4208</v>
      </c>
      <c r="E61" s="48">
        <v>1656</v>
      </c>
      <c r="F61" s="48">
        <v>18</v>
      </c>
      <c r="G61" s="49">
        <f t="shared" si="0"/>
        <v>2534</v>
      </c>
      <c r="H61" s="20">
        <f t="shared" si="1"/>
        <v>39.353612167300376</v>
      </c>
      <c r="I61" s="16">
        <v>44.612519484631221</v>
      </c>
      <c r="J61" s="9"/>
    </row>
    <row r="62" spans="2:10" ht="12" customHeight="1">
      <c r="B62" s="27"/>
      <c r="C62" s="11" t="s">
        <v>19</v>
      </c>
      <c r="D62" s="57">
        <v>338921</v>
      </c>
      <c r="E62" s="58">
        <v>334957</v>
      </c>
      <c r="F62" s="58">
        <v>18</v>
      </c>
      <c r="G62" s="53">
        <f t="shared" si="0"/>
        <v>3946</v>
      </c>
      <c r="H62" s="21">
        <f t="shared" si="1"/>
        <v>98.830405905801058</v>
      </c>
      <c r="I62" s="17">
        <v>93.385583463720394</v>
      </c>
      <c r="J62" s="9"/>
    </row>
    <row r="63" spans="2:10" ht="12" customHeight="1">
      <c r="B63" s="25" t="s">
        <v>24</v>
      </c>
      <c r="C63" s="8" t="s">
        <v>28</v>
      </c>
      <c r="D63" s="54">
        <v>79033811</v>
      </c>
      <c r="E63" s="44">
        <v>78351057</v>
      </c>
      <c r="F63" s="44">
        <v>2234</v>
      </c>
      <c r="G63" s="45">
        <f t="shared" si="0"/>
        <v>680520</v>
      </c>
      <c r="H63" s="19">
        <f t="shared" si="1"/>
        <v>99.136124158304852</v>
      </c>
      <c r="I63" s="15">
        <v>98.569072635413463</v>
      </c>
      <c r="J63" s="9"/>
    </row>
    <row r="64" spans="2:10" ht="12" customHeight="1">
      <c r="B64" s="26"/>
      <c r="C64" s="10" t="s">
        <v>29</v>
      </c>
      <c r="D64" s="56">
        <v>2583405</v>
      </c>
      <c r="E64" s="48">
        <v>677066</v>
      </c>
      <c r="F64" s="48">
        <v>156381</v>
      </c>
      <c r="G64" s="49">
        <f t="shared" si="0"/>
        <v>1749958</v>
      </c>
      <c r="H64" s="20">
        <f t="shared" si="1"/>
        <v>26.208279383217111</v>
      </c>
      <c r="I64" s="16">
        <v>27.035562623939054</v>
      </c>
      <c r="J64" s="9"/>
    </row>
    <row r="65" spans="2:10" ht="12" customHeight="1">
      <c r="B65" s="27"/>
      <c r="C65" s="11" t="s">
        <v>19</v>
      </c>
      <c r="D65" s="57">
        <v>81617218</v>
      </c>
      <c r="E65" s="58">
        <v>79028119.791999996</v>
      </c>
      <c r="F65" s="58">
        <v>158616.01</v>
      </c>
      <c r="G65" s="53">
        <f t="shared" si="0"/>
        <v>2430482.1980000045</v>
      </c>
      <c r="H65" s="21">
        <f t="shared" si="1"/>
        <v>96.827754888680474</v>
      </c>
      <c r="I65" s="17">
        <v>96.252838428596093</v>
      </c>
      <c r="J65" s="9"/>
    </row>
    <row r="66" spans="2:10" ht="6" customHeight="1"/>
  </sheetData>
  <sheetProtection selectLockedCells="1" selectUnlockedCells="1"/>
  <mergeCells count="30">
    <mergeCell ref="B60:B62"/>
    <mergeCell ref="B63:B65"/>
    <mergeCell ref="B54:B56"/>
    <mergeCell ref="B57:B59"/>
    <mergeCell ref="B48:B50"/>
    <mergeCell ref="B51:B53"/>
    <mergeCell ref="B42:B44"/>
    <mergeCell ref="B45:B47"/>
    <mergeCell ref="B36:B38"/>
    <mergeCell ref="B39:B41"/>
    <mergeCell ref="B30:B32"/>
    <mergeCell ref="B33:B35"/>
    <mergeCell ref="B24:B26"/>
    <mergeCell ref="B27:B29"/>
    <mergeCell ref="B18:B20"/>
    <mergeCell ref="B21:B23"/>
    <mergeCell ref="B12:B14"/>
    <mergeCell ref="B15:B17"/>
    <mergeCell ref="B6:B8"/>
    <mergeCell ref="B9:B11"/>
    <mergeCell ref="B4:C5"/>
    <mergeCell ref="D4:D5"/>
    <mergeCell ref="E4:E5"/>
    <mergeCell ref="F4:F5"/>
    <mergeCell ref="G4:G5"/>
    <mergeCell ref="H4:I4"/>
    <mergeCell ref="B1:F1"/>
    <mergeCell ref="G1:I1"/>
    <mergeCell ref="B2:F2"/>
    <mergeCell ref="G2:I2"/>
  </mergeCells>
  <phoneticPr fontId="2"/>
  <pageMargins left="0.7" right="0.7" top="0.75" bottom="0.75" header="0.3" footer="0.3"/>
  <pageSetup paperSize="9" scale="9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67"/>
  <sheetViews>
    <sheetView view="pageBreakPreview" zoomScaleNormal="100" zoomScaleSheetLayoutView="100" workbookViewId="0">
      <selection activeCell="B2" sqref="B2:F2"/>
    </sheetView>
  </sheetViews>
  <sheetFormatPr defaultColWidth="9" defaultRowHeight="14"/>
  <cols>
    <col min="1" max="1" width="1.58203125" style="1" customWidth="1"/>
    <col min="2" max="2" width="10.25" style="1" bestFit="1" customWidth="1"/>
    <col min="3" max="3" width="3.25" style="1" bestFit="1" customWidth="1"/>
    <col min="4" max="7" width="12.08203125" style="1" customWidth="1"/>
    <col min="8" max="9" width="5.83203125" style="1" bestFit="1" customWidth="1"/>
    <col min="10" max="10" width="1.58203125" style="1" customWidth="1"/>
    <col min="11" max="16384" width="9" style="1"/>
  </cols>
  <sheetData>
    <row r="1" spans="2:10" s="4" customFormat="1" ht="15" customHeight="1">
      <c r="B1" s="38" t="str">
        <f>個民!B1:F1</f>
        <v>令和３年度　市町税調定収入状況</v>
      </c>
      <c r="C1" s="38"/>
      <c r="D1" s="38"/>
      <c r="E1" s="38"/>
      <c r="F1" s="38"/>
      <c r="G1" s="41" t="str">
        <f>個民!G1:I1</f>
        <v>　（令和４年５月末）</v>
      </c>
      <c r="H1" s="41"/>
      <c r="I1" s="41"/>
    </row>
    <row r="2" spans="2:10" s="24" customFormat="1">
      <c r="B2" s="40" t="s">
        <v>30</v>
      </c>
      <c r="C2" s="40"/>
      <c r="D2" s="40"/>
      <c r="E2" s="40"/>
      <c r="F2" s="40"/>
      <c r="G2" s="39"/>
      <c r="H2" s="39"/>
      <c r="I2" s="39"/>
    </row>
    <row r="3" spans="2:10" s="24" customFormat="1">
      <c r="G3" s="23"/>
      <c r="H3" s="23"/>
      <c r="I3" s="23" t="s">
        <v>25</v>
      </c>
    </row>
    <row r="4" spans="2:10" s="5" customFormat="1" ht="12" customHeight="1">
      <c r="B4" s="30"/>
      <c r="C4" s="31"/>
      <c r="D4" s="25" t="s">
        <v>23</v>
      </c>
      <c r="E4" s="28" t="s">
        <v>22</v>
      </c>
      <c r="F4" s="28" t="s">
        <v>20</v>
      </c>
      <c r="G4" s="34" t="s">
        <v>21</v>
      </c>
      <c r="H4" s="36" t="s">
        <v>26</v>
      </c>
      <c r="I4" s="37"/>
      <c r="J4" s="6"/>
    </row>
    <row r="5" spans="2:10" s="5" customFormat="1" ht="12" customHeight="1">
      <c r="B5" s="32"/>
      <c r="C5" s="33"/>
      <c r="D5" s="27"/>
      <c r="E5" s="29"/>
      <c r="F5" s="29"/>
      <c r="G5" s="35"/>
      <c r="H5" s="2" t="str">
        <f>個民!H5</f>
        <v>R03</v>
      </c>
      <c r="I5" s="3" t="str">
        <f>個民!I5</f>
        <v>R02</v>
      </c>
      <c r="J5" s="7"/>
    </row>
    <row r="6" spans="2:10" s="4" customFormat="1" ht="12" customHeight="1">
      <c r="B6" s="25" t="s">
        <v>0</v>
      </c>
      <c r="C6" s="8" t="s">
        <v>28</v>
      </c>
      <c r="D6" s="71">
        <v>3037831</v>
      </c>
      <c r="E6" s="72">
        <v>3048425</v>
      </c>
      <c r="F6" s="73">
        <v>0</v>
      </c>
      <c r="G6" s="74">
        <f>D6-E6-F6</f>
        <v>-10594</v>
      </c>
      <c r="H6" s="19">
        <f>IFERROR(E6/D6*100,"")</f>
        <v>100.34873566041034</v>
      </c>
      <c r="I6" s="15">
        <v>98.814065577348273</v>
      </c>
      <c r="J6" s="9"/>
    </row>
    <row r="7" spans="2:10" s="4" customFormat="1" ht="12" customHeight="1">
      <c r="B7" s="26"/>
      <c r="C7" s="10" t="s">
        <v>29</v>
      </c>
      <c r="D7" s="75">
        <v>61167</v>
      </c>
      <c r="E7" s="76">
        <v>37014</v>
      </c>
      <c r="F7" s="77">
        <v>4286</v>
      </c>
      <c r="G7" s="78">
        <f t="shared" ref="G7:G62" si="0">D7-E7-F7</f>
        <v>19867</v>
      </c>
      <c r="H7" s="20">
        <f t="shared" ref="H7:H65" si="1">IFERROR(E7/D7*100,"")</f>
        <v>60.513021727402027</v>
      </c>
      <c r="I7" s="16">
        <v>21.975163225429498</v>
      </c>
      <c r="J7" s="9"/>
    </row>
    <row r="8" spans="2:10" s="4" customFormat="1" ht="12" customHeight="1">
      <c r="B8" s="27"/>
      <c r="C8" s="11" t="s">
        <v>19</v>
      </c>
      <c r="D8" s="79">
        <v>3098998</v>
      </c>
      <c r="E8" s="80">
        <v>3085439</v>
      </c>
      <c r="F8" s="81">
        <v>4286</v>
      </c>
      <c r="G8" s="82">
        <f t="shared" si="0"/>
        <v>9273</v>
      </c>
      <c r="H8" s="21">
        <f t="shared" si="1"/>
        <v>99.562471482717967</v>
      </c>
      <c r="I8" s="17">
        <v>97.910339283375635</v>
      </c>
      <c r="J8" s="9"/>
    </row>
    <row r="9" spans="2:10" s="4" customFormat="1" ht="12" customHeight="1">
      <c r="B9" s="25" t="s">
        <v>16</v>
      </c>
      <c r="C9" s="12" t="s">
        <v>28</v>
      </c>
      <c r="D9" s="83">
        <v>1396521</v>
      </c>
      <c r="E9" s="73">
        <v>1395959</v>
      </c>
      <c r="F9" s="73">
        <v>0</v>
      </c>
      <c r="G9" s="84">
        <f t="shared" si="0"/>
        <v>562</v>
      </c>
      <c r="H9" s="22">
        <f t="shared" si="1"/>
        <v>99.959757139348426</v>
      </c>
      <c r="I9" s="18">
        <v>97.745980568071616</v>
      </c>
      <c r="J9" s="9"/>
    </row>
    <row r="10" spans="2:10" s="4" customFormat="1" ht="12" customHeight="1">
      <c r="B10" s="26"/>
      <c r="C10" s="10" t="s">
        <v>29</v>
      </c>
      <c r="D10" s="85">
        <v>11138</v>
      </c>
      <c r="E10" s="77">
        <v>9747</v>
      </c>
      <c r="F10" s="77">
        <v>272</v>
      </c>
      <c r="G10" s="78">
        <f t="shared" si="0"/>
        <v>1119</v>
      </c>
      <c r="H10" s="20">
        <f t="shared" si="1"/>
        <v>87.511222840725438</v>
      </c>
      <c r="I10" s="16">
        <v>50.863030539882594</v>
      </c>
      <c r="J10" s="9"/>
    </row>
    <row r="11" spans="2:10" s="4" customFormat="1" ht="12" customHeight="1">
      <c r="B11" s="27"/>
      <c r="C11" s="11" t="s">
        <v>19</v>
      </c>
      <c r="D11" s="86">
        <v>1407659</v>
      </c>
      <c r="E11" s="87">
        <v>1405706</v>
      </c>
      <c r="F11" s="87">
        <v>272</v>
      </c>
      <c r="G11" s="82">
        <f t="shared" si="0"/>
        <v>1681</v>
      </c>
      <c r="H11" s="21">
        <f t="shared" si="1"/>
        <v>99.861259012303407</v>
      </c>
      <c r="I11" s="17">
        <v>97.686883822048642</v>
      </c>
      <c r="J11" s="9"/>
    </row>
    <row r="12" spans="2:10" s="4" customFormat="1" ht="12" customHeight="1">
      <c r="B12" s="25" t="s">
        <v>4</v>
      </c>
      <c r="C12" s="12" t="s">
        <v>28</v>
      </c>
      <c r="D12" s="88">
        <v>1150747</v>
      </c>
      <c r="E12" s="81">
        <v>1148866</v>
      </c>
      <c r="F12" s="81">
        <v>0</v>
      </c>
      <c r="G12" s="84">
        <f t="shared" si="0"/>
        <v>1881</v>
      </c>
      <c r="H12" s="22">
        <f t="shared" si="1"/>
        <v>99.836540959915595</v>
      </c>
      <c r="I12" s="18">
        <v>98.573317744887731</v>
      </c>
      <c r="J12" s="9"/>
    </row>
    <row r="13" spans="2:10" s="4" customFormat="1" ht="12" customHeight="1">
      <c r="B13" s="26"/>
      <c r="C13" s="10" t="s">
        <v>29</v>
      </c>
      <c r="D13" s="85">
        <v>17841</v>
      </c>
      <c r="E13" s="77">
        <v>12603</v>
      </c>
      <c r="F13" s="77">
        <v>1578</v>
      </c>
      <c r="G13" s="78">
        <f t="shared" si="0"/>
        <v>3660</v>
      </c>
      <c r="H13" s="20">
        <f t="shared" si="1"/>
        <v>70.640659155876918</v>
      </c>
      <c r="I13" s="16">
        <v>35.599036783013162</v>
      </c>
      <c r="J13" s="9"/>
    </row>
    <row r="14" spans="2:10" s="4" customFormat="1" ht="12" customHeight="1">
      <c r="B14" s="27"/>
      <c r="C14" s="11" t="s">
        <v>19</v>
      </c>
      <c r="D14" s="86">
        <v>1168588</v>
      </c>
      <c r="E14" s="87">
        <v>1161469</v>
      </c>
      <c r="F14" s="87">
        <v>1578</v>
      </c>
      <c r="G14" s="82">
        <f t="shared" si="0"/>
        <v>5541</v>
      </c>
      <c r="H14" s="21">
        <f t="shared" si="1"/>
        <v>99.39080326000267</v>
      </c>
      <c r="I14" s="17">
        <v>98.108283786823307</v>
      </c>
      <c r="J14" s="9"/>
    </row>
    <row r="15" spans="2:10" s="4" customFormat="1" ht="12" customHeight="1">
      <c r="B15" s="25" t="s">
        <v>1</v>
      </c>
      <c r="C15" s="12" t="s">
        <v>28</v>
      </c>
      <c r="D15" s="88">
        <v>629217</v>
      </c>
      <c r="E15" s="81">
        <v>628476</v>
      </c>
      <c r="F15" s="81">
        <v>0</v>
      </c>
      <c r="G15" s="84">
        <f t="shared" si="0"/>
        <v>741</v>
      </c>
      <c r="H15" s="22">
        <f t="shared" si="1"/>
        <v>99.882234586795974</v>
      </c>
      <c r="I15" s="18">
        <v>98.534441333594941</v>
      </c>
      <c r="J15" s="9"/>
    </row>
    <row r="16" spans="2:10" s="4" customFormat="1" ht="12" customHeight="1">
      <c r="B16" s="26"/>
      <c r="C16" s="10" t="s">
        <v>29</v>
      </c>
      <c r="D16" s="85">
        <v>11281</v>
      </c>
      <c r="E16" s="77">
        <v>8135</v>
      </c>
      <c r="F16" s="77">
        <v>200</v>
      </c>
      <c r="G16" s="78">
        <f t="shared" si="0"/>
        <v>2946</v>
      </c>
      <c r="H16" s="20">
        <f t="shared" si="1"/>
        <v>72.112401382856135</v>
      </c>
      <c r="I16" s="16">
        <v>34.957895686081336</v>
      </c>
      <c r="J16" s="9"/>
    </row>
    <row r="17" spans="2:10" s="4" customFormat="1" ht="12" customHeight="1">
      <c r="B17" s="27"/>
      <c r="C17" s="11" t="s">
        <v>19</v>
      </c>
      <c r="D17" s="86">
        <v>640498</v>
      </c>
      <c r="E17" s="87">
        <v>636611</v>
      </c>
      <c r="F17" s="87">
        <v>200</v>
      </c>
      <c r="G17" s="82">
        <f t="shared" si="0"/>
        <v>3687</v>
      </c>
      <c r="H17" s="21">
        <f t="shared" si="1"/>
        <v>99.393128471907801</v>
      </c>
      <c r="I17" s="17">
        <v>97.495024981452659</v>
      </c>
      <c r="J17" s="9"/>
    </row>
    <row r="18" spans="2:10" s="4" customFormat="1" ht="12" customHeight="1">
      <c r="B18" s="25" t="s">
        <v>12</v>
      </c>
      <c r="C18" s="12" t="s">
        <v>28</v>
      </c>
      <c r="D18" s="88">
        <v>2010521</v>
      </c>
      <c r="E18" s="81">
        <v>2005672</v>
      </c>
      <c r="F18" s="81">
        <v>0</v>
      </c>
      <c r="G18" s="84">
        <f t="shared" si="0"/>
        <v>4849</v>
      </c>
      <c r="H18" s="22">
        <f t="shared" si="1"/>
        <v>99.758818734049541</v>
      </c>
      <c r="I18" s="18">
        <v>98.009021956262814</v>
      </c>
      <c r="J18" s="9"/>
    </row>
    <row r="19" spans="2:10" s="4" customFormat="1" ht="12" customHeight="1">
      <c r="B19" s="26"/>
      <c r="C19" s="10" t="s">
        <v>29</v>
      </c>
      <c r="D19" s="85">
        <v>38751</v>
      </c>
      <c r="E19" s="77">
        <v>23762</v>
      </c>
      <c r="F19" s="77">
        <v>1011</v>
      </c>
      <c r="G19" s="78">
        <f t="shared" si="0"/>
        <v>13978</v>
      </c>
      <c r="H19" s="20">
        <f t="shared" si="1"/>
        <v>61.319707878506357</v>
      </c>
      <c r="I19" s="16">
        <v>20.467152378561821</v>
      </c>
      <c r="J19" s="9"/>
    </row>
    <row r="20" spans="2:10" s="4" customFormat="1" ht="12" customHeight="1">
      <c r="B20" s="27"/>
      <c r="C20" s="11" t="s">
        <v>19</v>
      </c>
      <c r="D20" s="86">
        <v>2049272</v>
      </c>
      <c r="E20" s="87">
        <v>2029434</v>
      </c>
      <c r="F20" s="87">
        <v>1011</v>
      </c>
      <c r="G20" s="82">
        <f t="shared" si="0"/>
        <v>18827</v>
      </c>
      <c r="H20" s="21">
        <f t="shared" si="1"/>
        <v>99.031948906733717</v>
      </c>
      <c r="I20" s="17">
        <v>97.364753821506241</v>
      </c>
      <c r="J20" s="9"/>
    </row>
    <row r="21" spans="2:10" s="4" customFormat="1" ht="12" customHeight="1">
      <c r="B21" s="25" t="s">
        <v>14</v>
      </c>
      <c r="C21" s="12" t="s">
        <v>28</v>
      </c>
      <c r="D21" s="88">
        <v>968141</v>
      </c>
      <c r="E21" s="81">
        <v>966904</v>
      </c>
      <c r="F21" s="81">
        <v>0</v>
      </c>
      <c r="G21" s="84">
        <f t="shared" si="0"/>
        <v>1237</v>
      </c>
      <c r="H21" s="22">
        <f t="shared" si="1"/>
        <v>99.872229355021631</v>
      </c>
      <c r="I21" s="18">
        <v>99.407131863304372</v>
      </c>
      <c r="J21" s="9"/>
    </row>
    <row r="22" spans="2:10" s="4" customFormat="1" ht="12" customHeight="1">
      <c r="B22" s="26"/>
      <c r="C22" s="10" t="s">
        <v>29</v>
      </c>
      <c r="D22" s="85">
        <v>6958</v>
      </c>
      <c r="E22" s="77">
        <v>2675</v>
      </c>
      <c r="F22" s="77">
        <v>501</v>
      </c>
      <c r="G22" s="78">
        <f t="shared" si="0"/>
        <v>3782</v>
      </c>
      <c r="H22" s="20">
        <f t="shared" si="1"/>
        <v>38.444955446967519</v>
      </c>
      <c r="I22" s="16">
        <v>18.542164559106524</v>
      </c>
      <c r="J22" s="9"/>
    </row>
    <row r="23" spans="2:10" s="4" customFormat="1" ht="12" customHeight="1">
      <c r="B23" s="27"/>
      <c r="C23" s="11" t="s">
        <v>19</v>
      </c>
      <c r="D23" s="86">
        <v>975299</v>
      </c>
      <c r="E23" s="87">
        <v>969579</v>
      </c>
      <c r="F23" s="87">
        <v>501</v>
      </c>
      <c r="G23" s="82">
        <f t="shared" si="0"/>
        <v>5219</v>
      </c>
      <c r="H23" s="21">
        <f t="shared" si="1"/>
        <v>99.413513189288622</v>
      </c>
      <c r="I23" s="17">
        <v>99.008340288253265</v>
      </c>
      <c r="J23" s="9"/>
    </row>
    <row r="24" spans="2:10" s="4" customFormat="1" ht="12" customHeight="1">
      <c r="B24" s="25" t="s">
        <v>11</v>
      </c>
      <c r="C24" s="12" t="s">
        <v>28</v>
      </c>
      <c r="D24" s="88">
        <v>1217744</v>
      </c>
      <c r="E24" s="81">
        <v>1216592</v>
      </c>
      <c r="F24" s="81">
        <v>0</v>
      </c>
      <c r="G24" s="84">
        <f t="shared" si="0"/>
        <v>1152</v>
      </c>
      <c r="H24" s="22">
        <f t="shared" si="1"/>
        <v>99.905398835880121</v>
      </c>
      <c r="I24" s="18">
        <v>96.25132823327489</v>
      </c>
      <c r="J24" s="9"/>
    </row>
    <row r="25" spans="2:10" s="4" customFormat="1" ht="12" customHeight="1">
      <c r="B25" s="26"/>
      <c r="C25" s="10" t="s">
        <v>29</v>
      </c>
      <c r="D25" s="85">
        <v>37804</v>
      </c>
      <c r="E25" s="77">
        <v>22760</v>
      </c>
      <c r="F25" s="77">
        <v>915</v>
      </c>
      <c r="G25" s="78">
        <f t="shared" si="0"/>
        <v>14129</v>
      </c>
      <c r="H25" s="20">
        <f t="shared" si="1"/>
        <v>60.205269283673687</v>
      </c>
      <c r="I25" s="16">
        <v>4.7195865112339792</v>
      </c>
      <c r="J25" s="9"/>
    </row>
    <row r="26" spans="2:10" s="4" customFormat="1" ht="12" customHeight="1">
      <c r="B26" s="27"/>
      <c r="C26" s="11" t="s">
        <v>19</v>
      </c>
      <c r="D26" s="86">
        <v>1255548</v>
      </c>
      <c r="E26" s="87">
        <v>1239352</v>
      </c>
      <c r="F26" s="87">
        <v>915</v>
      </c>
      <c r="G26" s="82">
        <f t="shared" si="0"/>
        <v>15281</v>
      </c>
      <c r="H26" s="21">
        <f t="shared" si="1"/>
        <v>98.710045334786088</v>
      </c>
      <c r="I26" s="17">
        <v>94.441981083535055</v>
      </c>
      <c r="J26" s="9"/>
    </row>
    <row r="27" spans="2:10" s="4" customFormat="1" ht="12" customHeight="1">
      <c r="B27" s="25" t="s">
        <v>15</v>
      </c>
      <c r="C27" s="12" t="s">
        <v>28</v>
      </c>
      <c r="D27" s="88">
        <v>1267741</v>
      </c>
      <c r="E27" s="81">
        <v>1267195</v>
      </c>
      <c r="F27" s="81">
        <v>0</v>
      </c>
      <c r="G27" s="84">
        <f t="shared" si="0"/>
        <v>546</v>
      </c>
      <c r="H27" s="22">
        <f t="shared" si="1"/>
        <v>99.95693126592893</v>
      </c>
      <c r="I27" s="18">
        <v>99.13374985704634</v>
      </c>
      <c r="J27" s="9"/>
    </row>
    <row r="28" spans="2:10" s="4" customFormat="1" ht="12" customHeight="1">
      <c r="B28" s="26"/>
      <c r="C28" s="10" t="s">
        <v>29</v>
      </c>
      <c r="D28" s="85">
        <v>13887</v>
      </c>
      <c r="E28" s="77">
        <v>8401</v>
      </c>
      <c r="F28" s="77">
        <v>526</v>
      </c>
      <c r="G28" s="78">
        <f t="shared" si="0"/>
        <v>4960</v>
      </c>
      <c r="H28" s="20">
        <f t="shared" si="1"/>
        <v>60.495427378123424</v>
      </c>
      <c r="I28" s="16">
        <v>14.397525191395808</v>
      </c>
      <c r="J28" s="9"/>
    </row>
    <row r="29" spans="2:10" s="4" customFormat="1" ht="12" customHeight="1">
      <c r="B29" s="27"/>
      <c r="C29" s="11" t="s">
        <v>19</v>
      </c>
      <c r="D29" s="86">
        <v>1281628</v>
      </c>
      <c r="E29" s="87">
        <v>1275596</v>
      </c>
      <c r="F29" s="87">
        <v>526</v>
      </c>
      <c r="G29" s="82">
        <f t="shared" si="0"/>
        <v>5506</v>
      </c>
      <c r="H29" s="21">
        <f t="shared" si="1"/>
        <v>99.529348609736985</v>
      </c>
      <c r="I29" s="17">
        <v>98.693818734064877</v>
      </c>
      <c r="J29" s="9"/>
    </row>
    <row r="30" spans="2:10" s="4" customFormat="1" ht="12" customHeight="1">
      <c r="B30" s="25" t="s">
        <v>5</v>
      </c>
      <c r="C30" s="12" t="s">
        <v>28</v>
      </c>
      <c r="D30" s="89">
        <v>873570</v>
      </c>
      <c r="E30" s="90">
        <v>872870</v>
      </c>
      <c r="F30" s="90">
        <v>0</v>
      </c>
      <c r="G30" s="91">
        <f t="shared" si="0"/>
        <v>700</v>
      </c>
      <c r="H30" s="22">
        <f t="shared" si="1"/>
        <v>99.919869043121906</v>
      </c>
      <c r="I30" s="18">
        <v>99.733137799941801</v>
      </c>
      <c r="J30" s="13"/>
    </row>
    <row r="31" spans="2:10" s="4" customFormat="1" ht="12" customHeight="1">
      <c r="B31" s="26"/>
      <c r="C31" s="10" t="s">
        <v>29</v>
      </c>
      <c r="D31" s="92">
        <v>4652</v>
      </c>
      <c r="E31" s="93">
        <v>2176</v>
      </c>
      <c r="F31" s="93">
        <v>0</v>
      </c>
      <c r="G31" s="94">
        <f t="shared" si="0"/>
        <v>2476</v>
      </c>
      <c r="H31" s="20">
        <f t="shared" si="1"/>
        <v>46.775580395528806</v>
      </c>
      <c r="I31" s="16">
        <v>23.734947492468788</v>
      </c>
      <c r="J31" s="13"/>
    </row>
    <row r="32" spans="2:10" s="4" customFormat="1" ht="12" customHeight="1">
      <c r="B32" s="27"/>
      <c r="C32" s="11" t="s">
        <v>19</v>
      </c>
      <c r="D32" s="95">
        <v>878222</v>
      </c>
      <c r="E32" s="96">
        <v>875046</v>
      </c>
      <c r="F32" s="96">
        <v>0</v>
      </c>
      <c r="G32" s="97">
        <f t="shared" si="0"/>
        <v>3176</v>
      </c>
      <c r="H32" s="21">
        <f t="shared" si="1"/>
        <v>99.638360232378602</v>
      </c>
      <c r="I32" s="17">
        <v>99.532374315157867</v>
      </c>
      <c r="J32" s="13"/>
    </row>
    <row r="33" spans="2:10" s="4" customFormat="1" ht="12" customHeight="1">
      <c r="B33" s="25" t="s">
        <v>17</v>
      </c>
      <c r="C33" s="12" t="s">
        <v>28</v>
      </c>
      <c r="D33" s="88">
        <v>684950</v>
      </c>
      <c r="E33" s="81">
        <v>684472</v>
      </c>
      <c r="F33" s="81">
        <v>0</v>
      </c>
      <c r="G33" s="91">
        <f t="shared" si="0"/>
        <v>478</v>
      </c>
      <c r="H33" s="22">
        <f t="shared" si="1"/>
        <v>99.930213884225125</v>
      </c>
      <c r="I33" s="18">
        <v>99.817663930846663</v>
      </c>
      <c r="J33" s="9"/>
    </row>
    <row r="34" spans="2:10" s="4" customFormat="1" ht="12" customHeight="1">
      <c r="B34" s="26"/>
      <c r="C34" s="10" t="s">
        <v>29</v>
      </c>
      <c r="D34" s="85">
        <v>2199</v>
      </c>
      <c r="E34" s="77">
        <v>435</v>
      </c>
      <c r="F34" s="77">
        <v>614</v>
      </c>
      <c r="G34" s="94">
        <f t="shared" si="0"/>
        <v>1150</v>
      </c>
      <c r="H34" s="20">
        <f t="shared" si="1"/>
        <v>19.781718963165076</v>
      </c>
      <c r="I34" s="16">
        <v>26.786369633977934</v>
      </c>
      <c r="J34" s="9"/>
    </row>
    <row r="35" spans="2:10" s="4" customFormat="1" ht="12" customHeight="1">
      <c r="B35" s="27"/>
      <c r="C35" s="11" t="s">
        <v>19</v>
      </c>
      <c r="D35" s="86">
        <v>687149</v>
      </c>
      <c r="E35" s="87">
        <v>684907</v>
      </c>
      <c r="F35" s="87">
        <v>614</v>
      </c>
      <c r="G35" s="97">
        <f t="shared" si="0"/>
        <v>1628</v>
      </c>
      <c r="H35" s="21">
        <f t="shared" si="1"/>
        <v>99.673724330530931</v>
      </c>
      <c r="I35" s="17">
        <v>99.568559062644795</v>
      </c>
      <c r="J35" s="9"/>
    </row>
    <row r="36" spans="2:10" s="4" customFormat="1" ht="12" customHeight="1">
      <c r="B36" s="25" t="s">
        <v>13</v>
      </c>
      <c r="C36" s="12" t="s">
        <v>28</v>
      </c>
      <c r="D36" s="88">
        <v>285516</v>
      </c>
      <c r="E36" s="81">
        <v>284623</v>
      </c>
      <c r="F36" s="81">
        <v>0</v>
      </c>
      <c r="G36" s="84">
        <f t="shared" si="0"/>
        <v>893</v>
      </c>
      <c r="H36" s="22">
        <f t="shared" si="1"/>
        <v>99.68723293966012</v>
      </c>
      <c r="I36" s="18">
        <v>99.030833146508229</v>
      </c>
      <c r="J36" s="9"/>
    </row>
    <row r="37" spans="2:10" s="4" customFormat="1" ht="12" customHeight="1">
      <c r="B37" s="26"/>
      <c r="C37" s="10" t="s">
        <v>29</v>
      </c>
      <c r="D37" s="85">
        <v>4305</v>
      </c>
      <c r="E37" s="77">
        <v>2125</v>
      </c>
      <c r="F37" s="77">
        <v>442</v>
      </c>
      <c r="G37" s="78">
        <f t="shared" si="0"/>
        <v>1738</v>
      </c>
      <c r="H37" s="20">
        <f t="shared" si="1"/>
        <v>49.361207897793264</v>
      </c>
      <c r="I37" s="16">
        <v>34.609922484223738</v>
      </c>
      <c r="J37" s="9"/>
    </row>
    <row r="38" spans="2:10" s="4" customFormat="1" ht="12" customHeight="1">
      <c r="B38" s="27"/>
      <c r="C38" s="11" t="s">
        <v>19</v>
      </c>
      <c r="D38" s="86">
        <v>289821</v>
      </c>
      <c r="E38" s="87">
        <v>286748</v>
      </c>
      <c r="F38" s="87">
        <v>442</v>
      </c>
      <c r="G38" s="82">
        <f t="shared" si="0"/>
        <v>2631</v>
      </c>
      <c r="H38" s="21">
        <f t="shared" si="1"/>
        <v>98.939690360601887</v>
      </c>
      <c r="I38" s="17">
        <v>98.074360273778552</v>
      </c>
      <c r="J38" s="9"/>
    </row>
    <row r="39" spans="2:10" s="4" customFormat="1" ht="12" customHeight="1">
      <c r="B39" s="25" t="s">
        <v>6</v>
      </c>
      <c r="C39" s="12" t="s">
        <v>28</v>
      </c>
      <c r="D39" s="88">
        <v>1336202</v>
      </c>
      <c r="E39" s="81">
        <v>1336091</v>
      </c>
      <c r="F39" s="81">
        <v>0</v>
      </c>
      <c r="G39" s="84">
        <f t="shared" si="0"/>
        <v>111</v>
      </c>
      <c r="H39" s="22">
        <f t="shared" si="1"/>
        <v>99.991692872784213</v>
      </c>
      <c r="I39" s="18">
        <v>99.518095265217582</v>
      </c>
      <c r="J39" s="9"/>
    </row>
    <row r="40" spans="2:10" s="4" customFormat="1" ht="12" customHeight="1">
      <c r="B40" s="26"/>
      <c r="C40" s="10" t="s">
        <v>29</v>
      </c>
      <c r="D40" s="85">
        <v>14377</v>
      </c>
      <c r="E40" s="77">
        <v>6236</v>
      </c>
      <c r="F40" s="77">
        <v>831</v>
      </c>
      <c r="G40" s="78">
        <f t="shared" si="0"/>
        <v>7310</v>
      </c>
      <c r="H40" s="20">
        <f t="shared" si="1"/>
        <v>43.374834805592265</v>
      </c>
      <c r="I40" s="16">
        <v>14.588104043310032</v>
      </c>
      <c r="J40" s="9"/>
    </row>
    <row r="41" spans="2:10" s="4" customFormat="1" ht="12" customHeight="1">
      <c r="B41" s="27"/>
      <c r="C41" s="11" t="s">
        <v>19</v>
      </c>
      <c r="D41" s="86">
        <v>1350579</v>
      </c>
      <c r="E41" s="87">
        <v>1342327</v>
      </c>
      <c r="F41" s="87">
        <v>831</v>
      </c>
      <c r="G41" s="82">
        <f t="shared" si="0"/>
        <v>7421</v>
      </c>
      <c r="H41" s="21">
        <f t="shared" si="1"/>
        <v>99.38900279065497</v>
      </c>
      <c r="I41" s="17">
        <v>98.944695394153896</v>
      </c>
      <c r="J41" s="9"/>
    </row>
    <row r="42" spans="2:10" s="4" customFormat="1" ht="12" customHeight="1">
      <c r="B42" s="25" t="s">
        <v>7</v>
      </c>
      <c r="C42" s="12" t="s">
        <v>28</v>
      </c>
      <c r="D42" s="88">
        <v>445672</v>
      </c>
      <c r="E42" s="81">
        <v>442800</v>
      </c>
      <c r="F42" s="81">
        <v>0</v>
      </c>
      <c r="G42" s="84">
        <f t="shared" si="0"/>
        <v>2872</v>
      </c>
      <c r="H42" s="22">
        <f t="shared" si="1"/>
        <v>99.355579888348373</v>
      </c>
      <c r="I42" s="18">
        <v>76.895391342757264</v>
      </c>
      <c r="J42" s="9"/>
    </row>
    <row r="43" spans="2:10" s="4" customFormat="1" ht="12" customHeight="1">
      <c r="B43" s="26"/>
      <c r="C43" s="10" t="s">
        <v>29</v>
      </c>
      <c r="D43" s="85">
        <v>57808</v>
      </c>
      <c r="E43" s="77">
        <v>55293</v>
      </c>
      <c r="F43" s="77">
        <v>0</v>
      </c>
      <c r="G43" s="78">
        <f t="shared" si="0"/>
        <v>2515</v>
      </c>
      <c r="H43" s="20">
        <f t="shared" si="1"/>
        <v>95.649391087738721</v>
      </c>
      <c r="I43" s="16">
        <v>25.465693670955531</v>
      </c>
      <c r="J43" s="9"/>
    </row>
    <row r="44" spans="2:10" s="4" customFormat="1" ht="12" customHeight="1">
      <c r="B44" s="27"/>
      <c r="C44" s="11" t="s">
        <v>19</v>
      </c>
      <c r="D44" s="86">
        <v>503480</v>
      </c>
      <c r="E44" s="87">
        <v>498093</v>
      </c>
      <c r="F44" s="87">
        <v>0</v>
      </c>
      <c r="G44" s="82">
        <f t="shared" si="0"/>
        <v>5387</v>
      </c>
      <c r="H44" s="21">
        <f t="shared" si="1"/>
        <v>98.930046873758641</v>
      </c>
      <c r="I44" s="17">
        <v>76.52897103582967</v>
      </c>
      <c r="J44" s="9"/>
    </row>
    <row r="45" spans="2:10" s="4" customFormat="1" ht="12" customHeight="1">
      <c r="B45" s="25" t="s">
        <v>2</v>
      </c>
      <c r="C45" s="12" t="s">
        <v>28</v>
      </c>
      <c r="D45" s="88">
        <v>570661</v>
      </c>
      <c r="E45" s="81">
        <v>569958</v>
      </c>
      <c r="F45" s="81">
        <v>0</v>
      </c>
      <c r="G45" s="84">
        <f t="shared" si="0"/>
        <v>703</v>
      </c>
      <c r="H45" s="22">
        <f t="shared" si="1"/>
        <v>99.876809524393636</v>
      </c>
      <c r="I45" s="18">
        <v>100.91070045533537</v>
      </c>
      <c r="J45" s="9"/>
    </row>
    <row r="46" spans="2:10" s="4" customFormat="1" ht="12" customHeight="1">
      <c r="B46" s="26"/>
      <c r="C46" s="10" t="s">
        <v>29</v>
      </c>
      <c r="D46" s="85">
        <v>999</v>
      </c>
      <c r="E46" s="77">
        <v>593</v>
      </c>
      <c r="F46" s="77">
        <v>0</v>
      </c>
      <c r="G46" s="78">
        <f t="shared" si="0"/>
        <v>406</v>
      </c>
      <c r="H46" s="20">
        <f t="shared" si="1"/>
        <v>59.359359359359352</v>
      </c>
      <c r="I46" s="16">
        <v>40.517241379310342</v>
      </c>
      <c r="J46" s="9"/>
    </row>
    <row r="47" spans="2:10" s="4" customFormat="1" ht="12" customHeight="1">
      <c r="B47" s="27"/>
      <c r="C47" s="14" t="s">
        <v>19</v>
      </c>
      <c r="D47" s="98">
        <v>571660</v>
      </c>
      <c r="E47" s="99">
        <v>570551</v>
      </c>
      <c r="F47" s="87">
        <v>0</v>
      </c>
      <c r="G47" s="82">
        <f t="shared" si="0"/>
        <v>1109</v>
      </c>
      <c r="H47" s="21">
        <f t="shared" si="1"/>
        <v>99.806003568554729</v>
      </c>
      <c r="I47" s="17">
        <v>100.74452929150969</v>
      </c>
      <c r="J47" s="9"/>
    </row>
    <row r="48" spans="2:10" s="4" customFormat="1" ht="12" customHeight="1">
      <c r="B48" s="25" t="s">
        <v>3</v>
      </c>
      <c r="C48" s="12" t="s">
        <v>28</v>
      </c>
      <c r="D48" s="88">
        <v>710438</v>
      </c>
      <c r="E48" s="81">
        <v>710438</v>
      </c>
      <c r="F48" s="81">
        <v>0</v>
      </c>
      <c r="G48" s="84">
        <f t="shared" si="0"/>
        <v>0</v>
      </c>
      <c r="H48" s="22">
        <f t="shared" si="1"/>
        <v>100</v>
      </c>
      <c r="I48" s="18">
        <v>99.614622998262604</v>
      </c>
      <c r="J48" s="9"/>
    </row>
    <row r="49" spans="2:10" s="4" customFormat="1" ht="12" customHeight="1">
      <c r="B49" s="26"/>
      <c r="C49" s="10" t="s">
        <v>29</v>
      </c>
      <c r="D49" s="85">
        <v>2460</v>
      </c>
      <c r="E49" s="77">
        <v>2044</v>
      </c>
      <c r="F49" s="77">
        <v>50</v>
      </c>
      <c r="G49" s="78">
        <f t="shared" si="0"/>
        <v>366</v>
      </c>
      <c r="H49" s="20">
        <f t="shared" si="1"/>
        <v>83.089430894308947</v>
      </c>
      <c r="I49" s="16">
        <v>9.4285862301196701</v>
      </c>
      <c r="J49" s="9"/>
    </row>
    <row r="50" spans="2:10" s="4" customFormat="1" ht="12" customHeight="1">
      <c r="B50" s="27"/>
      <c r="C50" s="11" t="s">
        <v>19</v>
      </c>
      <c r="D50" s="86">
        <v>712898</v>
      </c>
      <c r="E50" s="87">
        <v>712482</v>
      </c>
      <c r="F50" s="87">
        <v>50</v>
      </c>
      <c r="G50" s="82">
        <f t="shared" si="0"/>
        <v>366</v>
      </c>
      <c r="H50" s="21">
        <f t="shared" si="1"/>
        <v>99.94164663107486</v>
      </c>
      <c r="I50" s="17">
        <v>99.562724569544045</v>
      </c>
      <c r="J50" s="9"/>
    </row>
    <row r="51" spans="2:10" s="4" customFormat="1" ht="12" customHeight="1">
      <c r="B51" s="25" t="s">
        <v>8</v>
      </c>
      <c r="C51" s="12" t="s">
        <v>28</v>
      </c>
      <c r="D51" s="88">
        <v>202276</v>
      </c>
      <c r="E51" s="81">
        <v>202095</v>
      </c>
      <c r="F51" s="81">
        <v>0</v>
      </c>
      <c r="G51" s="84">
        <f t="shared" si="0"/>
        <v>181</v>
      </c>
      <c r="H51" s="22">
        <f t="shared" si="1"/>
        <v>99.910518301726356</v>
      </c>
      <c r="I51" s="18">
        <v>97.054418656347991</v>
      </c>
      <c r="J51" s="9"/>
    </row>
    <row r="52" spans="2:10" s="4" customFormat="1" ht="12" customHeight="1">
      <c r="B52" s="26"/>
      <c r="C52" s="10" t="s">
        <v>29</v>
      </c>
      <c r="D52" s="85">
        <v>10268</v>
      </c>
      <c r="E52" s="77">
        <v>4602</v>
      </c>
      <c r="F52" s="77">
        <v>774</v>
      </c>
      <c r="G52" s="78">
        <f t="shared" si="0"/>
        <v>4892</v>
      </c>
      <c r="H52" s="20">
        <f t="shared" si="1"/>
        <v>44.818854694195558</v>
      </c>
      <c r="I52" s="16">
        <v>8.4707320921426312</v>
      </c>
      <c r="J52" s="9"/>
    </row>
    <row r="53" spans="2:10" s="4" customFormat="1" ht="12" customHeight="1">
      <c r="B53" s="27"/>
      <c r="C53" s="11" t="s">
        <v>19</v>
      </c>
      <c r="D53" s="86">
        <v>212544</v>
      </c>
      <c r="E53" s="87">
        <v>206697</v>
      </c>
      <c r="F53" s="87">
        <v>774</v>
      </c>
      <c r="G53" s="82">
        <f t="shared" si="0"/>
        <v>5073</v>
      </c>
      <c r="H53" s="21">
        <f t="shared" si="1"/>
        <v>97.249040198735329</v>
      </c>
      <c r="I53" s="17">
        <v>92.641776081007464</v>
      </c>
      <c r="J53" s="9"/>
    </row>
    <row r="54" spans="2:10" s="4" customFormat="1" ht="12" customHeight="1">
      <c r="B54" s="25" t="s">
        <v>18</v>
      </c>
      <c r="C54" s="12" t="s">
        <v>28</v>
      </c>
      <c r="D54" s="88">
        <v>66969</v>
      </c>
      <c r="E54" s="81">
        <v>66912</v>
      </c>
      <c r="F54" s="81">
        <v>0</v>
      </c>
      <c r="G54" s="84">
        <f t="shared" si="0"/>
        <v>57</v>
      </c>
      <c r="H54" s="22">
        <f t="shared" si="1"/>
        <v>99.914885992026157</v>
      </c>
      <c r="I54" s="18">
        <v>82.710014976416943</v>
      </c>
      <c r="J54" s="9"/>
    </row>
    <row r="55" spans="2:10" s="4" customFormat="1" ht="12" customHeight="1">
      <c r="B55" s="26"/>
      <c r="C55" s="10" t="s">
        <v>29</v>
      </c>
      <c r="D55" s="85">
        <v>9795</v>
      </c>
      <c r="E55" s="77">
        <v>6487</v>
      </c>
      <c r="F55" s="77">
        <v>0</v>
      </c>
      <c r="G55" s="78">
        <f t="shared" si="0"/>
        <v>3308</v>
      </c>
      <c r="H55" s="20">
        <f t="shared" si="1"/>
        <v>66.227667177131195</v>
      </c>
      <c r="I55" s="16">
        <v>87.113402061855666</v>
      </c>
      <c r="J55" s="9"/>
    </row>
    <row r="56" spans="2:10" s="4" customFormat="1" ht="12" customHeight="1">
      <c r="B56" s="27"/>
      <c r="C56" s="11" t="s">
        <v>19</v>
      </c>
      <c r="D56" s="86">
        <v>76764</v>
      </c>
      <c r="E56" s="87">
        <v>73399</v>
      </c>
      <c r="F56" s="87">
        <v>0</v>
      </c>
      <c r="G56" s="82">
        <f t="shared" si="0"/>
        <v>3365</v>
      </c>
      <c r="H56" s="21">
        <f t="shared" si="1"/>
        <v>95.616434787139809</v>
      </c>
      <c r="I56" s="17">
        <v>82.73967086318136</v>
      </c>
      <c r="J56" s="9"/>
    </row>
    <row r="57" spans="2:10" s="4" customFormat="1" ht="12" customHeight="1">
      <c r="B57" s="25" t="s">
        <v>10</v>
      </c>
      <c r="C57" s="12" t="s">
        <v>28</v>
      </c>
      <c r="D57" s="88">
        <v>52155</v>
      </c>
      <c r="E57" s="81">
        <v>51875</v>
      </c>
      <c r="F57" s="81">
        <v>0</v>
      </c>
      <c r="G57" s="84">
        <f t="shared" si="0"/>
        <v>280</v>
      </c>
      <c r="H57" s="22">
        <f t="shared" si="1"/>
        <v>99.463138721119734</v>
      </c>
      <c r="I57" s="18">
        <v>99.707944100741258</v>
      </c>
      <c r="J57" s="9"/>
    </row>
    <row r="58" spans="2:10" s="4" customFormat="1" ht="12" customHeight="1">
      <c r="B58" s="26"/>
      <c r="C58" s="10" t="s">
        <v>29</v>
      </c>
      <c r="D58" s="85">
        <v>712</v>
      </c>
      <c r="E58" s="77">
        <v>90</v>
      </c>
      <c r="F58" s="77">
        <v>0</v>
      </c>
      <c r="G58" s="78">
        <f t="shared" si="0"/>
        <v>622</v>
      </c>
      <c r="H58" s="20">
        <f t="shared" si="1"/>
        <v>12.640449438202248</v>
      </c>
      <c r="I58" s="16">
        <v>13.07846918232627</v>
      </c>
      <c r="J58" s="9"/>
    </row>
    <row r="59" spans="2:10" s="4" customFormat="1" ht="12" customHeight="1">
      <c r="B59" s="27"/>
      <c r="C59" s="11" t="s">
        <v>19</v>
      </c>
      <c r="D59" s="86">
        <v>52867</v>
      </c>
      <c r="E59" s="87">
        <v>51965</v>
      </c>
      <c r="F59" s="87">
        <v>0</v>
      </c>
      <c r="G59" s="82">
        <f t="shared" si="0"/>
        <v>902</v>
      </c>
      <c r="H59" s="21">
        <f t="shared" si="1"/>
        <v>98.293831690846844</v>
      </c>
      <c r="I59" s="17">
        <v>98.142557639744695</v>
      </c>
      <c r="J59" s="9"/>
    </row>
    <row r="60" spans="2:10" s="4" customFormat="1" ht="12" customHeight="1">
      <c r="B60" s="25" t="s">
        <v>9</v>
      </c>
      <c r="C60" s="12" t="s">
        <v>28</v>
      </c>
      <c r="D60" s="88">
        <v>212785</v>
      </c>
      <c r="E60" s="81">
        <v>212718</v>
      </c>
      <c r="F60" s="81">
        <v>0</v>
      </c>
      <c r="G60" s="84">
        <f t="shared" si="0"/>
        <v>67</v>
      </c>
      <c r="H60" s="22">
        <f t="shared" si="1"/>
        <v>99.968512818102781</v>
      </c>
      <c r="I60" s="18">
        <v>99.993886661653235</v>
      </c>
      <c r="J60" s="9"/>
    </row>
    <row r="61" spans="2:10" s="4" customFormat="1" ht="12" customHeight="1">
      <c r="B61" s="26"/>
      <c r="C61" s="10" t="s">
        <v>29</v>
      </c>
      <c r="D61" s="85">
        <v>117</v>
      </c>
      <c r="E61" s="77">
        <v>87</v>
      </c>
      <c r="F61" s="77">
        <v>0</v>
      </c>
      <c r="G61" s="78">
        <f t="shared" si="0"/>
        <v>30</v>
      </c>
      <c r="H61" s="20">
        <f t="shared" si="1"/>
        <v>74.358974358974365</v>
      </c>
      <c r="I61" s="16">
        <v>19.928258270227182</v>
      </c>
      <c r="J61" s="9"/>
    </row>
    <row r="62" spans="2:10" s="4" customFormat="1" ht="12" customHeight="1">
      <c r="B62" s="27"/>
      <c r="C62" s="11" t="s">
        <v>19</v>
      </c>
      <c r="D62" s="86">
        <v>212902</v>
      </c>
      <c r="E62" s="87">
        <v>212805</v>
      </c>
      <c r="F62" s="87">
        <v>0</v>
      </c>
      <c r="G62" s="82">
        <f t="shared" si="0"/>
        <v>97</v>
      </c>
      <c r="H62" s="21">
        <f t="shared" si="1"/>
        <v>99.954439131619239</v>
      </c>
      <c r="I62" s="17">
        <v>99.919974480137668</v>
      </c>
      <c r="J62" s="9"/>
    </row>
    <row r="63" spans="2:10" s="4" customFormat="1" ht="12" customHeight="1">
      <c r="B63" s="25" t="s">
        <v>24</v>
      </c>
      <c r="C63" s="8" t="s">
        <v>28</v>
      </c>
      <c r="D63" s="83">
        <v>17119657</v>
      </c>
      <c r="E63" s="73">
        <v>17112942</v>
      </c>
      <c r="F63" s="73">
        <v>0</v>
      </c>
      <c r="G63" s="74">
        <f>D63-E63-F63</f>
        <v>6715</v>
      </c>
      <c r="H63" s="19">
        <f t="shared" si="1"/>
        <v>99.960776083305873</v>
      </c>
      <c r="I63" s="15">
        <v>98.106911700919213</v>
      </c>
      <c r="J63" s="9"/>
    </row>
    <row r="64" spans="2:10" s="4" customFormat="1" ht="12" customHeight="1">
      <c r="B64" s="26"/>
      <c r="C64" s="10" t="s">
        <v>29</v>
      </c>
      <c r="D64" s="85">
        <v>306518</v>
      </c>
      <c r="E64" s="77">
        <v>205265</v>
      </c>
      <c r="F64" s="77">
        <v>11999</v>
      </c>
      <c r="G64" s="78">
        <f>D64-E64-F64</f>
        <v>89254</v>
      </c>
      <c r="H64" s="20">
        <f t="shared" si="1"/>
        <v>66.966703423616238</v>
      </c>
      <c r="I64" s="16">
        <v>19.700491073974952</v>
      </c>
      <c r="J64" s="9"/>
    </row>
    <row r="65" spans="2:10" s="4" customFormat="1" ht="12" customHeight="1">
      <c r="B65" s="27"/>
      <c r="C65" s="11" t="s">
        <v>19</v>
      </c>
      <c r="D65" s="86">
        <v>17426374</v>
      </c>
      <c r="E65" s="87">
        <v>17318205</v>
      </c>
      <c r="F65" s="87">
        <v>11999</v>
      </c>
      <c r="G65" s="82">
        <f>D65-E65-F65</f>
        <v>96170</v>
      </c>
      <c r="H65" s="21">
        <f t="shared" si="1"/>
        <v>99.37927993511444</v>
      </c>
      <c r="I65" s="17">
        <v>97.446102967673653</v>
      </c>
      <c r="J65" s="9"/>
    </row>
    <row r="66" spans="2:10" s="4" customFormat="1" ht="6" customHeight="1"/>
    <row r="67" spans="2:10" s="4" customFormat="1"/>
  </sheetData>
  <mergeCells count="30">
    <mergeCell ref="B60:B62"/>
    <mergeCell ref="B63:B65"/>
    <mergeCell ref="B54:B56"/>
    <mergeCell ref="B57:B59"/>
    <mergeCell ref="B48:B50"/>
    <mergeCell ref="B51:B53"/>
    <mergeCell ref="B42:B44"/>
    <mergeCell ref="B45:B47"/>
    <mergeCell ref="B36:B38"/>
    <mergeCell ref="B39:B41"/>
    <mergeCell ref="B30:B32"/>
    <mergeCell ref="B33:B35"/>
    <mergeCell ref="B24:B26"/>
    <mergeCell ref="B27:B29"/>
    <mergeCell ref="B18:B20"/>
    <mergeCell ref="B21:B23"/>
    <mergeCell ref="B12:B14"/>
    <mergeCell ref="B15:B17"/>
    <mergeCell ref="B6:B8"/>
    <mergeCell ref="B9:B11"/>
    <mergeCell ref="B4:C5"/>
    <mergeCell ref="D4:D5"/>
    <mergeCell ref="E4:E5"/>
    <mergeCell ref="F4:F5"/>
    <mergeCell ref="G4:G5"/>
    <mergeCell ref="H4:I4"/>
    <mergeCell ref="B1:F1"/>
    <mergeCell ref="G1:I1"/>
    <mergeCell ref="B2:F2"/>
    <mergeCell ref="G2:I2"/>
  </mergeCells>
  <phoneticPr fontId="2"/>
  <pageMargins left="0.7" right="0.7" top="0.75" bottom="0.75" header="0.3" footer="0.3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66"/>
  <sheetViews>
    <sheetView view="pageBreakPreview" zoomScaleNormal="100" zoomScaleSheetLayoutView="100" workbookViewId="0">
      <selection activeCell="B3" sqref="B3"/>
    </sheetView>
  </sheetViews>
  <sheetFormatPr defaultColWidth="9" defaultRowHeight="14"/>
  <cols>
    <col min="1" max="1" width="1.58203125" style="1" customWidth="1"/>
    <col min="2" max="2" width="10.25" style="1" bestFit="1" customWidth="1"/>
    <col min="3" max="3" width="3.25" style="1" bestFit="1" customWidth="1"/>
    <col min="4" max="7" width="12.08203125" style="1" customWidth="1"/>
    <col min="8" max="9" width="5" style="1" bestFit="1" customWidth="1"/>
    <col min="10" max="10" width="1.58203125" style="1" customWidth="1"/>
    <col min="11" max="16384" width="9" style="1"/>
  </cols>
  <sheetData>
    <row r="1" spans="2:10" s="4" customFormat="1" ht="15.75" customHeight="1">
      <c r="B1" s="38" t="str">
        <f>個民!B1:F1</f>
        <v>令和３年度　市町税調定収入状況</v>
      </c>
      <c r="C1" s="38"/>
      <c r="D1" s="38"/>
      <c r="E1" s="38"/>
      <c r="F1" s="38"/>
      <c r="G1" s="41" t="str">
        <f>個民!G1:I1</f>
        <v>　（令和４年５月末）</v>
      </c>
      <c r="H1" s="41"/>
      <c r="I1" s="41"/>
    </row>
    <row r="2" spans="2:10" s="24" customFormat="1">
      <c r="B2" s="24" t="s">
        <v>37</v>
      </c>
      <c r="G2" s="100"/>
      <c r="H2" s="100"/>
      <c r="I2" s="100"/>
    </row>
    <row r="3" spans="2:10" s="24" customFormat="1">
      <c r="G3" s="23"/>
      <c r="H3" s="23"/>
      <c r="I3" s="23" t="s">
        <v>25</v>
      </c>
    </row>
    <row r="4" spans="2:10" s="5" customFormat="1" ht="12">
      <c r="B4" s="30"/>
      <c r="C4" s="31"/>
      <c r="D4" s="25" t="s">
        <v>23</v>
      </c>
      <c r="E4" s="28" t="s">
        <v>22</v>
      </c>
      <c r="F4" s="28" t="s">
        <v>20</v>
      </c>
      <c r="G4" s="34" t="s">
        <v>21</v>
      </c>
      <c r="H4" s="36" t="s">
        <v>26</v>
      </c>
      <c r="I4" s="37"/>
      <c r="J4" s="6"/>
    </row>
    <row r="5" spans="2:10" s="5" customFormat="1" ht="12">
      <c r="B5" s="32"/>
      <c r="C5" s="33"/>
      <c r="D5" s="27"/>
      <c r="E5" s="29"/>
      <c r="F5" s="29"/>
      <c r="G5" s="35"/>
      <c r="H5" s="2" t="str">
        <f>個民!H5</f>
        <v>R03</v>
      </c>
      <c r="I5" s="3" t="str">
        <f>個民!I5</f>
        <v>R02</v>
      </c>
      <c r="J5" s="7"/>
    </row>
    <row r="6" spans="2:10" s="4" customFormat="1" ht="12" customHeight="1">
      <c r="B6" s="25" t="s">
        <v>0</v>
      </c>
      <c r="C6" s="8" t="s">
        <v>28</v>
      </c>
      <c r="D6" s="71">
        <v>19115312</v>
      </c>
      <c r="E6" s="72">
        <v>18932587</v>
      </c>
      <c r="F6" s="73">
        <v>0</v>
      </c>
      <c r="G6" s="74">
        <f>D6-E6-F6</f>
        <v>182725</v>
      </c>
      <c r="H6" s="19">
        <f>IFERROR(E6/D6*100,"")</f>
        <v>99.044090936103999</v>
      </c>
      <c r="I6" s="15">
        <v>97.070140249424114</v>
      </c>
      <c r="J6" s="9"/>
    </row>
    <row r="7" spans="2:10" s="4" customFormat="1" ht="12" customHeight="1">
      <c r="B7" s="26"/>
      <c r="C7" s="10" t="s">
        <v>29</v>
      </c>
      <c r="D7" s="75">
        <v>1361172</v>
      </c>
      <c r="E7" s="76">
        <v>539305</v>
      </c>
      <c r="F7" s="77">
        <v>39360</v>
      </c>
      <c r="G7" s="78">
        <f t="shared" ref="G7:G62" si="0">D7-E7-F7</f>
        <v>782507</v>
      </c>
      <c r="H7" s="20">
        <f t="shared" ref="H7:H65" si="1">IFERROR(E7/D7*100,"")</f>
        <v>39.62063574625396</v>
      </c>
      <c r="I7" s="16">
        <v>21.921717651492635</v>
      </c>
      <c r="J7" s="9"/>
    </row>
    <row r="8" spans="2:10" s="4" customFormat="1" ht="12" customHeight="1">
      <c r="B8" s="27"/>
      <c r="C8" s="11" t="s">
        <v>19</v>
      </c>
      <c r="D8" s="79">
        <v>20476484</v>
      </c>
      <c r="E8" s="80">
        <v>19471891</v>
      </c>
      <c r="F8" s="81">
        <v>39360</v>
      </c>
      <c r="G8" s="82">
        <f t="shared" si="0"/>
        <v>965233</v>
      </c>
      <c r="H8" s="21">
        <f t="shared" si="1"/>
        <v>95.093918467643178</v>
      </c>
      <c r="I8" s="17">
        <v>93.372531091834546</v>
      </c>
      <c r="J8" s="9"/>
    </row>
    <row r="9" spans="2:10" s="4" customFormat="1" ht="12" customHeight="1">
      <c r="B9" s="25" t="s">
        <v>16</v>
      </c>
      <c r="C9" s="12" t="s">
        <v>28</v>
      </c>
      <c r="D9" s="83">
        <v>7574997</v>
      </c>
      <c r="E9" s="73">
        <v>7543917</v>
      </c>
      <c r="F9" s="73">
        <v>43</v>
      </c>
      <c r="G9" s="84">
        <f t="shared" si="0"/>
        <v>31037</v>
      </c>
      <c r="H9" s="22">
        <f t="shared" si="1"/>
        <v>99.589702807803093</v>
      </c>
      <c r="I9" s="18">
        <v>97.887060187549395</v>
      </c>
      <c r="J9" s="9"/>
    </row>
    <row r="10" spans="2:10" s="4" customFormat="1" ht="12" customHeight="1">
      <c r="B10" s="26"/>
      <c r="C10" s="10" t="s">
        <v>29</v>
      </c>
      <c r="D10" s="85">
        <v>348994</v>
      </c>
      <c r="E10" s="77">
        <v>127142</v>
      </c>
      <c r="F10" s="77">
        <v>42635</v>
      </c>
      <c r="G10" s="78">
        <f t="shared" si="0"/>
        <v>179217</v>
      </c>
      <c r="H10" s="20">
        <f t="shared" si="1"/>
        <v>36.43099881373319</v>
      </c>
      <c r="I10" s="16">
        <v>9.095655930773713</v>
      </c>
      <c r="J10" s="9"/>
    </row>
    <row r="11" spans="2:10" s="4" customFormat="1" ht="12" customHeight="1">
      <c r="B11" s="27"/>
      <c r="C11" s="11" t="s">
        <v>19</v>
      </c>
      <c r="D11" s="86">
        <v>7923991</v>
      </c>
      <c r="E11" s="87">
        <v>7671059</v>
      </c>
      <c r="F11" s="87">
        <v>42679</v>
      </c>
      <c r="G11" s="82">
        <f t="shared" si="0"/>
        <v>210253</v>
      </c>
      <c r="H11" s="21">
        <f t="shared" si="1"/>
        <v>96.808022623953008</v>
      </c>
      <c r="I11" s="17">
        <v>95.071021126663069</v>
      </c>
      <c r="J11" s="9"/>
    </row>
    <row r="12" spans="2:10" s="4" customFormat="1" ht="12" customHeight="1">
      <c r="B12" s="25" t="s">
        <v>4</v>
      </c>
      <c r="C12" s="12" t="s">
        <v>28</v>
      </c>
      <c r="D12" s="88">
        <v>7593424</v>
      </c>
      <c r="E12" s="81">
        <v>7548298</v>
      </c>
      <c r="F12" s="81">
        <v>217</v>
      </c>
      <c r="G12" s="84">
        <f t="shared" si="0"/>
        <v>44909</v>
      </c>
      <c r="H12" s="22">
        <f t="shared" si="1"/>
        <v>99.405722635796451</v>
      </c>
      <c r="I12" s="18">
        <v>96.334018256975142</v>
      </c>
      <c r="J12" s="9"/>
    </row>
    <row r="13" spans="2:10" s="4" customFormat="1" ht="12" customHeight="1">
      <c r="B13" s="26"/>
      <c r="C13" s="10" t="s">
        <v>29</v>
      </c>
      <c r="D13" s="85">
        <v>442461</v>
      </c>
      <c r="E13" s="77">
        <v>298700</v>
      </c>
      <c r="F13" s="77">
        <v>7906</v>
      </c>
      <c r="G13" s="78">
        <f t="shared" si="0"/>
        <v>135855</v>
      </c>
      <c r="H13" s="20">
        <f t="shared" si="1"/>
        <v>67.508774784670294</v>
      </c>
      <c r="I13" s="16">
        <v>19.330312500702622</v>
      </c>
      <c r="J13" s="9"/>
    </row>
    <row r="14" spans="2:10" s="4" customFormat="1" ht="12" customHeight="1">
      <c r="B14" s="27"/>
      <c r="C14" s="11" t="s">
        <v>19</v>
      </c>
      <c r="D14" s="86">
        <v>8035885</v>
      </c>
      <c r="E14" s="87">
        <v>7846998</v>
      </c>
      <c r="F14" s="87">
        <v>8123</v>
      </c>
      <c r="G14" s="82">
        <f t="shared" si="0"/>
        <v>180764</v>
      </c>
      <c r="H14" s="21">
        <f t="shared" si="1"/>
        <v>97.649456158220289</v>
      </c>
      <c r="I14" s="17">
        <v>94.532534165643639</v>
      </c>
      <c r="J14" s="9"/>
    </row>
    <row r="15" spans="2:10" s="4" customFormat="1" ht="12" customHeight="1">
      <c r="B15" s="25" t="s">
        <v>1</v>
      </c>
      <c r="C15" s="12" t="s">
        <v>28</v>
      </c>
      <c r="D15" s="88">
        <v>5007055</v>
      </c>
      <c r="E15" s="81">
        <v>4969321</v>
      </c>
      <c r="F15" s="81">
        <v>0</v>
      </c>
      <c r="G15" s="84">
        <f t="shared" si="0"/>
        <v>37734</v>
      </c>
      <c r="H15" s="22">
        <f t="shared" si="1"/>
        <v>99.246383353088802</v>
      </c>
      <c r="I15" s="18">
        <v>96.815440868000451</v>
      </c>
      <c r="J15" s="9"/>
    </row>
    <row r="16" spans="2:10" s="4" customFormat="1" ht="12" customHeight="1">
      <c r="B16" s="26"/>
      <c r="C16" s="10" t="s">
        <v>29</v>
      </c>
      <c r="D16" s="85">
        <v>263885</v>
      </c>
      <c r="E16" s="77">
        <v>138424</v>
      </c>
      <c r="F16" s="77">
        <v>2552</v>
      </c>
      <c r="G16" s="78">
        <f t="shared" si="0"/>
        <v>122909</v>
      </c>
      <c r="H16" s="20">
        <f t="shared" si="1"/>
        <v>52.456183564810431</v>
      </c>
      <c r="I16" s="16">
        <v>28.375533508512014</v>
      </c>
      <c r="J16" s="9"/>
    </row>
    <row r="17" spans="2:10" s="4" customFormat="1" ht="12" customHeight="1">
      <c r="B17" s="27"/>
      <c r="C17" s="11" t="s">
        <v>19</v>
      </c>
      <c r="D17" s="86">
        <v>5270940</v>
      </c>
      <c r="E17" s="87">
        <v>5107745</v>
      </c>
      <c r="F17" s="87">
        <v>2552</v>
      </c>
      <c r="G17" s="82">
        <f t="shared" si="0"/>
        <v>160643</v>
      </c>
      <c r="H17" s="21">
        <f t="shared" si="1"/>
        <v>96.903872933480557</v>
      </c>
      <c r="I17" s="17">
        <v>94.657066348091533</v>
      </c>
      <c r="J17" s="9"/>
    </row>
    <row r="18" spans="2:10" s="4" customFormat="1" ht="12" customHeight="1">
      <c r="B18" s="25" t="s">
        <v>12</v>
      </c>
      <c r="C18" s="12" t="s">
        <v>28</v>
      </c>
      <c r="D18" s="88">
        <v>9656263</v>
      </c>
      <c r="E18" s="81">
        <v>9591968</v>
      </c>
      <c r="F18" s="81">
        <v>0</v>
      </c>
      <c r="G18" s="84">
        <f t="shared" si="0"/>
        <v>64295</v>
      </c>
      <c r="H18" s="22">
        <f t="shared" si="1"/>
        <v>99.334162708700049</v>
      </c>
      <c r="I18" s="18">
        <v>97.609652792809342</v>
      </c>
      <c r="J18" s="9"/>
    </row>
    <row r="19" spans="2:10" s="4" customFormat="1" ht="12" customHeight="1">
      <c r="B19" s="26"/>
      <c r="C19" s="10" t="s">
        <v>29</v>
      </c>
      <c r="D19" s="85">
        <v>424930</v>
      </c>
      <c r="E19" s="77">
        <v>215368</v>
      </c>
      <c r="F19" s="77">
        <v>3810</v>
      </c>
      <c r="G19" s="78">
        <f t="shared" si="0"/>
        <v>205752</v>
      </c>
      <c r="H19" s="20">
        <f t="shared" si="1"/>
        <v>50.683171345868729</v>
      </c>
      <c r="I19" s="16">
        <v>22.4564989093831</v>
      </c>
      <c r="J19" s="9"/>
    </row>
    <row r="20" spans="2:10" s="4" customFormat="1" ht="12" customHeight="1">
      <c r="B20" s="27"/>
      <c r="C20" s="11" t="s">
        <v>19</v>
      </c>
      <c r="D20" s="86">
        <v>10081193</v>
      </c>
      <c r="E20" s="87">
        <v>9807336</v>
      </c>
      <c r="F20" s="87">
        <v>3810</v>
      </c>
      <c r="G20" s="82">
        <f t="shared" si="0"/>
        <v>270047</v>
      </c>
      <c r="H20" s="21">
        <f t="shared" si="1"/>
        <v>97.283486190572873</v>
      </c>
      <c r="I20" s="17">
        <v>95.649149858916189</v>
      </c>
      <c r="J20" s="9"/>
    </row>
    <row r="21" spans="2:10" s="4" customFormat="1" ht="12" customHeight="1">
      <c r="B21" s="25" t="s">
        <v>14</v>
      </c>
      <c r="C21" s="12" t="s">
        <v>28</v>
      </c>
      <c r="D21" s="88">
        <v>5631335</v>
      </c>
      <c r="E21" s="81">
        <v>5587686</v>
      </c>
      <c r="F21" s="81">
        <v>21</v>
      </c>
      <c r="G21" s="84">
        <f t="shared" si="0"/>
        <v>43628</v>
      </c>
      <c r="H21" s="22">
        <f t="shared" si="1"/>
        <v>99.224890723070104</v>
      </c>
      <c r="I21" s="18">
        <v>98.303239024627388</v>
      </c>
      <c r="J21" s="9"/>
    </row>
    <row r="22" spans="2:10" s="4" customFormat="1" ht="12" customHeight="1">
      <c r="B22" s="26"/>
      <c r="C22" s="10" t="s">
        <v>29</v>
      </c>
      <c r="D22" s="85">
        <v>298100</v>
      </c>
      <c r="E22" s="77">
        <v>91218</v>
      </c>
      <c r="F22" s="77">
        <v>8696</v>
      </c>
      <c r="G22" s="78">
        <f t="shared" si="0"/>
        <v>198186</v>
      </c>
      <c r="H22" s="20">
        <f t="shared" si="1"/>
        <v>30.59979872525998</v>
      </c>
      <c r="I22" s="16">
        <v>23.631554651403309</v>
      </c>
      <c r="J22" s="9"/>
    </row>
    <row r="23" spans="2:10" s="4" customFormat="1" ht="12" customHeight="1">
      <c r="B23" s="27"/>
      <c r="C23" s="11" t="s">
        <v>19</v>
      </c>
      <c r="D23" s="86">
        <v>5929435</v>
      </c>
      <c r="E23" s="87">
        <v>5678904</v>
      </c>
      <c r="F23" s="87">
        <v>8717</v>
      </c>
      <c r="G23" s="82">
        <f t="shared" si="0"/>
        <v>241814</v>
      </c>
      <c r="H23" s="21">
        <f t="shared" si="1"/>
        <v>95.774791358704491</v>
      </c>
      <c r="I23" s="17">
        <v>94.764170616301783</v>
      </c>
      <c r="J23" s="9"/>
    </row>
    <row r="24" spans="2:10" s="4" customFormat="1" ht="12" customHeight="1">
      <c r="B24" s="25" t="s">
        <v>11</v>
      </c>
      <c r="C24" s="12" t="s">
        <v>28</v>
      </c>
      <c r="D24" s="88">
        <v>6143556</v>
      </c>
      <c r="E24" s="81">
        <v>6119610</v>
      </c>
      <c r="F24" s="81">
        <v>0</v>
      </c>
      <c r="G24" s="84">
        <f t="shared" si="0"/>
        <v>23946</v>
      </c>
      <c r="H24" s="22">
        <f t="shared" si="1"/>
        <v>99.610225738969419</v>
      </c>
      <c r="I24" s="18">
        <v>98.930003488593911</v>
      </c>
      <c r="J24" s="9"/>
    </row>
    <row r="25" spans="2:10" s="4" customFormat="1" ht="12" customHeight="1">
      <c r="B25" s="26"/>
      <c r="C25" s="10" t="s">
        <v>29</v>
      </c>
      <c r="D25" s="85">
        <v>146852</v>
      </c>
      <c r="E25" s="77">
        <v>74956</v>
      </c>
      <c r="F25" s="77">
        <v>21252</v>
      </c>
      <c r="G25" s="78">
        <f t="shared" si="0"/>
        <v>50644</v>
      </c>
      <c r="H25" s="20">
        <f t="shared" si="1"/>
        <v>51.041865279328846</v>
      </c>
      <c r="I25" s="16">
        <v>27.960125054631433</v>
      </c>
      <c r="J25" s="9"/>
    </row>
    <row r="26" spans="2:10" s="4" customFormat="1" ht="12" customHeight="1">
      <c r="B26" s="27"/>
      <c r="C26" s="11" t="s">
        <v>19</v>
      </c>
      <c r="D26" s="86">
        <v>6290408</v>
      </c>
      <c r="E26" s="87">
        <v>6194566</v>
      </c>
      <c r="F26" s="87">
        <v>21252</v>
      </c>
      <c r="G26" s="82">
        <f t="shared" si="0"/>
        <v>74590</v>
      </c>
      <c r="H26" s="21">
        <f t="shared" si="1"/>
        <v>98.476378638714692</v>
      </c>
      <c r="I26" s="17">
        <v>97.484184067661133</v>
      </c>
      <c r="J26" s="9"/>
    </row>
    <row r="27" spans="2:10" s="4" customFormat="1" ht="12" customHeight="1">
      <c r="B27" s="25" t="s">
        <v>15</v>
      </c>
      <c r="C27" s="12" t="s">
        <v>28</v>
      </c>
      <c r="D27" s="88">
        <v>7047634</v>
      </c>
      <c r="E27" s="81">
        <v>6994506</v>
      </c>
      <c r="F27" s="81">
        <v>177</v>
      </c>
      <c r="G27" s="84">
        <f t="shared" si="0"/>
        <v>52951</v>
      </c>
      <c r="H27" s="22">
        <f t="shared" si="1"/>
        <v>99.246158356123487</v>
      </c>
      <c r="I27" s="18">
        <v>98.221896174973239</v>
      </c>
      <c r="J27" s="9"/>
    </row>
    <row r="28" spans="2:10" s="4" customFormat="1" ht="12" customHeight="1">
      <c r="B28" s="26"/>
      <c r="C28" s="10" t="s">
        <v>29</v>
      </c>
      <c r="D28" s="85">
        <v>354699</v>
      </c>
      <c r="E28" s="77">
        <v>114152</v>
      </c>
      <c r="F28" s="77">
        <v>2996</v>
      </c>
      <c r="G28" s="78">
        <f t="shared" si="0"/>
        <v>237551</v>
      </c>
      <c r="H28" s="20">
        <f t="shared" si="1"/>
        <v>32.182780329236905</v>
      </c>
      <c r="I28" s="16">
        <v>15.970757469956551</v>
      </c>
      <c r="J28" s="9"/>
    </row>
    <row r="29" spans="2:10" s="4" customFormat="1" ht="12" customHeight="1">
      <c r="B29" s="27"/>
      <c r="C29" s="11" t="s">
        <v>19</v>
      </c>
      <c r="D29" s="86">
        <v>7402333</v>
      </c>
      <c r="E29" s="87">
        <v>7108658</v>
      </c>
      <c r="F29" s="87">
        <v>3173</v>
      </c>
      <c r="G29" s="82">
        <f t="shared" si="0"/>
        <v>290502</v>
      </c>
      <c r="H29" s="21">
        <f t="shared" si="1"/>
        <v>96.032669700214782</v>
      </c>
      <c r="I29" s="17">
        <v>95.157773327014908</v>
      </c>
      <c r="J29" s="9"/>
    </row>
    <row r="30" spans="2:10" s="4" customFormat="1" ht="12" customHeight="1">
      <c r="B30" s="25" t="s">
        <v>5</v>
      </c>
      <c r="C30" s="12" t="s">
        <v>28</v>
      </c>
      <c r="D30" s="89">
        <v>4452467</v>
      </c>
      <c r="E30" s="90">
        <v>4438643</v>
      </c>
      <c r="F30" s="90">
        <v>0</v>
      </c>
      <c r="G30" s="91">
        <f t="shared" si="0"/>
        <v>13824</v>
      </c>
      <c r="H30" s="22">
        <f t="shared" si="1"/>
        <v>99.689520438893766</v>
      </c>
      <c r="I30" s="18">
        <v>97.090094707274517</v>
      </c>
      <c r="J30" s="13"/>
    </row>
    <row r="31" spans="2:10" s="4" customFormat="1" ht="12" customHeight="1">
      <c r="B31" s="26"/>
      <c r="C31" s="10" t="s">
        <v>29</v>
      </c>
      <c r="D31" s="92">
        <v>193144</v>
      </c>
      <c r="E31" s="93">
        <v>124610</v>
      </c>
      <c r="F31" s="93">
        <v>1686</v>
      </c>
      <c r="G31" s="94">
        <f t="shared" si="0"/>
        <v>66848</v>
      </c>
      <c r="H31" s="20">
        <f t="shared" si="1"/>
        <v>64.516630079111962</v>
      </c>
      <c r="I31" s="16">
        <v>17.541985576095311</v>
      </c>
      <c r="J31" s="13"/>
    </row>
    <row r="32" spans="2:10" s="4" customFormat="1" ht="12" customHeight="1">
      <c r="B32" s="27"/>
      <c r="C32" s="11" t="s">
        <v>19</v>
      </c>
      <c r="D32" s="95">
        <v>4645611</v>
      </c>
      <c r="E32" s="96">
        <v>4563253</v>
      </c>
      <c r="F32" s="96">
        <v>1686</v>
      </c>
      <c r="G32" s="97">
        <f t="shared" si="0"/>
        <v>80672</v>
      </c>
      <c r="H32" s="21">
        <f t="shared" si="1"/>
        <v>98.22718690824523</v>
      </c>
      <c r="I32" s="17">
        <v>95.620415340795546</v>
      </c>
      <c r="J32" s="13"/>
    </row>
    <row r="33" spans="2:10" s="4" customFormat="1" ht="12" customHeight="1">
      <c r="B33" s="25" t="s">
        <v>17</v>
      </c>
      <c r="C33" s="12" t="s">
        <v>28</v>
      </c>
      <c r="D33" s="88">
        <v>4270117</v>
      </c>
      <c r="E33" s="81">
        <v>4254142</v>
      </c>
      <c r="F33" s="81">
        <v>0</v>
      </c>
      <c r="G33" s="91">
        <f t="shared" si="0"/>
        <v>15975</v>
      </c>
      <c r="H33" s="22">
        <f t="shared" si="1"/>
        <v>99.625888470971631</v>
      </c>
      <c r="I33" s="18">
        <v>98.805657389649113</v>
      </c>
      <c r="J33" s="9"/>
    </row>
    <row r="34" spans="2:10" s="4" customFormat="1" ht="12" customHeight="1">
      <c r="B34" s="26"/>
      <c r="C34" s="10" t="s">
        <v>29</v>
      </c>
      <c r="D34" s="85">
        <v>125220</v>
      </c>
      <c r="E34" s="77">
        <v>43679</v>
      </c>
      <c r="F34" s="77">
        <v>17320</v>
      </c>
      <c r="G34" s="94">
        <f t="shared" si="0"/>
        <v>64221</v>
      </c>
      <c r="H34" s="20">
        <f t="shared" si="1"/>
        <v>34.881808017888517</v>
      </c>
      <c r="I34" s="16">
        <v>20.834919157575989</v>
      </c>
      <c r="J34" s="9"/>
    </row>
    <row r="35" spans="2:10" s="4" customFormat="1" ht="12" customHeight="1">
      <c r="B35" s="27"/>
      <c r="C35" s="11" t="s">
        <v>19</v>
      </c>
      <c r="D35" s="86">
        <v>4395337</v>
      </c>
      <c r="E35" s="87">
        <v>4297821</v>
      </c>
      <c r="F35" s="87">
        <v>17320</v>
      </c>
      <c r="G35" s="97">
        <f t="shared" si="0"/>
        <v>80196</v>
      </c>
      <c r="H35" s="21">
        <f t="shared" si="1"/>
        <v>97.781376035557685</v>
      </c>
      <c r="I35" s="17">
        <v>96.995723102663405</v>
      </c>
      <c r="J35" s="9"/>
    </row>
    <row r="36" spans="2:10" s="4" customFormat="1" ht="12" customHeight="1">
      <c r="B36" s="25" t="s">
        <v>13</v>
      </c>
      <c r="C36" s="12" t="s">
        <v>28</v>
      </c>
      <c r="D36" s="88">
        <v>2752125</v>
      </c>
      <c r="E36" s="81">
        <v>2725662</v>
      </c>
      <c r="F36" s="81">
        <v>0</v>
      </c>
      <c r="G36" s="84">
        <f t="shared" si="0"/>
        <v>26463</v>
      </c>
      <c r="H36" s="22">
        <f t="shared" si="1"/>
        <v>99.038452105191439</v>
      </c>
      <c r="I36" s="18">
        <v>93.866355946007403</v>
      </c>
      <c r="J36" s="9"/>
    </row>
    <row r="37" spans="2:10" s="4" customFormat="1" ht="12" customHeight="1">
      <c r="B37" s="26"/>
      <c r="C37" s="10" t="s">
        <v>29</v>
      </c>
      <c r="D37" s="85">
        <v>299114</v>
      </c>
      <c r="E37" s="77">
        <v>177387</v>
      </c>
      <c r="F37" s="77">
        <v>6003</v>
      </c>
      <c r="G37" s="78">
        <f t="shared" si="0"/>
        <v>115724</v>
      </c>
      <c r="H37" s="20">
        <f t="shared" si="1"/>
        <v>59.304144907961508</v>
      </c>
      <c r="I37" s="16">
        <v>16.274610729939077</v>
      </c>
      <c r="J37" s="9"/>
    </row>
    <row r="38" spans="2:10" s="4" customFormat="1" ht="12" customHeight="1">
      <c r="B38" s="27"/>
      <c r="C38" s="11" t="s">
        <v>19</v>
      </c>
      <c r="D38" s="86">
        <v>3051239</v>
      </c>
      <c r="E38" s="87">
        <v>2903049</v>
      </c>
      <c r="F38" s="87">
        <v>6003</v>
      </c>
      <c r="G38" s="82">
        <f t="shared" si="0"/>
        <v>142187</v>
      </c>
      <c r="H38" s="21">
        <f t="shared" si="1"/>
        <v>95.143284416592735</v>
      </c>
      <c r="I38" s="17">
        <v>89.347617307800604</v>
      </c>
      <c r="J38" s="9"/>
    </row>
    <row r="39" spans="2:10" s="4" customFormat="1" ht="12" customHeight="1">
      <c r="B39" s="25" t="s">
        <v>6</v>
      </c>
      <c r="C39" s="12" t="s">
        <v>28</v>
      </c>
      <c r="D39" s="88">
        <v>8325493</v>
      </c>
      <c r="E39" s="81">
        <v>8265512</v>
      </c>
      <c r="F39" s="81">
        <v>0</v>
      </c>
      <c r="G39" s="84">
        <f t="shared" si="0"/>
        <v>59981</v>
      </c>
      <c r="H39" s="22">
        <f t="shared" si="1"/>
        <v>99.279550171983814</v>
      </c>
      <c r="I39" s="18">
        <v>98.594399569330307</v>
      </c>
      <c r="J39" s="9"/>
    </row>
    <row r="40" spans="2:10" s="4" customFormat="1" ht="12" customHeight="1">
      <c r="B40" s="26"/>
      <c r="C40" s="10" t="s">
        <v>29</v>
      </c>
      <c r="D40" s="85">
        <v>150433</v>
      </c>
      <c r="E40" s="77">
        <v>99050</v>
      </c>
      <c r="F40" s="77">
        <v>6446</v>
      </c>
      <c r="G40" s="78">
        <f t="shared" si="0"/>
        <v>44937</v>
      </c>
      <c r="H40" s="20">
        <f t="shared" si="1"/>
        <v>65.843265772802511</v>
      </c>
      <c r="I40" s="16">
        <v>54.093988954640949</v>
      </c>
      <c r="J40" s="9"/>
    </row>
    <row r="41" spans="2:10" s="4" customFormat="1" ht="12" customHeight="1">
      <c r="B41" s="27"/>
      <c r="C41" s="11" t="s">
        <v>19</v>
      </c>
      <c r="D41" s="86">
        <v>8475926</v>
      </c>
      <c r="E41" s="87">
        <v>8364562</v>
      </c>
      <c r="F41" s="87">
        <v>6446</v>
      </c>
      <c r="G41" s="82">
        <f t="shared" si="0"/>
        <v>104918</v>
      </c>
      <c r="H41" s="21">
        <f t="shared" si="1"/>
        <v>98.686114059985897</v>
      </c>
      <c r="I41" s="17">
        <v>98.02472768064014</v>
      </c>
      <c r="J41" s="9"/>
    </row>
    <row r="42" spans="2:10" s="4" customFormat="1" ht="12" customHeight="1">
      <c r="B42" s="25" t="s">
        <v>7</v>
      </c>
      <c r="C42" s="12" t="s">
        <v>28</v>
      </c>
      <c r="D42" s="88">
        <v>3424602</v>
      </c>
      <c r="E42" s="81">
        <v>3415582</v>
      </c>
      <c r="F42" s="81">
        <v>0</v>
      </c>
      <c r="G42" s="84">
        <f t="shared" si="0"/>
        <v>9020</v>
      </c>
      <c r="H42" s="22">
        <f t="shared" si="1"/>
        <v>99.736611728895795</v>
      </c>
      <c r="I42" s="18">
        <v>95.359188827313474</v>
      </c>
      <c r="J42" s="9"/>
    </row>
    <row r="43" spans="2:10" s="4" customFormat="1" ht="12" customHeight="1">
      <c r="B43" s="26"/>
      <c r="C43" s="10" t="s">
        <v>29</v>
      </c>
      <c r="D43" s="85">
        <v>273094</v>
      </c>
      <c r="E43" s="77">
        <v>161542</v>
      </c>
      <c r="F43" s="77">
        <v>7722</v>
      </c>
      <c r="G43" s="78">
        <f t="shared" si="0"/>
        <v>103830</v>
      </c>
      <c r="H43" s="20">
        <f t="shared" si="1"/>
        <v>59.152526236387473</v>
      </c>
      <c r="I43" s="16">
        <v>11.499191837744998</v>
      </c>
      <c r="J43" s="9"/>
    </row>
    <row r="44" spans="2:10" s="4" customFormat="1" ht="12" customHeight="1">
      <c r="B44" s="27"/>
      <c r="C44" s="11" t="s">
        <v>19</v>
      </c>
      <c r="D44" s="86">
        <v>3697696</v>
      </c>
      <c r="E44" s="87">
        <v>3577124</v>
      </c>
      <c r="F44" s="87">
        <v>7722</v>
      </c>
      <c r="G44" s="82">
        <f t="shared" si="0"/>
        <v>112850</v>
      </c>
      <c r="H44" s="21">
        <f t="shared" si="1"/>
        <v>96.73926682993951</v>
      </c>
      <c r="I44" s="17">
        <v>92.492392503827574</v>
      </c>
      <c r="J44" s="9"/>
    </row>
    <row r="45" spans="2:10" s="4" customFormat="1" ht="12" customHeight="1">
      <c r="B45" s="25" t="s">
        <v>2</v>
      </c>
      <c r="C45" s="12" t="s">
        <v>28</v>
      </c>
      <c r="D45" s="88">
        <v>1929882</v>
      </c>
      <c r="E45" s="81">
        <v>1923057</v>
      </c>
      <c r="F45" s="81">
        <v>0</v>
      </c>
      <c r="G45" s="84">
        <f t="shared" si="0"/>
        <v>6825</v>
      </c>
      <c r="H45" s="22">
        <f t="shared" si="1"/>
        <v>99.646351434958206</v>
      </c>
      <c r="I45" s="18">
        <v>99.436123415773025</v>
      </c>
      <c r="J45" s="9"/>
    </row>
    <row r="46" spans="2:10" s="4" customFormat="1" ht="12" customHeight="1">
      <c r="B46" s="26"/>
      <c r="C46" s="10" t="s">
        <v>29</v>
      </c>
      <c r="D46" s="85">
        <v>38258</v>
      </c>
      <c r="E46" s="77">
        <v>6449</v>
      </c>
      <c r="F46" s="77">
        <v>3310</v>
      </c>
      <c r="G46" s="78">
        <f t="shared" si="0"/>
        <v>28499</v>
      </c>
      <c r="H46" s="20">
        <f t="shared" si="1"/>
        <v>16.856605154477496</v>
      </c>
      <c r="I46" s="16">
        <v>16.806648774401914</v>
      </c>
      <c r="J46" s="9"/>
    </row>
    <row r="47" spans="2:10" s="4" customFormat="1" ht="12" customHeight="1">
      <c r="B47" s="27"/>
      <c r="C47" s="14" t="s">
        <v>19</v>
      </c>
      <c r="D47" s="98">
        <v>1968140</v>
      </c>
      <c r="E47" s="99">
        <v>1929506</v>
      </c>
      <c r="F47" s="87">
        <v>3310</v>
      </c>
      <c r="G47" s="82">
        <f t="shared" si="0"/>
        <v>35324</v>
      </c>
      <c r="H47" s="21">
        <f t="shared" si="1"/>
        <v>98.037029886085335</v>
      </c>
      <c r="I47" s="17">
        <v>97.788561819535246</v>
      </c>
      <c r="J47" s="9"/>
    </row>
    <row r="48" spans="2:10" s="4" customFormat="1" ht="12" customHeight="1">
      <c r="B48" s="25" t="s">
        <v>3</v>
      </c>
      <c r="C48" s="12" t="s">
        <v>28</v>
      </c>
      <c r="D48" s="88">
        <v>1933575</v>
      </c>
      <c r="E48" s="81">
        <v>1929809</v>
      </c>
      <c r="F48" s="81">
        <v>171</v>
      </c>
      <c r="G48" s="84">
        <f t="shared" si="0"/>
        <v>3595</v>
      </c>
      <c r="H48" s="22">
        <f t="shared" si="1"/>
        <v>99.8052312426464</v>
      </c>
      <c r="I48" s="18">
        <v>99.465735145878455</v>
      </c>
      <c r="J48" s="9"/>
    </row>
    <row r="49" spans="2:10" s="4" customFormat="1" ht="12" customHeight="1">
      <c r="B49" s="26"/>
      <c r="C49" s="10" t="s">
        <v>29</v>
      </c>
      <c r="D49" s="85">
        <v>23477</v>
      </c>
      <c r="E49" s="77">
        <v>9300</v>
      </c>
      <c r="F49" s="77">
        <v>3084</v>
      </c>
      <c r="G49" s="78">
        <f t="shared" si="0"/>
        <v>11093</v>
      </c>
      <c r="H49" s="20">
        <f t="shared" si="1"/>
        <v>39.613238488733657</v>
      </c>
      <c r="I49" s="16">
        <v>16.797075527592174</v>
      </c>
      <c r="J49" s="9"/>
    </row>
    <row r="50" spans="2:10" s="4" customFormat="1" ht="12" customHeight="1">
      <c r="B50" s="27"/>
      <c r="C50" s="11" t="s">
        <v>19</v>
      </c>
      <c r="D50" s="86">
        <v>1957052</v>
      </c>
      <c r="E50" s="87">
        <v>1939109</v>
      </c>
      <c r="F50" s="87">
        <v>3255</v>
      </c>
      <c r="G50" s="82">
        <f t="shared" si="0"/>
        <v>14688</v>
      </c>
      <c r="H50" s="21">
        <f t="shared" si="1"/>
        <v>99.083161816855153</v>
      </c>
      <c r="I50" s="17">
        <v>98.599211667323402</v>
      </c>
      <c r="J50" s="9"/>
    </row>
    <row r="51" spans="2:10" s="4" customFormat="1" ht="12" customHeight="1">
      <c r="B51" s="25" t="s">
        <v>8</v>
      </c>
      <c r="C51" s="12" t="s">
        <v>28</v>
      </c>
      <c r="D51" s="88">
        <v>1564578</v>
      </c>
      <c r="E51" s="81">
        <v>1559210</v>
      </c>
      <c r="F51" s="81">
        <v>0</v>
      </c>
      <c r="G51" s="84">
        <f t="shared" si="0"/>
        <v>5368</v>
      </c>
      <c r="H51" s="22">
        <f t="shared" si="1"/>
        <v>99.65690428984685</v>
      </c>
      <c r="I51" s="18">
        <v>99.249501130047875</v>
      </c>
      <c r="J51" s="9"/>
    </row>
    <row r="52" spans="2:10" s="4" customFormat="1" ht="12" customHeight="1">
      <c r="B52" s="26"/>
      <c r="C52" s="10" t="s">
        <v>29</v>
      </c>
      <c r="D52" s="85">
        <v>51702</v>
      </c>
      <c r="E52" s="77">
        <v>12482</v>
      </c>
      <c r="F52" s="77">
        <v>4536</v>
      </c>
      <c r="G52" s="78">
        <f t="shared" si="0"/>
        <v>34684</v>
      </c>
      <c r="H52" s="20">
        <f t="shared" si="1"/>
        <v>24.14219952806468</v>
      </c>
      <c r="I52" s="16">
        <v>34.309741718128407</v>
      </c>
      <c r="J52" s="9"/>
    </row>
    <row r="53" spans="2:10" s="4" customFormat="1" ht="12" customHeight="1">
      <c r="B53" s="27"/>
      <c r="C53" s="11" t="s">
        <v>19</v>
      </c>
      <c r="D53" s="86">
        <v>1616280</v>
      </c>
      <c r="E53" s="87">
        <v>1571692</v>
      </c>
      <c r="F53" s="87">
        <v>4536</v>
      </c>
      <c r="G53" s="82">
        <f t="shared" si="0"/>
        <v>40052</v>
      </c>
      <c r="H53" s="21">
        <f t="shared" si="1"/>
        <v>97.241319573341258</v>
      </c>
      <c r="I53" s="17">
        <v>96.773312082863853</v>
      </c>
      <c r="J53" s="9"/>
    </row>
    <row r="54" spans="2:10" s="4" customFormat="1" ht="12" customHeight="1">
      <c r="B54" s="25" t="s">
        <v>18</v>
      </c>
      <c r="C54" s="12" t="s">
        <v>28</v>
      </c>
      <c r="D54" s="88">
        <v>524300</v>
      </c>
      <c r="E54" s="81">
        <v>521547</v>
      </c>
      <c r="F54" s="81">
        <v>0</v>
      </c>
      <c r="G54" s="84">
        <f t="shared" si="0"/>
        <v>2753</v>
      </c>
      <c r="H54" s="22">
        <f t="shared" si="1"/>
        <v>99.474918939538441</v>
      </c>
      <c r="I54" s="18">
        <v>98.774412877960955</v>
      </c>
      <c r="J54" s="9"/>
    </row>
    <row r="55" spans="2:10" s="4" customFormat="1" ht="12" customHeight="1">
      <c r="B55" s="26"/>
      <c r="C55" s="10" t="s">
        <v>29</v>
      </c>
      <c r="D55" s="85">
        <v>12751</v>
      </c>
      <c r="E55" s="77">
        <v>6399</v>
      </c>
      <c r="F55" s="77">
        <v>1341</v>
      </c>
      <c r="G55" s="78">
        <f t="shared" si="0"/>
        <v>5011</v>
      </c>
      <c r="H55" s="20">
        <f t="shared" si="1"/>
        <v>50.18429927064544</v>
      </c>
      <c r="I55" s="16">
        <v>37.040241067789822</v>
      </c>
      <c r="J55" s="9"/>
    </row>
    <row r="56" spans="2:10" s="4" customFormat="1" ht="12" customHeight="1">
      <c r="B56" s="27"/>
      <c r="C56" s="11" t="s">
        <v>19</v>
      </c>
      <c r="D56" s="86">
        <v>537051</v>
      </c>
      <c r="E56" s="87">
        <v>527946</v>
      </c>
      <c r="F56" s="87">
        <v>1341</v>
      </c>
      <c r="G56" s="82">
        <f t="shared" si="0"/>
        <v>7764</v>
      </c>
      <c r="H56" s="21">
        <f t="shared" si="1"/>
        <v>98.304630286509095</v>
      </c>
      <c r="I56" s="17">
        <v>97.516686931725417</v>
      </c>
      <c r="J56" s="9"/>
    </row>
    <row r="57" spans="2:10" s="4" customFormat="1" ht="12" customHeight="1">
      <c r="B57" s="25" t="s">
        <v>10</v>
      </c>
      <c r="C57" s="12" t="s">
        <v>28</v>
      </c>
      <c r="D57" s="88">
        <v>434112</v>
      </c>
      <c r="E57" s="81">
        <v>429744</v>
      </c>
      <c r="F57" s="81">
        <v>0</v>
      </c>
      <c r="G57" s="84">
        <f t="shared" si="0"/>
        <v>4368</v>
      </c>
      <c r="H57" s="22">
        <f t="shared" si="1"/>
        <v>98.993808049535602</v>
      </c>
      <c r="I57" s="18">
        <v>98.420450816630705</v>
      </c>
      <c r="J57" s="9"/>
    </row>
    <row r="58" spans="2:10" s="4" customFormat="1" ht="12" customHeight="1">
      <c r="B58" s="26"/>
      <c r="C58" s="10" t="s">
        <v>29</v>
      </c>
      <c r="D58" s="85">
        <v>11618</v>
      </c>
      <c r="E58" s="77">
        <v>5575</v>
      </c>
      <c r="F58" s="77">
        <v>553</v>
      </c>
      <c r="G58" s="78">
        <f t="shared" si="0"/>
        <v>5490</v>
      </c>
      <c r="H58" s="20">
        <f t="shared" si="1"/>
        <v>47.985883973145121</v>
      </c>
      <c r="I58" s="16">
        <v>28.663494181085081</v>
      </c>
      <c r="J58" s="9"/>
    </row>
    <row r="59" spans="2:10" s="4" customFormat="1" ht="12" customHeight="1">
      <c r="B59" s="27"/>
      <c r="C59" s="11" t="s">
        <v>19</v>
      </c>
      <c r="D59" s="86">
        <v>445730</v>
      </c>
      <c r="E59" s="87">
        <v>435319</v>
      </c>
      <c r="F59" s="87">
        <v>553</v>
      </c>
      <c r="G59" s="82">
        <f t="shared" si="0"/>
        <v>9858</v>
      </c>
      <c r="H59" s="21">
        <f t="shared" si="1"/>
        <v>97.664281067013661</v>
      </c>
      <c r="I59" s="17">
        <v>96.38925242340774</v>
      </c>
      <c r="J59" s="9"/>
    </row>
    <row r="60" spans="2:10" s="4" customFormat="1" ht="12" customHeight="1">
      <c r="B60" s="25" t="s">
        <v>9</v>
      </c>
      <c r="C60" s="12" t="s">
        <v>28</v>
      </c>
      <c r="D60" s="88">
        <v>1052184</v>
      </c>
      <c r="E60" s="81">
        <v>1048999</v>
      </c>
      <c r="F60" s="81">
        <v>0</v>
      </c>
      <c r="G60" s="84">
        <f t="shared" si="0"/>
        <v>3185</v>
      </c>
      <c r="H60" s="22">
        <f t="shared" si="1"/>
        <v>99.697296290382681</v>
      </c>
      <c r="I60" s="18">
        <v>99.67216696732531</v>
      </c>
      <c r="J60" s="9"/>
    </row>
    <row r="61" spans="2:10" s="4" customFormat="1" ht="12" customHeight="1">
      <c r="B61" s="26"/>
      <c r="C61" s="10" t="s">
        <v>29</v>
      </c>
      <c r="D61" s="85">
        <v>5947</v>
      </c>
      <c r="E61" s="77">
        <v>1747</v>
      </c>
      <c r="F61" s="77">
        <v>386</v>
      </c>
      <c r="G61" s="78">
        <f t="shared" si="0"/>
        <v>3814</v>
      </c>
      <c r="H61" s="20">
        <f t="shared" si="1"/>
        <v>29.376156045064739</v>
      </c>
      <c r="I61" s="16">
        <v>43.565121972074522</v>
      </c>
      <c r="J61" s="9"/>
    </row>
    <row r="62" spans="2:10" s="4" customFormat="1" ht="12" customHeight="1">
      <c r="B62" s="27"/>
      <c r="C62" s="11" t="s">
        <v>19</v>
      </c>
      <c r="D62" s="86">
        <v>1058131</v>
      </c>
      <c r="E62" s="87">
        <v>1050746</v>
      </c>
      <c r="F62" s="87">
        <v>386</v>
      </c>
      <c r="G62" s="82">
        <f t="shared" si="0"/>
        <v>6999</v>
      </c>
      <c r="H62" s="21">
        <f t="shared" si="1"/>
        <v>99.302071293629993</v>
      </c>
      <c r="I62" s="17">
        <v>99.351149585976486</v>
      </c>
      <c r="J62" s="9"/>
    </row>
    <row r="63" spans="2:10" s="4" customFormat="1" ht="12" customHeight="1">
      <c r="B63" s="25" t="s">
        <v>24</v>
      </c>
      <c r="C63" s="8" t="s">
        <v>28</v>
      </c>
      <c r="D63" s="83">
        <v>98433011</v>
      </c>
      <c r="E63" s="73">
        <v>97799801</v>
      </c>
      <c r="F63" s="73">
        <v>630</v>
      </c>
      <c r="G63" s="74">
        <f>D63-E63-F63</f>
        <v>632580</v>
      </c>
      <c r="H63" s="19">
        <f t="shared" si="1"/>
        <v>99.356709711948156</v>
      </c>
      <c r="I63" s="15">
        <v>97.542525861115791</v>
      </c>
      <c r="J63" s="9"/>
    </row>
    <row r="64" spans="2:10" s="4" customFormat="1" ht="12" customHeight="1">
      <c r="B64" s="26"/>
      <c r="C64" s="10" t="s">
        <v>29</v>
      </c>
      <c r="D64" s="85">
        <v>4825852</v>
      </c>
      <c r="E64" s="77">
        <v>2247483</v>
      </c>
      <c r="F64" s="77">
        <v>181596</v>
      </c>
      <c r="G64" s="78">
        <f>D64-E64-F64</f>
        <v>2396773</v>
      </c>
      <c r="H64" s="20">
        <f t="shared" si="1"/>
        <v>46.571734897796283</v>
      </c>
      <c r="I64" s="16">
        <v>21.53919395338318</v>
      </c>
      <c r="J64" s="9"/>
    </row>
    <row r="65" spans="2:10" s="4" customFormat="1" ht="12" customHeight="1">
      <c r="B65" s="27"/>
      <c r="C65" s="11" t="s">
        <v>19</v>
      </c>
      <c r="D65" s="86">
        <v>103258863</v>
      </c>
      <c r="E65" s="87">
        <v>100047283</v>
      </c>
      <c r="F65" s="87">
        <v>182225</v>
      </c>
      <c r="G65" s="82">
        <f>D65-E65-F65</f>
        <v>3029355</v>
      </c>
      <c r="H65" s="21">
        <f t="shared" si="1"/>
        <v>96.889777877953193</v>
      </c>
      <c r="I65" s="17">
        <v>95.102650510921961</v>
      </c>
      <c r="J65" s="9"/>
    </row>
    <row r="66" spans="2:10" ht="6" customHeight="1"/>
  </sheetData>
  <mergeCells count="28">
    <mergeCell ref="B60:B62"/>
    <mergeCell ref="B63:B65"/>
    <mergeCell ref="B54:B56"/>
    <mergeCell ref="B57:B59"/>
    <mergeCell ref="B48:B50"/>
    <mergeCell ref="B51:B53"/>
    <mergeCell ref="B42:B44"/>
    <mergeCell ref="B45:B47"/>
    <mergeCell ref="B36:B38"/>
    <mergeCell ref="B39:B41"/>
    <mergeCell ref="B30:B32"/>
    <mergeCell ref="B33:B35"/>
    <mergeCell ref="B24:B26"/>
    <mergeCell ref="B27:B29"/>
    <mergeCell ref="B18:B20"/>
    <mergeCell ref="B21:B23"/>
    <mergeCell ref="B12:B14"/>
    <mergeCell ref="B15:B17"/>
    <mergeCell ref="B6:B8"/>
    <mergeCell ref="B9:B11"/>
    <mergeCell ref="B4:C5"/>
    <mergeCell ref="D4:D5"/>
    <mergeCell ref="E4:E5"/>
    <mergeCell ref="F4:F5"/>
    <mergeCell ref="G4:G5"/>
    <mergeCell ref="H4:I4"/>
    <mergeCell ref="B1:F1"/>
    <mergeCell ref="G1:I1"/>
  </mergeCells>
  <phoneticPr fontId="2"/>
  <pageMargins left="0.7" right="0.7" top="0.75" bottom="0.75" header="0.3" footer="0.3"/>
  <pageSetup paperSize="9"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66"/>
  <sheetViews>
    <sheetView view="pageBreakPreview" zoomScaleNormal="100" zoomScaleSheetLayoutView="100" workbookViewId="0">
      <selection activeCell="M38" sqref="M38"/>
    </sheetView>
  </sheetViews>
  <sheetFormatPr defaultColWidth="9" defaultRowHeight="14"/>
  <cols>
    <col min="1" max="1" width="1.58203125" style="1" customWidth="1"/>
    <col min="2" max="2" width="10.25" style="1" bestFit="1" customWidth="1"/>
    <col min="3" max="3" width="3.25" style="1" bestFit="1" customWidth="1"/>
    <col min="4" max="7" width="12.08203125" style="1" customWidth="1"/>
    <col min="8" max="9" width="5" style="1" bestFit="1" customWidth="1"/>
    <col min="10" max="10" width="1.58203125" style="1" customWidth="1"/>
    <col min="11" max="16384" width="9" style="1"/>
  </cols>
  <sheetData>
    <row r="1" spans="2:10" s="4" customFormat="1" ht="15.75" customHeight="1">
      <c r="B1" s="38" t="str">
        <f>個民!B1:F1</f>
        <v>令和３年度　市町税調定収入状況</v>
      </c>
      <c r="C1" s="38"/>
      <c r="D1" s="38"/>
      <c r="E1" s="38"/>
      <c r="F1" s="38"/>
      <c r="G1" s="41" t="str">
        <f>個民!G1:I1</f>
        <v>　（令和４年５月末）</v>
      </c>
      <c r="H1" s="41"/>
      <c r="I1" s="41"/>
    </row>
    <row r="2" spans="2:10" s="24" customFormat="1">
      <c r="B2" s="40" t="s">
        <v>36</v>
      </c>
      <c r="C2" s="40"/>
      <c r="D2" s="40"/>
      <c r="E2" s="40"/>
      <c r="F2" s="40"/>
      <c r="G2" s="39"/>
      <c r="H2" s="39"/>
      <c r="I2" s="39"/>
    </row>
    <row r="3" spans="2:10" s="24" customFormat="1">
      <c r="G3" s="23"/>
      <c r="H3" s="23"/>
      <c r="I3" s="23" t="s">
        <v>25</v>
      </c>
    </row>
    <row r="4" spans="2:10" s="5" customFormat="1" ht="12">
      <c r="B4" s="30"/>
      <c r="C4" s="31"/>
      <c r="D4" s="25" t="s">
        <v>23</v>
      </c>
      <c r="E4" s="28" t="s">
        <v>22</v>
      </c>
      <c r="F4" s="28" t="s">
        <v>20</v>
      </c>
      <c r="G4" s="34" t="s">
        <v>21</v>
      </c>
      <c r="H4" s="36" t="s">
        <v>26</v>
      </c>
      <c r="I4" s="37"/>
      <c r="J4" s="6"/>
    </row>
    <row r="5" spans="2:10" s="5" customFormat="1" ht="12">
      <c r="B5" s="32"/>
      <c r="C5" s="33"/>
      <c r="D5" s="27"/>
      <c r="E5" s="29"/>
      <c r="F5" s="29"/>
      <c r="G5" s="35"/>
      <c r="H5" s="2" t="str">
        <f>個民!H5</f>
        <v>R03</v>
      </c>
      <c r="I5" s="3" t="str">
        <f>個民!I5</f>
        <v>R02</v>
      </c>
      <c r="J5" s="7"/>
    </row>
    <row r="6" spans="2:10" ht="12" customHeight="1">
      <c r="B6" s="25" t="s">
        <v>0</v>
      </c>
      <c r="C6" s="8" t="s">
        <v>28</v>
      </c>
      <c r="D6" s="71">
        <v>689092</v>
      </c>
      <c r="E6" s="72">
        <v>674653</v>
      </c>
      <c r="F6" s="73">
        <v>0</v>
      </c>
      <c r="G6" s="74">
        <f>D6-E6-F6</f>
        <v>14439</v>
      </c>
      <c r="H6" s="19">
        <f>IFERROR(E6/D6*100,"")</f>
        <v>97.904633924062395</v>
      </c>
      <c r="I6" s="15">
        <v>97.751734355688257</v>
      </c>
      <c r="J6" s="9"/>
    </row>
    <row r="7" spans="2:10" ht="12" customHeight="1">
      <c r="B7" s="26"/>
      <c r="C7" s="10" t="s">
        <v>29</v>
      </c>
      <c r="D7" s="75">
        <v>54509</v>
      </c>
      <c r="E7" s="76">
        <v>10904</v>
      </c>
      <c r="F7" s="77">
        <v>5353</v>
      </c>
      <c r="G7" s="78">
        <f t="shared" ref="G7:G65" si="0">D7-E7-F7</f>
        <v>38252</v>
      </c>
      <c r="H7" s="20">
        <f t="shared" ref="H7:H65" si="1">IFERROR(E7/D7*100,"")</f>
        <v>20.004036030747216</v>
      </c>
      <c r="I7" s="16">
        <v>24.002579194767829</v>
      </c>
      <c r="J7" s="9"/>
    </row>
    <row r="8" spans="2:10" ht="12" customHeight="1">
      <c r="B8" s="27"/>
      <c r="C8" s="11" t="s">
        <v>19</v>
      </c>
      <c r="D8" s="79">
        <v>743601</v>
      </c>
      <c r="E8" s="80">
        <v>685557</v>
      </c>
      <c r="F8" s="81">
        <v>5353</v>
      </c>
      <c r="G8" s="82">
        <f t="shared" si="0"/>
        <v>52691</v>
      </c>
      <c r="H8" s="21">
        <f t="shared" si="1"/>
        <v>92.194200922268806</v>
      </c>
      <c r="I8" s="17">
        <v>91.729733528870838</v>
      </c>
      <c r="J8" s="9"/>
    </row>
    <row r="9" spans="2:10" ht="12" customHeight="1">
      <c r="B9" s="25" t="s">
        <v>16</v>
      </c>
      <c r="C9" s="12" t="s">
        <v>28</v>
      </c>
      <c r="D9" s="83">
        <v>352424</v>
      </c>
      <c r="E9" s="73">
        <v>349685</v>
      </c>
      <c r="F9" s="73">
        <v>21</v>
      </c>
      <c r="G9" s="84">
        <f t="shared" si="0"/>
        <v>2718</v>
      </c>
      <c r="H9" s="22">
        <f t="shared" si="1"/>
        <v>99.222811159285413</v>
      </c>
      <c r="I9" s="18">
        <v>99.23946441329575</v>
      </c>
      <c r="J9" s="9"/>
    </row>
    <row r="10" spans="2:10" ht="12" customHeight="1">
      <c r="B10" s="26"/>
      <c r="C10" s="10" t="s">
        <v>29</v>
      </c>
      <c r="D10" s="85">
        <v>4903</v>
      </c>
      <c r="E10" s="77">
        <v>875</v>
      </c>
      <c r="F10" s="77">
        <v>865</v>
      </c>
      <c r="G10" s="78">
        <f t="shared" si="0"/>
        <v>3163</v>
      </c>
      <c r="H10" s="20">
        <f t="shared" si="1"/>
        <v>17.846216602080357</v>
      </c>
      <c r="I10" s="16">
        <v>30.478659379633815</v>
      </c>
      <c r="J10" s="9"/>
    </row>
    <row r="11" spans="2:10" ht="12" customHeight="1">
      <c r="B11" s="27"/>
      <c r="C11" s="11" t="s">
        <v>19</v>
      </c>
      <c r="D11" s="86">
        <v>357327</v>
      </c>
      <c r="E11" s="87">
        <v>350560</v>
      </c>
      <c r="F11" s="87">
        <v>886</v>
      </c>
      <c r="G11" s="82">
        <f t="shared" si="0"/>
        <v>5881</v>
      </c>
      <c r="H11" s="21">
        <f t="shared" si="1"/>
        <v>98.106216434806214</v>
      </c>
      <c r="I11" s="17">
        <v>98.25838800772128</v>
      </c>
      <c r="J11" s="9"/>
    </row>
    <row r="12" spans="2:10" ht="12" customHeight="1">
      <c r="B12" s="25" t="s">
        <v>4</v>
      </c>
      <c r="C12" s="12" t="s">
        <v>28</v>
      </c>
      <c r="D12" s="88">
        <v>424158</v>
      </c>
      <c r="E12" s="81">
        <v>418168</v>
      </c>
      <c r="F12" s="81">
        <v>0</v>
      </c>
      <c r="G12" s="84">
        <f t="shared" si="0"/>
        <v>5990</v>
      </c>
      <c r="H12" s="22">
        <f t="shared" si="1"/>
        <v>98.587790398860804</v>
      </c>
      <c r="I12" s="18">
        <v>98.706871411018184</v>
      </c>
      <c r="J12" s="9"/>
    </row>
    <row r="13" spans="2:10" ht="12" customHeight="1">
      <c r="B13" s="26"/>
      <c r="C13" s="10" t="s">
        <v>29</v>
      </c>
      <c r="D13" s="85">
        <v>16933</v>
      </c>
      <c r="E13" s="77">
        <v>4144</v>
      </c>
      <c r="F13" s="77">
        <v>1465</v>
      </c>
      <c r="G13" s="78">
        <f t="shared" si="0"/>
        <v>11324</v>
      </c>
      <c r="H13" s="20">
        <f t="shared" si="1"/>
        <v>24.472922695328649</v>
      </c>
      <c r="I13" s="16">
        <v>22.278821337676895</v>
      </c>
      <c r="J13" s="9"/>
    </row>
    <row r="14" spans="2:10" ht="12" customHeight="1">
      <c r="B14" s="27"/>
      <c r="C14" s="11" t="s">
        <v>19</v>
      </c>
      <c r="D14" s="86">
        <v>441091</v>
      </c>
      <c r="E14" s="87">
        <v>422312</v>
      </c>
      <c r="F14" s="87">
        <v>1465</v>
      </c>
      <c r="G14" s="82">
        <f t="shared" si="0"/>
        <v>17314</v>
      </c>
      <c r="H14" s="21">
        <f t="shared" si="1"/>
        <v>95.742601866734972</v>
      </c>
      <c r="I14" s="17">
        <v>95.778130334053643</v>
      </c>
      <c r="J14" s="9"/>
    </row>
    <row r="15" spans="2:10" ht="12" customHeight="1">
      <c r="B15" s="25" t="s">
        <v>1</v>
      </c>
      <c r="C15" s="12" t="s">
        <v>28</v>
      </c>
      <c r="D15" s="88">
        <v>264058</v>
      </c>
      <c r="E15" s="81">
        <v>261174</v>
      </c>
      <c r="F15" s="81">
        <v>0</v>
      </c>
      <c r="G15" s="84">
        <f t="shared" si="0"/>
        <v>2884</v>
      </c>
      <c r="H15" s="22">
        <f t="shared" si="1"/>
        <v>98.907815707155251</v>
      </c>
      <c r="I15" s="18">
        <v>98.758902267358579</v>
      </c>
      <c r="J15" s="9"/>
    </row>
    <row r="16" spans="2:10" ht="12" customHeight="1">
      <c r="B16" s="26"/>
      <c r="C16" s="10" t="s">
        <v>29</v>
      </c>
      <c r="D16" s="85">
        <v>9328</v>
      </c>
      <c r="E16" s="77">
        <v>2513</v>
      </c>
      <c r="F16" s="77">
        <v>455</v>
      </c>
      <c r="G16" s="78">
        <f t="shared" si="0"/>
        <v>6360</v>
      </c>
      <c r="H16" s="20">
        <f t="shared" si="1"/>
        <v>26.940394511149229</v>
      </c>
      <c r="I16" s="16">
        <v>34.542085950107406</v>
      </c>
      <c r="J16" s="9"/>
    </row>
    <row r="17" spans="2:10" ht="12" customHeight="1">
      <c r="B17" s="27"/>
      <c r="C17" s="11" t="s">
        <v>19</v>
      </c>
      <c r="D17" s="86">
        <v>273386</v>
      </c>
      <c r="E17" s="87">
        <v>263687</v>
      </c>
      <c r="F17" s="87">
        <v>455</v>
      </c>
      <c r="G17" s="82">
        <f t="shared" si="0"/>
        <v>9244</v>
      </c>
      <c r="H17" s="21">
        <f t="shared" si="1"/>
        <v>96.452268953055381</v>
      </c>
      <c r="I17" s="17">
        <v>96.409917592147679</v>
      </c>
      <c r="J17" s="9"/>
    </row>
    <row r="18" spans="2:10" ht="12" customHeight="1">
      <c r="B18" s="25" t="s">
        <v>12</v>
      </c>
      <c r="C18" s="12" t="s">
        <v>28</v>
      </c>
      <c r="D18" s="88">
        <v>278447</v>
      </c>
      <c r="E18" s="81">
        <v>272262</v>
      </c>
      <c r="F18" s="81">
        <v>23</v>
      </c>
      <c r="G18" s="84">
        <f t="shared" si="0"/>
        <v>6162</v>
      </c>
      <c r="H18" s="22">
        <f t="shared" si="1"/>
        <v>97.778751432049901</v>
      </c>
      <c r="I18" s="18">
        <v>97.592289140088866</v>
      </c>
      <c r="J18" s="9"/>
    </row>
    <row r="19" spans="2:10" ht="12" customHeight="1">
      <c r="B19" s="26"/>
      <c r="C19" s="10" t="s">
        <v>29</v>
      </c>
      <c r="D19" s="85">
        <v>15531</v>
      </c>
      <c r="E19" s="77">
        <v>2903</v>
      </c>
      <c r="F19" s="77">
        <v>2973</v>
      </c>
      <c r="G19" s="78">
        <f t="shared" si="0"/>
        <v>9655</v>
      </c>
      <c r="H19" s="20">
        <f t="shared" si="1"/>
        <v>18.691648960144228</v>
      </c>
      <c r="I19" s="16">
        <v>27.217907513330903</v>
      </c>
      <c r="J19" s="9"/>
    </row>
    <row r="20" spans="2:10" ht="12" customHeight="1">
      <c r="B20" s="27"/>
      <c r="C20" s="11" t="s">
        <v>19</v>
      </c>
      <c r="D20" s="86">
        <v>293978</v>
      </c>
      <c r="E20" s="87">
        <v>275165</v>
      </c>
      <c r="F20" s="87">
        <v>2996</v>
      </c>
      <c r="G20" s="82">
        <f t="shared" si="0"/>
        <v>15817</v>
      </c>
      <c r="H20" s="21">
        <f t="shared" si="1"/>
        <v>93.600541537121828</v>
      </c>
      <c r="I20" s="17">
        <v>93.307224245407554</v>
      </c>
      <c r="J20" s="9"/>
    </row>
    <row r="21" spans="2:10" ht="12" customHeight="1">
      <c r="B21" s="25" t="s">
        <v>14</v>
      </c>
      <c r="C21" s="12" t="s">
        <v>28</v>
      </c>
      <c r="D21" s="88">
        <v>221065</v>
      </c>
      <c r="E21" s="81">
        <v>218063</v>
      </c>
      <c r="F21" s="81">
        <v>0</v>
      </c>
      <c r="G21" s="84">
        <f t="shared" si="0"/>
        <v>3002</v>
      </c>
      <c r="H21" s="22">
        <f t="shared" si="1"/>
        <v>98.642028362698753</v>
      </c>
      <c r="I21" s="18">
        <v>98.623296986601659</v>
      </c>
      <c r="J21" s="9"/>
    </row>
    <row r="22" spans="2:10" ht="12" customHeight="1">
      <c r="B22" s="26"/>
      <c r="C22" s="10" t="s">
        <v>29</v>
      </c>
      <c r="D22" s="85">
        <v>13180</v>
      </c>
      <c r="E22" s="77">
        <v>2076</v>
      </c>
      <c r="F22" s="77">
        <v>1239</v>
      </c>
      <c r="G22" s="78">
        <f t="shared" si="0"/>
        <v>9865</v>
      </c>
      <c r="H22" s="20">
        <f t="shared" si="1"/>
        <v>15.751138088012141</v>
      </c>
      <c r="I22" s="16">
        <v>17.074663415866937</v>
      </c>
      <c r="J22" s="9"/>
    </row>
    <row r="23" spans="2:10" ht="12" customHeight="1">
      <c r="B23" s="27"/>
      <c r="C23" s="11" t="s">
        <v>19</v>
      </c>
      <c r="D23" s="86">
        <v>234245</v>
      </c>
      <c r="E23" s="87">
        <v>220139</v>
      </c>
      <c r="F23" s="87">
        <v>1239</v>
      </c>
      <c r="G23" s="82">
        <f t="shared" si="0"/>
        <v>12867</v>
      </c>
      <c r="H23" s="21">
        <f t="shared" si="1"/>
        <v>93.978099852718316</v>
      </c>
      <c r="I23" s="17">
        <v>93.758944906313147</v>
      </c>
      <c r="J23" s="9"/>
    </row>
    <row r="24" spans="2:10" ht="12" customHeight="1">
      <c r="B24" s="25" t="s">
        <v>11</v>
      </c>
      <c r="C24" s="12" t="s">
        <v>28</v>
      </c>
      <c r="D24" s="88">
        <v>205529</v>
      </c>
      <c r="E24" s="81">
        <v>201859</v>
      </c>
      <c r="F24" s="81">
        <v>2</v>
      </c>
      <c r="G24" s="84">
        <f t="shared" si="0"/>
        <v>3668</v>
      </c>
      <c r="H24" s="22">
        <f t="shared" si="1"/>
        <v>98.214363909715914</v>
      </c>
      <c r="I24" s="18">
        <v>97.811785656320211</v>
      </c>
      <c r="J24" s="9"/>
    </row>
    <row r="25" spans="2:10" ht="12" customHeight="1">
      <c r="B25" s="26"/>
      <c r="C25" s="10" t="s">
        <v>29</v>
      </c>
      <c r="D25" s="85">
        <v>16745</v>
      </c>
      <c r="E25" s="77">
        <v>4361</v>
      </c>
      <c r="F25" s="77">
        <v>2109</v>
      </c>
      <c r="G25" s="78">
        <f t="shared" si="0"/>
        <v>10275</v>
      </c>
      <c r="H25" s="20">
        <f t="shared" si="1"/>
        <v>26.043595103015825</v>
      </c>
      <c r="I25" s="16">
        <v>22.166472734344669</v>
      </c>
      <c r="J25" s="9"/>
    </row>
    <row r="26" spans="2:10" ht="12" customHeight="1">
      <c r="B26" s="27"/>
      <c r="C26" s="11" t="s">
        <v>19</v>
      </c>
      <c r="D26" s="86">
        <v>222274</v>
      </c>
      <c r="E26" s="87">
        <v>206220</v>
      </c>
      <c r="F26" s="87">
        <v>2112</v>
      </c>
      <c r="G26" s="82">
        <f t="shared" si="0"/>
        <v>13942</v>
      </c>
      <c r="H26" s="21">
        <f t="shared" si="1"/>
        <v>92.777382869791339</v>
      </c>
      <c r="I26" s="17">
        <v>91.499220744611989</v>
      </c>
      <c r="J26" s="9"/>
    </row>
    <row r="27" spans="2:10" ht="12" customHeight="1">
      <c r="B27" s="25" t="s">
        <v>15</v>
      </c>
      <c r="C27" s="12" t="s">
        <v>28</v>
      </c>
      <c r="D27" s="88">
        <v>322207</v>
      </c>
      <c r="E27" s="81">
        <v>318170</v>
      </c>
      <c r="F27" s="81">
        <v>4</v>
      </c>
      <c r="G27" s="84">
        <f t="shared" si="0"/>
        <v>4033</v>
      </c>
      <c r="H27" s="22">
        <f t="shared" si="1"/>
        <v>98.747078741306055</v>
      </c>
      <c r="I27" s="18">
        <v>98.503540168830213</v>
      </c>
      <c r="J27" s="9"/>
    </row>
    <row r="28" spans="2:10" ht="12" customHeight="1">
      <c r="B28" s="26"/>
      <c r="C28" s="10" t="s">
        <v>29</v>
      </c>
      <c r="D28" s="85">
        <v>12980</v>
      </c>
      <c r="E28" s="77">
        <v>2826</v>
      </c>
      <c r="F28" s="77">
        <v>714</v>
      </c>
      <c r="G28" s="78">
        <f t="shared" si="0"/>
        <v>9440</v>
      </c>
      <c r="H28" s="20">
        <f t="shared" si="1"/>
        <v>21.771956856702619</v>
      </c>
      <c r="I28" s="16">
        <v>20.820799687115418</v>
      </c>
      <c r="J28" s="9"/>
    </row>
    <row r="29" spans="2:10" ht="12" customHeight="1">
      <c r="B29" s="27"/>
      <c r="C29" s="11" t="s">
        <v>19</v>
      </c>
      <c r="D29" s="86">
        <v>335187</v>
      </c>
      <c r="E29" s="87">
        <v>320996</v>
      </c>
      <c r="F29" s="87">
        <v>718</v>
      </c>
      <c r="G29" s="82">
        <f t="shared" si="0"/>
        <v>13473</v>
      </c>
      <c r="H29" s="21">
        <f t="shared" si="1"/>
        <v>95.766243917574371</v>
      </c>
      <c r="I29" s="17">
        <v>95.559247895799459</v>
      </c>
      <c r="J29" s="9"/>
    </row>
    <row r="30" spans="2:10" ht="12" customHeight="1">
      <c r="B30" s="25" t="s">
        <v>5</v>
      </c>
      <c r="C30" s="12" t="s">
        <v>28</v>
      </c>
      <c r="D30" s="89">
        <v>148039</v>
      </c>
      <c r="E30" s="90">
        <v>145767</v>
      </c>
      <c r="F30" s="90">
        <v>0</v>
      </c>
      <c r="G30" s="91">
        <f t="shared" si="0"/>
        <v>2272</v>
      </c>
      <c r="H30" s="22">
        <f t="shared" si="1"/>
        <v>98.465269287147308</v>
      </c>
      <c r="I30" s="18">
        <v>98.457432434314825</v>
      </c>
      <c r="J30" s="13"/>
    </row>
    <row r="31" spans="2:10" ht="12" customHeight="1">
      <c r="B31" s="26"/>
      <c r="C31" s="10" t="s">
        <v>29</v>
      </c>
      <c r="D31" s="92">
        <v>8430</v>
      </c>
      <c r="E31" s="93">
        <v>1596</v>
      </c>
      <c r="F31" s="93">
        <v>909</v>
      </c>
      <c r="G31" s="94">
        <f t="shared" si="0"/>
        <v>5925</v>
      </c>
      <c r="H31" s="20">
        <f t="shared" si="1"/>
        <v>18.932384341637011</v>
      </c>
      <c r="I31" s="16">
        <v>21.001275985401435</v>
      </c>
      <c r="J31" s="13"/>
    </row>
    <row r="32" spans="2:10" ht="12" customHeight="1">
      <c r="B32" s="27"/>
      <c r="C32" s="11" t="s">
        <v>19</v>
      </c>
      <c r="D32" s="95">
        <v>156469</v>
      </c>
      <c r="E32" s="96">
        <v>147363</v>
      </c>
      <c r="F32" s="96">
        <v>909</v>
      </c>
      <c r="G32" s="97">
        <f t="shared" si="0"/>
        <v>8197</v>
      </c>
      <c r="H32" s="21">
        <f t="shared" si="1"/>
        <v>94.180316867877977</v>
      </c>
      <c r="I32" s="17">
        <v>94.078866833559857</v>
      </c>
      <c r="J32" s="13"/>
    </row>
    <row r="33" spans="2:10" ht="12" customHeight="1">
      <c r="B33" s="25" t="s">
        <v>17</v>
      </c>
      <c r="C33" s="12" t="s">
        <v>28</v>
      </c>
      <c r="D33" s="88">
        <v>187934</v>
      </c>
      <c r="E33" s="81">
        <v>184411</v>
      </c>
      <c r="F33" s="81">
        <v>0</v>
      </c>
      <c r="G33" s="91">
        <f t="shared" si="0"/>
        <v>3523</v>
      </c>
      <c r="H33" s="22">
        <f t="shared" si="1"/>
        <v>98.125405727542642</v>
      </c>
      <c r="I33" s="18">
        <v>98.237553207641142</v>
      </c>
      <c r="J33" s="9"/>
    </row>
    <row r="34" spans="2:10" ht="12" customHeight="1">
      <c r="B34" s="26"/>
      <c r="C34" s="10" t="s">
        <v>29</v>
      </c>
      <c r="D34" s="85">
        <v>13234</v>
      </c>
      <c r="E34" s="77">
        <v>2036</v>
      </c>
      <c r="F34" s="77">
        <v>1661</v>
      </c>
      <c r="G34" s="94">
        <f t="shared" si="0"/>
        <v>9537</v>
      </c>
      <c r="H34" s="20">
        <f t="shared" si="1"/>
        <v>15.384615384615385</v>
      </c>
      <c r="I34" s="16">
        <v>23.726363692369219</v>
      </c>
      <c r="J34" s="9"/>
    </row>
    <row r="35" spans="2:10" ht="12" customHeight="1">
      <c r="B35" s="27"/>
      <c r="C35" s="11" t="s">
        <v>19</v>
      </c>
      <c r="D35" s="86">
        <v>201168</v>
      </c>
      <c r="E35" s="87">
        <v>186447</v>
      </c>
      <c r="F35" s="87">
        <v>1661</v>
      </c>
      <c r="G35" s="97">
        <f t="shared" si="0"/>
        <v>13060</v>
      </c>
      <c r="H35" s="21">
        <f t="shared" si="1"/>
        <v>92.682235743259369</v>
      </c>
      <c r="I35" s="17">
        <v>92.647057627481161</v>
      </c>
      <c r="J35" s="9"/>
    </row>
    <row r="36" spans="2:10" ht="12" customHeight="1">
      <c r="B36" s="25" t="s">
        <v>13</v>
      </c>
      <c r="C36" s="12" t="s">
        <v>28</v>
      </c>
      <c r="D36" s="88">
        <v>184711</v>
      </c>
      <c r="E36" s="81">
        <v>182749</v>
      </c>
      <c r="F36" s="81">
        <v>0</v>
      </c>
      <c r="G36" s="84">
        <f t="shared" si="0"/>
        <v>1962</v>
      </c>
      <c r="H36" s="22">
        <f t="shared" si="1"/>
        <v>98.937800131015479</v>
      </c>
      <c r="I36" s="18">
        <v>98.834992051112096</v>
      </c>
      <c r="J36" s="9"/>
    </row>
    <row r="37" spans="2:10" ht="12" customHeight="1">
      <c r="B37" s="26"/>
      <c r="C37" s="10" t="s">
        <v>29</v>
      </c>
      <c r="D37" s="85">
        <v>10145</v>
      </c>
      <c r="E37" s="77">
        <v>2049</v>
      </c>
      <c r="F37" s="77">
        <v>623</v>
      </c>
      <c r="G37" s="78">
        <f t="shared" si="0"/>
        <v>7473</v>
      </c>
      <c r="H37" s="20">
        <f t="shared" si="1"/>
        <v>20.197141448989651</v>
      </c>
      <c r="I37" s="16">
        <v>22.170698606451001</v>
      </c>
      <c r="J37" s="9"/>
    </row>
    <row r="38" spans="2:10" ht="12" customHeight="1">
      <c r="B38" s="27"/>
      <c r="C38" s="11" t="s">
        <v>19</v>
      </c>
      <c r="D38" s="86">
        <v>194856</v>
      </c>
      <c r="E38" s="87">
        <v>184798</v>
      </c>
      <c r="F38" s="87">
        <v>623</v>
      </c>
      <c r="G38" s="82">
        <f t="shared" si="0"/>
        <v>9435</v>
      </c>
      <c r="H38" s="21">
        <f t="shared" si="1"/>
        <v>94.838239520466388</v>
      </c>
      <c r="I38" s="17">
        <v>94.23453812933181</v>
      </c>
      <c r="J38" s="9"/>
    </row>
    <row r="39" spans="2:10" ht="12" customHeight="1">
      <c r="B39" s="25" t="s">
        <v>6</v>
      </c>
      <c r="C39" s="12" t="s">
        <v>28</v>
      </c>
      <c r="D39" s="88">
        <v>423928</v>
      </c>
      <c r="E39" s="81">
        <v>416617</v>
      </c>
      <c r="F39" s="81">
        <v>0</v>
      </c>
      <c r="G39" s="84">
        <f t="shared" si="0"/>
        <v>7311</v>
      </c>
      <c r="H39" s="22">
        <f t="shared" si="1"/>
        <v>98.27541469306108</v>
      </c>
      <c r="I39" s="18">
        <v>98.244171941323373</v>
      </c>
      <c r="J39" s="9"/>
    </row>
    <row r="40" spans="2:10" ht="12" customHeight="1">
      <c r="B40" s="26"/>
      <c r="C40" s="10" t="s">
        <v>29</v>
      </c>
      <c r="D40" s="85">
        <v>22612</v>
      </c>
      <c r="E40" s="77">
        <v>5931</v>
      </c>
      <c r="F40" s="77">
        <v>2014</v>
      </c>
      <c r="G40" s="78">
        <f t="shared" si="0"/>
        <v>14667</v>
      </c>
      <c r="H40" s="20">
        <f t="shared" si="1"/>
        <v>26.229435697859543</v>
      </c>
      <c r="I40" s="16">
        <v>29.148351520241121</v>
      </c>
      <c r="J40" s="9"/>
    </row>
    <row r="41" spans="2:10" ht="12" customHeight="1">
      <c r="B41" s="27"/>
      <c r="C41" s="11" t="s">
        <v>19</v>
      </c>
      <c r="D41" s="86">
        <v>446540</v>
      </c>
      <c r="E41" s="87">
        <v>422548</v>
      </c>
      <c r="F41" s="87">
        <v>2014</v>
      </c>
      <c r="G41" s="82">
        <f t="shared" si="0"/>
        <v>21978</v>
      </c>
      <c r="H41" s="21">
        <f t="shared" si="1"/>
        <v>94.627133067586328</v>
      </c>
      <c r="I41" s="17">
        <v>94.358210101954242</v>
      </c>
      <c r="J41" s="9"/>
    </row>
    <row r="42" spans="2:10" ht="12" customHeight="1">
      <c r="B42" s="25" t="s">
        <v>7</v>
      </c>
      <c r="C42" s="12" t="s">
        <v>28</v>
      </c>
      <c r="D42" s="88">
        <v>143437</v>
      </c>
      <c r="E42" s="81">
        <v>141856</v>
      </c>
      <c r="F42" s="81">
        <v>0</v>
      </c>
      <c r="G42" s="84">
        <f t="shared" si="0"/>
        <v>1581</v>
      </c>
      <c r="H42" s="22">
        <f t="shared" si="1"/>
        <v>98.897773935595424</v>
      </c>
      <c r="I42" s="18">
        <v>98.885879264487457</v>
      </c>
      <c r="J42" s="9"/>
    </row>
    <row r="43" spans="2:10" ht="12" customHeight="1">
      <c r="B43" s="26"/>
      <c r="C43" s="10" t="s">
        <v>29</v>
      </c>
      <c r="D43" s="85">
        <v>8901</v>
      </c>
      <c r="E43" s="77">
        <v>1003</v>
      </c>
      <c r="F43" s="77">
        <v>448</v>
      </c>
      <c r="G43" s="78">
        <f t="shared" si="0"/>
        <v>7450</v>
      </c>
      <c r="H43" s="20">
        <f t="shared" si="1"/>
        <v>11.268396809347264</v>
      </c>
      <c r="I43" s="16">
        <v>14.230771608875139</v>
      </c>
      <c r="J43" s="9"/>
    </row>
    <row r="44" spans="2:10" ht="12" customHeight="1">
      <c r="B44" s="27"/>
      <c r="C44" s="11" t="s">
        <v>19</v>
      </c>
      <c r="D44" s="86">
        <v>152338</v>
      </c>
      <c r="E44" s="87">
        <v>142859</v>
      </c>
      <c r="F44" s="87">
        <v>448</v>
      </c>
      <c r="G44" s="82">
        <f t="shared" si="0"/>
        <v>9031</v>
      </c>
      <c r="H44" s="21">
        <f t="shared" si="1"/>
        <v>93.777652325749315</v>
      </c>
      <c r="I44" s="17">
        <v>93.88004754497031</v>
      </c>
      <c r="J44" s="9"/>
    </row>
    <row r="45" spans="2:10" ht="12" customHeight="1">
      <c r="B45" s="25" t="s">
        <v>2</v>
      </c>
      <c r="C45" s="12" t="s">
        <v>28</v>
      </c>
      <c r="D45" s="88">
        <v>89037</v>
      </c>
      <c r="E45" s="81">
        <v>88333</v>
      </c>
      <c r="F45" s="81">
        <v>0</v>
      </c>
      <c r="G45" s="84">
        <f t="shared" si="0"/>
        <v>704</v>
      </c>
      <c r="H45" s="22">
        <f t="shared" si="1"/>
        <v>99.209317474757682</v>
      </c>
      <c r="I45" s="18">
        <v>99.094921773576488</v>
      </c>
      <c r="J45" s="9"/>
    </row>
    <row r="46" spans="2:10" ht="12" customHeight="1">
      <c r="B46" s="26"/>
      <c r="C46" s="10" t="s">
        <v>29</v>
      </c>
      <c r="D46" s="85">
        <v>3029</v>
      </c>
      <c r="E46" s="77">
        <v>1006</v>
      </c>
      <c r="F46" s="77">
        <v>157</v>
      </c>
      <c r="G46" s="78">
        <f t="shared" si="0"/>
        <v>1866</v>
      </c>
      <c r="H46" s="20">
        <f t="shared" si="1"/>
        <v>33.212281280950805</v>
      </c>
      <c r="I46" s="16">
        <v>18.800148726310002</v>
      </c>
      <c r="J46" s="9"/>
    </row>
    <row r="47" spans="2:10" ht="12" customHeight="1">
      <c r="B47" s="27"/>
      <c r="C47" s="14" t="s">
        <v>19</v>
      </c>
      <c r="D47" s="98">
        <v>92066</v>
      </c>
      <c r="E47" s="99">
        <v>89339</v>
      </c>
      <c r="F47" s="87">
        <v>157</v>
      </c>
      <c r="G47" s="82">
        <f t="shared" si="0"/>
        <v>2570</v>
      </c>
      <c r="H47" s="21">
        <f t="shared" si="1"/>
        <v>97.037994482219275</v>
      </c>
      <c r="I47" s="17">
        <v>96.081390012693348</v>
      </c>
      <c r="J47" s="9"/>
    </row>
    <row r="48" spans="2:10" ht="12" customHeight="1">
      <c r="B48" s="25" t="s">
        <v>3</v>
      </c>
      <c r="C48" s="12" t="s">
        <v>28</v>
      </c>
      <c r="D48" s="88">
        <v>50829</v>
      </c>
      <c r="E48" s="81">
        <v>50188</v>
      </c>
      <c r="F48" s="81">
        <v>2</v>
      </c>
      <c r="G48" s="84">
        <f t="shared" si="0"/>
        <v>639</v>
      </c>
      <c r="H48" s="22">
        <f t="shared" si="1"/>
        <v>98.738908890593962</v>
      </c>
      <c r="I48" s="18">
        <v>98.5609470524128</v>
      </c>
      <c r="J48" s="9"/>
    </row>
    <row r="49" spans="2:10" ht="12" customHeight="1">
      <c r="B49" s="26"/>
      <c r="C49" s="10" t="s">
        <v>29</v>
      </c>
      <c r="D49" s="85">
        <v>2305</v>
      </c>
      <c r="E49" s="77">
        <v>514</v>
      </c>
      <c r="F49" s="77">
        <v>432</v>
      </c>
      <c r="G49" s="78">
        <f t="shared" si="0"/>
        <v>1359</v>
      </c>
      <c r="H49" s="20">
        <f t="shared" si="1"/>
        <v>22.299349240780909</v>
      </c>
      <c r="I49" s="16">
        <v>17.654443495719196</v>
      </c>
      <c r="J49" s="9"/>
    </row>
    <row r="50" spans="2:10" ht="12" customHeight="1">
      <c r="B50" s="27"/>
      <c r="C50" s="11" t="s">
        <v>19</v>
      </c>
      <c r="D50" s="86">
        <v>53134</v>
      </c>
      <c r="E50" s="87">
        <v>50702</v>
      </c>
      <c r="F50" s="87">
        <v>434</v>
      </c>
      <c r="G50" s="82">
        <f t="shared" si="0"/>
        <v>1998</v>
      </c>
      <c r="H50" s="21">
        <f t="shared" si="1"/>
        <v>95.422893062822297</v>
      </c>
      <c r="I50" s="17">
        <v>95.159283131308527</v>
      </c>
      <c r="J50" s="9"/>
    </row>
    <row r="51" spans="2:10" ht="12" customHeight="1">
      <c r="B51" s="25" t="s">
        <v>8</v>
      </c>
      <c r="C51" s="12" t="s">
        <v>28</v>
      </c>
      <c r="D51" s="88">
        <v>81348</v>
      </c>
      <c r="E51" s="81">
        <v>80158</v>
      </c>
      <c r="F51" s="81">
        <v>0</v>
      </c>
      <c r="G51" s="84">
        <f t="shared" si="0"/>
        <v>1190</v>
      </c>
      <c r="H51" s="22">
        <f t="shared" si="1"/>
        <v>98.537149038697933</v>
      </c>
      <c r="I51" s="18">
        <v>98.652117783865819</v>
      </c>
      <c r="J51" s="9"/>
    </row>
    <row r="52" spans="2:10" ht="12" customHeight="1">
      <c r="B52" s="26"/>
      <c r="C52" s="10" t="s">
        <v>29</v>
      </c>
      <c r="D52" s="85">
        <v>2763</v>
      </c>
      <c r="E52" s="77">
        <v>1137</v>
      </c>
      <c r="F52" s="77">
        <v>254</v>
      </c>
      <c r="G52" s="78">
        <f t="shared" si="0"/>
        <v>1372</v>
      </c>
      <c r="H52" s="20">
        <f t="shared" si="1"/>
        <v>41.150922909880563</v>
      </c>
      <c r="I52" s="16">
        <v>37.703831033648193</v>
      </c>
      <c r="J52" s="9"/>
    </row>
    <row r="53" spans="2:10" ht="12" customHeight="1">
      <c r="B53" s="27"/>
      <c r="C53" s="11" t="s">
        <v>19</v>
      </c>
      <c r="D53" s="86">
        <v>84111</v>
      </c>
      <c r="E53" s="87">
        <v>81295</v>
      </c>
      <c r="F53" s="87">
        <v>254</v>
      </c>
      <c r="G53" s="82">
        <f t="shared" si="0"/>
        <v>2562</v>
      </c>
      <c r="H53" s="21">
        <f t="shared" si="1"/>
        <v>96.652043133478386</v>
      </c>
      <c r="I53" s="17">
        <v>96.546662402194528</v>
      </c>
      <c r="J53" s="9"/>
    </row>
    <row r="54" spans="2:10" ht="12" customHeight="1">
      <c r="B54" s="25" t="s">
        <v>18</v>
      </c>
      <c r="C54" s="12" t="s">
        <v>28</v>
      </c>
      <c r="D54" s="88">
        <v>29421</v>
      </c>
      <c r="E54" s="81">
        <v>29017</v>
      </c>
      <c r="F54" s="81">
        <v>0</v>
      </c>
      <c r="G54" s="84">
        <f t="shared" si="0"/>
        <v>404</v>
      </c>
      <c r="H54" s="22">
        <f t="shared" si="1"/>
        <v>98.626831175011048</v>
      </c>
      <c r="I54" s="18">
        <v>98.377471516796177</v>
      </c>
      <c r="J54" s="9"/>
    </row>
    <row r="55" spans="2:10" ht="12" customHeight="1">
      <c r="B55" s="26"/>
      <c r="C55" s="10" t="s">
        <v>29</v>
      </c>
      <c r="D55" s="85">
        <v>1339</v>
      </c>
      <c r="E55" s="77">
        <v>606</v>
      </c>
      <c r="F55" s="77">
        <v>123</v>
      </c>
      <c r="G55" s="78">
        <f t="shared" si="0"/>
        <v>610</v>
      </c>
      <c r="H55" s="20">
        <f t="shared" si="1"/>
        <v>45.257654966392828</v>
      </c>
      <c r="I55" s="16">
        <v>22.753832392233086</v>
      </c>
      <c r="J55" s="9"/>
    </row>
    <row r="56" spans="2:10" ht="12" customHeight="1">
      <c r="B56" s="27"/>
      <c r="C56" s="11" t="s">
        <v>19</v>
      </c>
      <c r="D56" s="86">
        <v>30760</v>
      </c>
      <c r="E56" s="87">
        <v>29623</v>
      </c>
      <c r="F56" s="87">
        <v>123</v>
      </c>
      <c r="G56" s="82">
        <f t="shared" si="0"/>
        <v>1014</v>
      </c>
      <c r="H56" s="21">
        <f t="shared" si="1"/>
        <v>96.303641092327695</v>
      </c>
      <c r="I56" s="17">
        <v>94.423983872580479</v>
      </c>
      <c r="J56" s="9"/>
    </row>
    <row r="57" spans="2:10" ht="12" customHeight="1">
      <c r="B57" s="25" t="s">
        <v>10</v>
      </c>
      <c r="C57" s="12" t="s">
        <v>28</v>
      </c>
      <c r="D57" s="88">
        <v>31408</v>
      </c>
      <c r="E57" s="81">
        <v>30554</v>
      </c>
      <c r="F57" s="81">
        <v>39</v>
      </c>
      <c r="G57" s="84">
        <f t="shared" si="0"/>
        <v>815</v>
      </c>
      <c r="H57" s="22">
        <f t="shared" si="1"/>
        <v>97.280947529291907</v>
      </c>
      <c r="I57" s="18">
        <v>97.281168176592018</v>
      </c>
      <c r="J57" s="9"/>
    </row>
    <row r="58" spans="2:10" ht="12" customHeight="1">
      <c r="B58" s="26"/>
      <c r="C58" s="10" t="s">
        <v>29</v>
      </c>
      <c r="D58" s="85">
        <v>1895</v>
      </c>
      <c r="E58" s="77">
        <v>593</v>
      </c>
      <c r="F58" s="77">
        <v>198</v>
      </c>
      <c r="G58" s="78">
        <f t="shared" si="0"/>
        <v>1104</v>
      </c>
      <c r="H58" s="20">
        <f t="shared" si="1"/>
        <v>31.292875989445911</v>
      </c>
      <c r="I58" s="16">
        <v>32.315624371895368</v>
      </c>
      <c r="J58" s="9"/>
    </row>
    <row r="59" spans="2:10" ht="12" customHeight="1">
      <c r="B59" s="27"/>
      <c r="C59" s="11" t="s">
        <v>19</v>
      </c>
      <c r="D59" s="86">
        <v>33303</v>
      </c>
      <c r="E59" s="87">
        <v>31147</v>
      </c>
      <c r="F59" s="87">
        <v>237</v>
      </c>
      <c r="G59" s="82">
        <f t="shared" si="0"/>
        <v>1919</v>
      </c>
      <c r="H59" s="21">
        <f t="shared" si="1"/>
        <v>93.526108758970665</v>
      </c>
      <c r="I59" s="17">
        <v>92.929973796109664</v>
      </c>
      <c r="J59" s="9"/>
    </row>
    <row r="60" spans="2:10" ht="12" customHeight="1">
      <c r="B60" s="25" t="s">
        <v>9</v>
      </c>
      <c r="C60" s="12" t="s">
        <v>28</v>
      </c>
      <c r="D60" s="88">
        <v>30255</v>
      </c>
      <c r="E60" s="81">
        <v>30165</v>
      </c>
      <c r="F60" s="81">
        <v>0</v>
      </c>
      <c r="G60" s="84">
        <f t="shared" si="0"/>
        <v>90</v>
      </c>
      <c r="H60" s="22">
        <f t="shared" si="1"/>
        <v>99.70252850768469</v>
      </c>
      <c r="I60" s="18">
        <v>99.730089477187008</v>
      </c>
      <c r="J60" s="9"/>
    </row>
    <row r="61" spans="2:10" ht="12" customHeight="1">
      <c r="B61" s="26"/>
      <c r="C61" s="10" t="s">
        <v>29</v>
      </c>
      <c r="D61" s="85">
        <v>184</v>
      </c>
      <c r="E61" s="77">
        <v>62</v>
      </c>
      <c r="F61" s="77">
        <v>25</v>
      </c>
      <c r="G61" s="78">
        <f t="shared" si="0"/>
        <v>97</v>
      </c>
      <c r="H61" s="20">
        <f t="shared" si="1"/>
        <v>33.695652173913047</v>
      </c>
      <c r="I61" s="16">
        <v>63.450765922425468</v>
      </c>
      <c r="J61" s="9"/>
    </row>
    <row r="62" spans="2:10" ht="12" customHeight="1">
      <c r="B62" s="27"/>
      <c r="C62" s="11" t="s">
        <v>19</v>
      </c>
      <c r="D62" s="86">
        <v>30439</v>
      </c>
      <c r="E62" s="87">
        <v>30227</v>
      </c>
      <c r="F62" s="87">
        <v>25</v>
      </c>
      <c r="G62" s="82">
        <f t="shared" si="0"/>
        <v>187</v>
      </c>
      <c r="H62" s="21">
        <f t="shared" si="1"/>
        <v>99.303525082952788</v>
      </c>
      <c r="I62" s="17">
        <v>99.231767001535587</v>
      </c>
      <c r="J62" s="9"/>
    </row>
    <row r="63" spans="2:10" ht="12" customHeight="1">
      <c r="B63" s="25" t="s">
        <v>24</v>
      </c>
      <c r="C63" s="8" t="s">
        <v>28</v>
      </c>
      <c r="D63" s="83">
        <v>4157327</v>
      </c>
      <c r="E63" s="73">
        <v>4093850</v>
      </c>
      <c r="F63" s="73">
        <v>91</v>
      </c>
      <c r="G63" s="74">
        <f t="shared" si="0"/>
        <v>63386</v>
      </c>
      <c r="H63" s="19">
        <f t="shared" si="1"/>
        <v>98.473129489212667</v>
      </c>
      <c r="I63" s="15">
        <v>98.360348306024875</v>
      </c>
      <c r="J63" s="9"/>
    </row>
    <row r="64" spans="2:10" ht="12" customHeight="1">
      <c r="B64" s="26"/>
      <c r="C64" s="10" t="s">
        <v>29</v>
      </c>
      <c r="D64" s="85">
        <v>218947</v>
      </c>
      <c r="E64" s="77">
        <v>47136</v>
      </c>
      <c r="F64" s="77">
        <v>22018</v>
      </c>
      <c r="G64" s="78">
        <f t="shared" si="0"/>
        <v>149793</v>
      </c>
      <c r="H64" s="20">
        <f t="shared" si="1"/>
        <v>21.528497764299122</v>
      </c>
      <c r="I64" s="16">
        <v>24.109669429614758</v>
      </c>
      <c r="J64" s="9"/>
    </row>
    <row r="65" spans="2:10" ht="12" customHeight="1">
      <c r="B65" s="27"/>
      <c r="C65" s="11" t="s">
        <v>19</v>
      </c>
      <c r="D65" s="86">
        <v>4376274</v>
      </c>
      <c r="E65" s="87">
        <v>4140985</v>
      </c>
      <c r="F65" s="87">
        <v>22109</v>
      </c>
      <c r="G65" s="82">
        <f t="shared" si="0"/>
        <v>213180</v>
      </c>
      <c r="H65" s="21">
        <f t="shared" si="1"/>
        <v>94.623531341958937</v>
      </c>
      <c r="I65" s="17">
        <v>94.313321500306543</v>
      </c>
      <c r="J65" s="9"/>
    </row>
    <row r="66" spans="2:10" ht="6" customHeight="1"/>
  </sheetData>
  <mergeCells count="30">
    <mergeCell ref="B60:B62"/>
    <mergeCell ref="B63:B65"/>
    <mergeCell ref="B54:B56"/>
    <mergeCell ref="B57:B59"/>
    <mergeCell ref="B48:B50"/>
    <mergeCell ref="B51:B53"/>
    <mergeCell ref="B42:B44"/>
    <mergeCell ref="B45:B47"/>
    <mergeCell ref="B36:B38"/>
    <mergeCell ref="B39:B41"/>
    <mergeCell ref="B30:B32"/>
    <mergeCell ref="B33:B35"/>
    <mergeCell ref="B24:B26"/>
    <mergeCell ref="B27:B29"/>
    <mergeCell ref="B18:B20"/>
    <mergeCell ref="B21:B23"/>
    <mergeCell ref="B12:B14"/>
    <mergeCell ref="B15:B17"/>
    <mergeCell ref="B6:B8"/>
    <mergeCell ref="B9:B11"/>
    <mergeCell ref="B4:C5"/>
    <mergeCell ref="D4:D5"/>
    <mergeCell ref="E4:E5"/>
    <mergeCell ref="F4:F5"/>
    <mergeCell ref="G4:G5"/>
    <mergeCell ref="H4:I4"/>
    <mergeCell ref="B1:F1"/>
    <mergeCell ref="G1:I1"/>
    <mergeCell ref="B2:F2"/>
    <mergeCell ref="G2:I2"/>
  </mergeCells>
  <phoneticPr fontId="2"/>
  <pageMargins left="0.7" right="0.7" top="0.75" bottom="0.75" header="0.3" footer="0.3"/>
  <pageSetup paperSize="9" scale="9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J66"/>
  <sheetViews>
    <sheetView view="pageBreakPreview" topLeftCell="A28" zoomScaleNormal="100" zoomScaleSheetLayoutView="100" workbookViewId="0">
      <selection activeCell="B3" sqref="B3"/>
    </sheetView>
  </sheetViews>
  <sheetFormatPr defaultColWidth="9" defaultRowHeight="14"/>
  <cols>
    <col min="1" max="1" width="1.58203125" style="1" customWidth="1"/>
    <col min="2" max="2" width="10.25" style="1" bestFit="1" customWidth="1"/>
    <col min="3" max="3" width="3.25" style="1" bestFit="1" customWidth="1"/>
    <col min="4" max="7" width="12.08203125" style="1" customWidth="1"/>
    <col min="8" max="9" width="5" style="1" bestFit="1" customWidth="1"/>
    <col min="10" max="10" width="1.58203125" style="1" customWidth="1"/>
    <col min="11" max="16384" width="9" style="1"/>
  </cols>
  <sheetData>
    <row r="1" spans="2:10" s="4" customFormat="1" ht="15.75" customHeight="1">
      <c r="B1" s="38" t="str">
        <f>個民!B1:F1</f>
        <v>令和３年度　市町税調定収入状況</v>
      </c>
      <c r="C1" s="38"/>
      <c r="D1" s="38"/>
      <c r="E1" s="38"/>
      <c r="F1" s="38"/>
      <c r="G1" s="41" t="str">
        <f>個民!G1:I1</f>
        <v>　（令和４年５月末）</v>
      </c>
      <c r="H1" s="41"/>
      <c r="I1" s="41"/>
    </row>
    <row r="2" spans="2:10" s="24" customFormat="1">
      <c r="B2" s="40" t="s">
        <v>38</v>
      </c>
      <c r="C2" s="40"/>
      <c r="D2" s="40"/>
      <c r="E2" s="40"/>
      <c r="F2" s="40"/>
      <c r="G2" s="39"/>
      <c r="H2" s="39"/>
      <c r="I2" s="39"/>
    </row>
    <row r="3" spans="2:10" s="24" customFormat="1">
      <c r="G3" s="23"/>
      <c r="H3" s="23"/>
      <c r="I3" s="23" t="s">
        <v>25</v>
      </c>
    </row>
    <row r="4" spans="2:10" s="5" customFormat="1" ht="12">
      <c r="B4" s="30"/>
      <c r="C4" s="31"/>
      <c r="D4" s="25" t="s">
        <v>23</v>
      </c>
      <c r="E4" s="28" t="s">
        <v>22</v>
      </c>
      <c r="F4" s="28" t="s">
        <v>20</v>
      </c>
      <c r="G4" s="34" t="s">
        <v>21</v>
      </c>
      <c r="H4" s="36" t="s">
        <v>26</v>
      </c>
      <c r="I4" s="37"/>
      <c r="J4" s="6"/>
    </row>
    <row r="5" spans="2:10" s="5" customFormat="1" ht="12">
      <c r="B5" s="32"/>
      <c r="C5" s="33"/>
      <c r="D5" s="27"/>
      <c r="E5" s="29"/>
      <c r="F5" s="29"/>
      <c r="G5" s="35"/>
      <c r="H5" s="2" t="str">
        <f>個民!H5</f>
        <v>R03</v>
      </c>
      <c r="I5" s="3" t="str">
        <f>個民!I5</f>
        <v>R02</v>
      </c>
      <c r="J5" s="7"/>
    </row>
    <row r="6" spans="2:10" ht="12" customHeight="1">
      <c r="B6" s="25" t="s">
        <v>0</v>
      </c>
      <c r="C6" s="8" t="s">
        <v>28</v>
      </c>
      <c r="D6" s="71">
        <v>50848244</v>
      </c>
      <c r="E6" s="72">
        <v>50436880</v>
      </c>
      <c r="F6" s="73">
        <v>0</v>
      </c>
      <c r="G6" s="74">
        <f>D6-E6-F6</f>
        <v>411364</v>
      </c>
      <c r="H6" s="19">
        <f>IFERROR(E6/D6*100,"")</f>
        <v>99.190996644839885</v>
      </c>
      <c r="I6" s="15">
        <v>98.087563237388125</v>
      </c>
      <c r="J6" s="9"/>
    </row>
    <row r="7" spans="2:10" ht="12" customHeight="1">
      <c r="B7" s="26"/>
      <c r="C7" s="10" t="s">
        <v>29</v>
      </c>
      <c r="D7" s="75">
        <v>2641516</v>
      </c>
      <c r="E7" s="76">
        <v>915314</v>
      </c>
      <c r="F7" s="77">
        <v>98107</v>
      </c>
      <c r="G7" s="78">
        <f t="shared" ref="G7:G62" si="0">D7-E7-F7</f>
        <v>1628095</v>
      </c>
      <c r="H7" s="20">
        <f t="shared" ref="H7:H65" si="1">IFERROR(E7/D7*100,"")</f>
        <v>34.651086724441569</v>
      </c>
      <c r="I7" s="16">
        <v>23.889445839417142</v>
      </c>
      <c r="J7" s="9"/>
    </row>
    <row r="8" spans="2:10" ht="12" customHeight="1">
      <c r="B8" s="27"/>
      <c r="C8" s="11" t="s">
        <v>19</v>
      </c>
      <c r="D8" s="79">
        <v>53489760</v>
      </c>
      <c r="E8" s="80">
        <v>51352193</v>
      </c>
      <c r="F8" s="81">
        <v>98107</v>
      </c>
      <c r="G8" s="82">
        <f t="shared" si="0"/>
        <v>2039460</v>
      </c>
      <c r="H8" s="21">
        <f t="shared" si="1"/>
        <v>96.003782780105951</v>
      </c>
      <c r="I8" s="17">
        <v>94.982357374624257</v>
      </c>
      <c r="J8" s="9"/>
    </row>
    <row r="9" spans="2:10" ht="12" customHeight="1">
      <c r="B9" s="25" t="s">
        <v>16</v>
      </c>
      <c r="C9" s="12" t="s">
        <v>28</v>
      </c>
      <c r="D9" s="83">
        <v>17544951</v>
      </c>
      <c r="E9" s="73">
        <v>17470118</v>
      </c>
      <c r="F9" s="73">
        <v>2240</v>
      </c>
      <c r="G9" s="84">
        <f t="shared" si="0"/>
        <v>72593</v>
      </c>
      <c r="H9" s="22">
        <f t="shared" si="1"/>
        <v>99.573478432627141</v>
      </c>
      <c r="I9" s="18">
        <v>98.509996098135645</v>
      </c>
      <c r="J9" s="9"/>
    </row>
    <row r="10" spans="2:10" ht="12" customHeight="1">
      <c r="B10" s="26"/>
      <c r="C10" s="10" t="s">
        <v>29</v>
      </c>
      <c r="D10" s="85">
        <v>483547</v>
      </c>
      <c r="E10" s="77">
        <v>184948</v>
      </c>
      <c r="F10" s="77">
        <v>54183</v>
      </c>
      <c r="G10" s="78">
        <f t="shared" si="0"/>
        <v>244416</v>
      </c>
      <c r="H10" s="20">
        <f t="shared" si="1"/>
        <v>38.248195108231464</v>
      </c>
      <c r="I10" s="16">
        <v>14.28597094575913</v>
      </c>
      <c r="J10" s="9"/>
    </row>
    <row r="11" spans="2:10" ht="12" customHeight="1">
      <c r="B11" s="27"/>
      <c r="C11" s="11" t="s">
        <v>19</v>
      </c>
      <c r="D11" s="86">
        <v>18028498</v>
      </c>
      <c r="E11" s="87">
        <v>17655066</v>
      </c>
      <c r="F11" s="87">
        <v>56422</v>
      </c>
      <c r="G11" s="82">
        <f t="shared" si="0"/>
        <v>317010</v>
      </c>
      <c r="H11" s="21">
        <f t="shared" si="1"/>
        <v>97.928657173770105</v>
      </c>
      <c r="I11" s="17">
        <v>96.799912696041901</v>
      </c>
      <c r="J11" s="9"/>
    </row>
    <row r="12" spans="2:10" ht="12" customHeight="1">
      <c r="B12" s="25" t="s">
        <v>4</v>
      </c>
      <c r="C12" s="12" t="s">
        <v>28</v>
      </c>
      <c r="D12" s="88">
        <v>16455217</v>
      </c>
      <c r="E12" s="81">
        <v>16353467</v>
      </c>
      <c r="F12" s="81">
        <v>244</v>
      </c>
      <c r="G12" s="84">
        <f t="shared" si="0"/>
        <v>101506</v>
      </c>
      <c r="H12" s="22">
        <f t="shared" si="1"/>
        <v>99.38165507024307</v>
      </c>
      <c r="I12" s="18">
        <v>97.619155713775527</v>
      </c>
      <c r="J12" s="9"/>
    </row>
    <row r="13" spans="2:10" ht="12" customHeight="1">
      <c r="B13" s="26"/>
      <c r="C13" s="10" t="s">
        <v>29</v>
      </c>
      <c r="D13" s="85">
        <v>708330</v>
      </c>
      <c r="E13" s="77">
        <v>390768</v>
      </c>
      <c r="F13" s="77">
        <v>25217</v>
      </c>
      <c r="G13" s="78">
        <f t="shared" si="0"/>
        <v>292345</v>
      </c>
      <c r="H13" s="20">
        <f t="shared" si="1"/>
        <v>55.167506670619623</v>
      </c>
      <c r="I13" s="16">
        <v>22.13745962894119</v>
      </c>
      <c r="J13" s="9"/>
    </row>
    <row r="14" spans="2:10" ht="12" customHeight="1">
      <c r="B14" s="27"/>
      <c r="C14" s="11" t="s">
        <v>19</v>
      </c>
      <c r="D14" s="86">
        <v>17163546</v>
      </c>
      <c r="E14" s="87">
        <v>16744235</v>
      </c>
      <c r="F14" s="87">
        <v>25460</v>
      </c>
      <c r="G14" s="82">
        <f t="shared" si="0"/>
        <v>393851</v>
      </c>
      <c r="H14" s="21">
        <f t="shared" si="1"/>
        <v>97.556967540390545</v>
      </c>
      <c r="I14" s="17">
        <v>95.721669353374111</v>
      </c>
      <c r="J14" s="9"/>
    </row>
    <row r="15" spans="2:10" ht="12" customHeight="1">
      <c r="B15" s="25" t="s">
        <v>1</v>
      </c>
      <c r="C15" s="12" t="s">
        <v>28</v>
      </c>
      <c r="D15" s="88">
        <v>11345585</v>
      </c>
      <c r="E15" s="81">
        <v>11259750</v>
      </c>
      <c r="F15" s="81">
        <v>0</v>
      </c>
      <c r="G15" s="84">
        <f t="shared" si="0"/>
        <v>85835</v>
      </c>
      <c r="H15" s="22">
        <f t="shared" si="1"/>
        <v>99.243450205520475</v>
      </c>
      <c r="I15" s="18">
        <v>97.977542669815875</v>
      </c>
      <c r="J15" s="9"/>
    </row>
    <row r="16" spans="2:10" ht="12" customHeight="1">
      <c r="B16" s="26"/>
      <c r="C16" s="10" t="s">
        <v>29</v>
      </c>
      <c r="D16" s="85">
        <v>458705</v>
      </c>
      <c r="E16" s="77">
        <v>195711</v>
      </c>
      <c r="F16" s="77">
        <v>7367</v>
      </c>
      <c r="G16" s="78">
        <f t="shared" si="0"/>
        <v>255627</v>
      </c>
      <c r="H16" s="20">
        <f t="shared" si="1"/>
        <v>42.665983584220797</v>
      </c>
      <c r="I16" s="16">
        <v>25.709265323155677</v>
      </c>
      <c r="J16" s="9"/>
    </row>
    <row r="17" spans="2:10" ht="12" customHeight="1">
      <c r="B17" s="27"/>
      <c r="C17" s="11" t="s">
        <v>19</v>
      </c>
      <c r="D17" s="86">
        <v>11804290</v>
      </c>
      <c r="E17" s="87">
        <v>11455461</v>
      </c>
      <c r="F17" s="87">
        <v>7367</v>
      </c>
      <c r="G17" s="82">
        <f t="shared" si="0"/>
        <v>341462</v>
      </c>
      <c r="H17" s="21">
        <f t="shared" si="1"/>
        <v>97.044896389363529</v>
      </c>
      <c r="I17" s="17">
        <v>95.856790823112703</v>
      </c>
      <c r="J17" s="9"/>
    </row>
    <row r="18" spans="2:10" ht="12" customHeight="1">
      <c r="B18" s="25" t="s">
        <v>12</v>
      </c>
      <c r="C18" s="12" t="s">
        <v>28</v>
      </c>
      <c r="D18" s="88">
        <v>23465909</v>
      </c>
      <c r="E18" s="81">
        <v>23295842</v>
      </c>
      <c r="F18" s="81">
        <v>23</v>
      </c>
      <c r="G18" s="84">
        <f t="shared" si="0"/>
        <v>170044</v>
      </c>
      <c r="H18" s="22">
        <f t="shared" si="1"/>
        <v>99.275259270800035</v>
      </c>
      <c r="I18" s="18">
        <v>98.239947904780394</v>
      </c>
      <c r="J18" s="9"/>
    </row>
    <row r="19" spans="2:10" ht="12" customHeight="1">
      <c r="B19" s="26"/>
      <c r="C19" s="10" t="s">
        <v>29</v>
      </c>
      <c r="D19" s="85">
        <v>862886</v>
      </c>
      <c r="E19" s="77">
        <v>350818</v>
      </c>
      <c r="F19" s="77">
        <v>22645</v>
      </c>
      <c r="G19" s="78">
        <f t="shared" si="0"/>
        <v>489423</v>
      </c>
      <c r="H19" s="20">
        <f t="shared" si="1"/>
        <v>40.656355532480539</v>
      </c>
      <c r="I19" s="16">
        <v>24.222699863752592</v>
      </c>
      <c r="J19" s="9"/>
    </row>
    <row r="20" spans="2:10" ht="12" customHeight="1">
      <c r="B20" s="27"/>
      <c r="C20" s="11" t="s">
        <v>19</v>
      </c>
      <c r="D20" s="86">
        <v>24328795</v>
      </c>
      <c r="E20" s="87">
        <v>23646660</v>
      </c>
      <c r="F20" s="87">
        <v>22668</v>
      </c>
      <c r="G20" s="82">
        <f t="shared" si="0"/>
        <v>659467</v>
      </c>
      <c r="H20" s="21">
        <f t="shared" si="1"/>
        <v>97.196182548293081</v>
      </c>
      <c r="I20" s="17">
        <v>96.218127222544425</v>
      </c>
      <c r="J20" s="9"/>
    </row>
    <row r="21" spans="2:10" ht="12" customHeight="1">
      <c r="B21" s="25" t="s">
        <v>14</v>
      </c>
      <c r="C21" s="12" t="s">
        <v>28</v>
      </c>
      <c r="D21" s="88">
        <v>12944317</v>
      </c>
      <c r="E21" s="81">
        <v>12863295</v>
      </c>
      <c r="F21" s="81">
        <v>23</v>
      </c>
      <c r="G21" s="84">
        <f t="shared" si="0"/>
        <v>80999</v>
      </c>
      <c r="H21" s="22">
        <f t="shared" si="1"/>
        <v>99.374072807394924</v>
      </c>
      <c r="I21" s="18">
        <v>98.89185681257328</v>
      </c>
      <c r="J21" s="9"/>
    </row>
    <row r="22" spans="2:10" ht="12" customHeight="1">
      <c r="B22" s="26"/>
      <c r="C22" s="10" t="s">
        <v>29</v>
      </c>
      <c r="D22" s="85">
        <v>476974</v>
      </c>
      <c r="E22" s="77">
        <v>131909</v>
      </c>
      <c r="F22" s="77">
        <v>15596</v>
      </c>
      <c r="G22" s="78">
        <f t="shared" si="0"/>
        <v>329469</v>
      </c>
      <c r="H22" s="20">
        <f t="shared" si="1"/>
        <v>27.655385828158348</v>
      </c>
      <c r="I22" s="16">
        <v>23.172421307336364</v>
      </c>
      <c r="J22" s="9"/>
    </row>
    <row r="23" spans="2:10" ht="12" customHeight="1">
      <c r="B23" s="27"/>
      <c r="C23" s="11" t="s">
        <v>19</v>
      </c>
      <c r="D23" s="86">
        <v>13421289</v>
      </c>
      <c r="E23" s="87">
        <v>12995205</v>
      </c>
      <c r="F23" s="87">
        <v>15619</v>
      </c>
      <c r="G23" s="82">
        <f t="shared" si="0"/>
        <v>410465</v>
      </c>
      <c r="H23" s="21">
        <f t="shared" si="1"/>
        <v>96.825312382439563</v>
      </c>
      <c r="I23" s="17">
        <v>96.299598292844365</v>
      </c>
      <c r="J23" s="9"/>
    </row>
    <row r="24" spans="2:10" ht="12" customHeight="1">
      <c r="B24" s="25" t="s">
        <v>11</v>
      </c>
      <c r="C24" s="12" t="s">
        <v>28</v>
      </c>
      <c r="D24" s="88">
        <v>13437443</v>
      </c>
      <c r="E24" s="81">
        <v>13367673</v>
      </c>
      <c r="F24" s="81">
        <v>2</v>
      </c>
      <c r="G24" s="84">
        <f t="shared" si="0"/>
        <v>69768</v>
      </c>
      <c r="H24" s="22">
        <f t="shared" si="1"/>
        <v>99.480779192886629</v>
      </c>
      <c r="I24" s="18">
        <v>98.703960430308584</v>
      </c>
      <c r="J24" s="9"/>
    </row>
    <row r="25" spans="2:10" ht="12" customHeight="1">
      <c r="B25" s="26"/>
      <c r="C25" s="10" t="s">
        <v>29</v>
      </c>
      <c r="D25" s="85">
        <v>355166</v>
      </c>
      <c r="E25" s="77">
        <v>154934</v>
      </c>
      <c r="F25" s="77">
        <v>57948</v>
      </c>
      <c r="G25" s="78">
        <f t="shared" si="0"/>
        <v>142284</v>
      </c>
      <c r="H25" s="20">
        <f t="shared" si="1"/>
        <v>43.622981929576596</v>
      </c>
      <c r="I25" s="16">
        <v>26.108081145558803</v>
      </c>
      <c r="J25" s="9"/>
    </row>
    <row r="26" spans="2:10" ht="12" customHeight="1">
      <c r="B26" s="27"/>
      <c r="C26" s="11" t="s">
        <v>19</v>
      </c>
      <c r="D26" s="86">
        <v>13792608</v>
      </c>
      <c r="E26" s="87">
        <v>13522607</v>
      </c>
      <c r="F26" s="87">
        <v>57950</v>
      </c>
      <c r="G26" s="82">
        <f t="shared" si="0"/>
        <v>212051</v>
      </c>
      <c r="H26" s="21">
        <f t="shared" si="1"/>
        <v>98.042422433813826</v>
      </c>
      <c r="I26" s="17">
        <v>96.922231090078185</v>
      </c>
      <c r="J26" s="9"/>
    </row>
    <row r="27" spans="2:10" ht="12" customHeight="1">
      <c r="B27" s="25" t="s">
        <v>15</v>
      </c>
      <c r="C27" s="12" t="s">
        <v>28</v>
      </c>
      <c r="D27" s="88">
        <v>13794796</v>
      </c>
      <c r="E27" s="81">
        <v>13689040</v>
      </c>
      <c r="F27" s="81">
        <v>247</v>
      </c>
      <c r="G27" s="84">
        <f t="shared" si="0"/>
        <v>105509</v>
      </c>
      <c r="H27" s="22">
        <f t="shared" si="1"/>
        <v>99.233363074017191</v>
      </c>
      <c r="I27" s="18">
        <v>98.565438623724688</v>
      </c>
      <c r="J27" s="9"/>
    </row>
    <row r="28" spans="2:10" ht="12" customHeight="1">
      <c r="B28" s="26"/>
      <c r="C28" s="10" t="s">
        <v>29</v>
      </c>
      <c r="D28" s="85">
        <v>599026</v>
      </c>
      <c r="E28" s="77">
        <v>170691</v>
      </c>
      <c r="F28" s="77">
        <v>14578</v>
      </c>
      <c r="G28" s="78">
        <f t="shared" si="0"/>
        <v>413757</v>
      </c>
      <c r="H28" s="20">
        <f t="shared" si="1"/>
        <v>28.494756488032241</v>
      </c>
      <c r="I28" s="16">
        <v>16.681269148519693</v>
      </c>
      <c r="J28" s="9"/>
    </row>
    <row r="29" spans="2:10" ht="12" customHeight="1">
      <c r="B29" s="27"/>
      <c r="C29" s="11" t="s">
        <v>19</v>
      </c>
      <c r="D29" s="86">
        <v>14393822</v>
      </c>
      <c r="E29" s="87">
        <v>13859731</v>
      </c>
      <c r="F29" s="87">
        <v>14825</v>
      </c>
      <c r="G29" s="82">
        <f t="shared" si="0"/>
        <v>519266</v>
      </c>
      <c r="H29" s="21">
        <f t="shared" si="1"/>
        <v>96.289442790108154</v>
      </c>
      <c r="I29" s="17">
        <v>95.629194941652699</v>
      </c>
      <c r="J29" s="9"/>
    </row>
    <row r="30" spans="2:10" ht="12" customHeight="1">
      <c r="B30" s="25" t="s">
        <v>5</v>
      </c>
      <c r="C30" s="12" t="s">
        <v>28</v>
      </c>
      <c r="D30" s="89">
        <v>8734333</v>
      </c>
      <c r="E30" s="90">
        <v>8696923</v>
      </c>
      <c r="F30" s="90">
        <v>0</v>
      </c>
      <c r="G30" s="91">
        <f t="shared" si="0"/>
        <v>37410</v>
      </c>
      <c r="H30" s="22">
        <f t="shared" si="1"/>
        <v>99.571690248127709</v>
      </c>
      <c r="I30" s="18">
        <v>98.33814158993323</v>
      </c>
      <c r="J30" s="13"/>
    </row>
    <row r="31" spans="2:10" ht="12" customHeight="1">
      <c r="B31" s="26"/>
      <c r="C31" s="10" t="s">
        <v>29</v>
      </c>
      <c r="D31" s="92">
        <v>301364</v>
      </c>
      <c r="E31" s="93">
        <v>147394</v>
      </c>
      <c r="F31" s="93">
        <v>6282</v>
      </c>
      <c r="G31" s="94">
        <f t="shared" si="0"/>
        <v>147688</v>
      </c>
      <c r="H31" s="20">
        <f t="shared" si="1"/>
        <v>48.908960592506077</v>
      </c>
      <c r="I31" s="16">
        <v>19.917167055161055</v>
      </c>
      <c r="J31" s="13"/>
    </row>
    <row r="32" spans="2:10" ht="12" customHeight="1">
      <c r="B32" s="27"/>
      <c r="C32" s="11" t="s">
        <v>19</v>
      </c>
      <c r="D32" s="95">
        <v>9035697</v>
      </c>
      <c r="E32" s="96">
        <v>8844317</v>
      </c>
      <c r="F32" s="96">
        <v>6282</v>
      </c>
      <c r="G32" s="97">
        <f t="shared" si="0"/>
        <v>185098</v>
      </c>
      <c r="H32" s="21">
        <f t="shared" si="1"/>
        <v>97.881956422398858</v>
      </c>
      <c r="I32" s="17">
        <v>96.692394962485608</v>
      </c>
      <c r="J32" s="13"/>
    </row>
    <row r="33" spans="2:10" ht="12" customHeight="1">
      <c r="B33" s="25" t="s">
        <v>17</v>
      </c>
      <c r="C33" s="12" t="s">
        <v>28</v>
      </c>
      <c r="D33" s="88">
        <v>8509140</v>
      </c>
      <c r="E33" s="81">
        <v>8438947</v>
      </c>
      <c r="F33" s="81">
        <v>0</v>
      </c>
      <c r="G33" s="91">
        <f t="shared" si="0"/>
        <v>70193</v>
      </c>
      <c r="H33" s="22">
        <f t="shared" si="1"/>
        <v>99.175087024070592</v>
      </c>
      <c r="I33" s="18">
        <v>96.816818576560465</v>
      </c>
      <c r="J33" s="9"/>
    </row>
    <row r="34" spans="2:10" ht="12" customHeight="1">
      <c r="B34" s="26"/>
      <c r="C34" s="10" t="s">
        <v>29</v>
      </c>
      <c r="D34" s="85">
        <v>247006</v>
      </c>
      <c r="E34" s="77">
        <v>79934</v>
      </c>
      <c r="F34" s="77">
        <v>29241</v>
      </c>
      <c r="G34" s="94">
        <f t="shared" si="0"/>
        <v>137831</v>
      </c>
      <c r="H34" s="20">
        <f t="shared" si="1"/>
        <v>32.361157218852981</v>
      </c>
      <c r="I34" s="16">
        <v>28.29078080535864</v>
      </c>
      <c r="J34" s="9"/>
    </row>
    <row r="35" spans="2:10" ht="12" customHeight="1">
      <c r="B35" s="27"/>
      <c r="C35" s="11" t="s">
        <v>19</v>
      </c>
      <c r="D35" s="86">
        <v>8756146</v>
      </c>
      <c r="E35" s="87">
        <v>8518880</v>
      </c>
      <c r="F35" s="87">
        <v>29241</v>
      </c>
      <c r="G35" s="97">
        <f t="shared" si="0"/>
        <v>208025</v>
      </c>
      <c r="H35" s="21">
        <f t="shared" si="1"/>
        <v>97.290291870418784</v>
      </c>
      <c r="I35" s="17">
        <v>95.051835218757489</v>
      </c>
      <c r="J35" s="9"/>
    </row>
    <row r="36" spans="2:10" ht="12" customHeight="1">
      <c r="B36" s="25" t="s">
        <v>13</v>
      </c>
      <c r="C36" s="12" t="s">
        <v>28</v>
      </c>
      <c r="D36" s="88">
        <v>5544383</v>
      </c>
      <c r="E36" s="81">
        <v>5499769</v>
      </c>
      <c r="F36" s="81">
        <v>0</v>
      </c>
      <c r="G36" s="84">
        <f t="shared" si="0"/>
        <v>44614</v>
      </c>
      <c r="H36" s="22">
        <f t="shared" si="1"/>
        <v>99.19532975986688</v>
      </c>
      <c r="I36" s="18">
        <v>96.350408241054296</v>
      </c>
      <c r="J36" s="9"/>
    </row>
    <row r="37" spans="2:10" ht="12" customHeight="1">
      <c r="B37" s="26"/>
      <c r="C37" s="10" t="s">
        <v>29</v>
      </c>
      <c r="D37" s="85">
        <v>401772</v>
      </c>
      <c r="E37" s="77">
        <v>203177</v>
      </c>
      <c r="F37" s="77">
        <v>9804</v>
      </c>
      <c r="G37" s="78">
        <f t="shared" si="0"/>
        <v>188791</v>
      </c>
      <c r="H37" s="20">
        <f t="shared" si="1"/>
        <v>50.570223908087172</v>
      </c>
      <c r="I37" s="16">
        <v>19.586122660458962</v>
      </c>
      <c r="J37" s="9"/>
    </row>
    <row r="38" spans="2:10" ht="12" customHeight="1">
      <c r="B38" s="27"/>
      <c r="C38" s="11" t="s">
        <v>19</v>
      </c>
      <c r="D38" s="86">
        <v>5946155</v>
      </c>
      <c r="E38" s="87">
        <v>5702945</v>
      </c>
      <c r="F38" s="87">
        <v>9804</v>
      </c>
      <c r="G38" s="82">
        <f t="shared" si="0"/>
        <v>233406</v>
      </c>
      <c r="H38" s="21">
        <f t="shared" si="1"/>
        <v>95.909793807931337</v>
      </c>
      <c r="I38" s="17">
        <v>92.652798803645894</v>
      </c>
      <c r="J38" s="9"/>
    </row>
    <row r="39" spans="2:10" ht="12" customHeight="1">
      <c r="B39" s="25" t="s">
        <v>6</v>
      </c>
      <c r="C39" s="12" t="s">
        <v>28</v>
      </c>
      <c r="D39" s="88">
        <v>17019222</v>
      </c>
      <c r="E39" s="81">
        <v>16896785</v>
      </c>
      <c r="F39" s="81">
        <v>0</v>
      </c>
      <c r="G39" s="84">
        <f t="shared" si="0"/>
        <v>122437</v>
      </c>
      <c r="H39" s="22">
        <f t="shared" si="1"/>
        <v>99.28059578751602</v>
      </c>
      <c r="I39" s="18">
        <v>98.866979475726609</v>
      </c>
      <c r="J39" s="9"/>
    </row>
    <row r="40" spans="2:10" ht="12" customHeight="1">
      <c r="B40" s="26"/>
      <c r="C40" s="10" t="s">
        <v>29</v>
      </c>
      <c r="D40" s="85">
        <v>295705</v>
      </c>
      <c r="E40" s="77">
        <v>165426</v>
      </c>
      <c r="F40" s="77">
        <v>19044</v>
      </c>
      <c r="G40" s="78">
        <f t="shared" si="0"/>
        <v>111235</v>
      </c>
      <c r="H40" s="20">
        <f t="shared" si="1"/>
        <v>55.942916081905956</v>
      </c>
      <c r="I40" s="16">
        <v>48.92411654489171</v>
      </c>
      <c r="J40" s="9"/>
    </row>
    <row r="41" spans="2:10" ht="12" customHeight="1">
      <c r="B41" s="27"/>
      <c r="C41" s="11" t="s">
        <v>19</v>
      </c>
      <c r="D41" s="86">
        <v>17314928</v>
      </c>
      <c r="E41" s="87">
        <v>17062211</v>
      </c>
      <c r="F41" s="87">
        <v>19044</v>
      </c>
      <c r="G41" s="82">
        <f t="shared" si="0"/>
        <v>233673</v>
      </c>
      <c r="H41" s="21">
        <f t="shared" si="1"/>
        <v>98.540467508730032</v>
      </c>
      <c r="I41" s="17">
        <v>98.140923434735299</v>
      </c>
      <c r="J41" s="9"/>
    </row>
    <row r="42" spans="2:10" ht="12" customHeight="1">
      <c r="B42" s="25" t="s">
        <v>7</v>
      </c>
      <c r="C42" s="12" t="s">
        <v>28</v>
      </c>
      <c r="D42" s="88">
        <v>6305912</v>
      </c>
      <c r="E42" s="81">
        <v>6283483</v>
      </c>
      <c r="F42" s="81">
        <v>0</v>
      </c>
      <c r="G42" s="84">
        <f t="shared" si="0"/>
        <v>22429</v>
      </c>
      <c r="H42" s="22">
        <f t="shared" si="1"/>
        <v>99.644317903580003</v>
      </c>
      <c r="I42" s="18">
        <v>95.91037930896394</v>
      </c>
      <c r="J42" s="9"/>
    </row>
    <row r="43" spans="2:10" ht="12" customHeight="1">
      <c r="B43" s="26"/>
      <c r="C43" s="10" t="s">
        <v>29</v>
      </c>
      <c r="D43" s="85">
        <v>397716</v>
      </c>
      <c r="E43" s="77">
        <v>230522</v>
      </c>
      <c r="F43" s="77">
        <v>10986</v>
      </c>
      <c r="G43" s="78">
        <f t="shared" si="0"/>
        <v>156208</v>
      </c>
      <c r="H43" s="20">
        <f t="shared" si="1"/>
        <v>57.961459936235904</v>
      </c>
      <c r="I43" s="16">
        <v>13.673318809341579</v>
      </c>
      <c r="J43" s="9"/>
    </row>
    <row r="44" spans="2:10" ht="12" customHeight="1">
      <c r="B44" s="27"/>
      <c r="C44" s="11" t="s">
        <v>19</v>
      </c>
      <c r="D44" s="86">
        <v>6703628</v>
      </c>
      <c r="E44" s="87">
        <v>6514005</v>
      </c>
      <c r="F44" s="87">
        <v>10986</v>
      </c>
      <c r="G44" s="82">
        <f t="shared" si="0"/>
        <v>178637</v>
      </c>
      <c r="H44" s="21">
        <f t="shared" si="1"/>
        <v>97.171337669691695</v>
      </c>
      <c r="I44" s="17">
        <v>93.467783458781923</v>
      </c>
      <c r="J44" s="9"/>
    </row>
    <row r="45" spans="2:10" ht="12" customHeight="1">
      <c r="B45" s="25" t="s">
        <v>2</v>
      </c>
      <c r="C45" s="12" t="s">
        <v>28</v>
      </c>
      <c r="D45" s="88">
        <v>3718995</v>
      </c>
      <c r="E45" s="81">
        <v>3697019</v>
      </c>
      <c r="F45" s="81">
        <v>0</v>
      </c>
      <c r="G45" s="84">
        <f t="shared" si="0"/>
        <v>21976</v>
      </c>
      <c r="H45" s="22">
        <f t="shared" si="1"/>
        <v>99.409087670190459</v>
      </c>
      <c r="I45" s="18">
        <v>97.033212954624958</v>
      </c>
      <c r="J45" s="9"/>
    </row>
    <row r="46" spans="2:10" ht="12" customHeight="1">
      <c r="B46" s="26"/>
      <c r="C46" s="10" t="s">
        <v>29</v>
      </c>
      <c r="D46" s="85">
        <v>91108</v>
      </c>
      <c r="E46" s="77">
        <v>25020</v>
      </c>
      <c r="F46" s="77">
        <v>4409</v>
      </c>
      <c r="G46" s="78">
        <f t="shared" si="0"/>
        <v>61679</v>
      </c>
      <c r="H46" s="20">
        <f t="shared" si="1"/>
        <v>27.461913333626025</v>
      </c>
      <c r="I46" s="16">
        <v>25.048242368382141</v>
      </c>
      <c r="J46" s="9"/>
    </row>
    <row r="47" spans="2:10" ht="12" customHeight="1">
      <c r="B47" s="27"/>
      <c r="C47" s="14" t="s">
        <v>19</v>
      </c>
      <c r="D47" s="98">
        <v>3810103</v>
      </c>
      <c r="E47" s="99">
        <v>3722039</v>
      </c>
      <c r="F47" s="87">
        <v>4409</v>
      </c>
      <c r="G47" s="82">
        <f t="shared" si="0"/>
        <v>83655</v>
      </c>
      <c r="H47" s="21">
        <f t="shared" si="1"/>
        <v>97.688671408620706</v>
      </c>
      <c r="I47" s="17">
        <v>95.422052409767318</v>
      </c>
      <c r="J47" s="9"/>
    </row>
    <row r="48" spans="2:10" ht="12" customHeight="1">
      <c r="B48" s="25" t="s">
        <v>3</v>
      </c>
      <c r="C48" s="12" t="s">
        <v>28</v>
      </c>
      <c r="D48" s="88">
        <v>3445250</v>
      </c>
      <c r="E48" s="81">
        <v>3435563</v>
      </c>
      <c r="F48" s="81">
        <v>173</v>
      </c>
      <c r="G48" s="84">
        <f t="shared" si="0"/>
        <v>9514</v>
      </c>
      <c r="H48" s="22">
        <f t="shared" si="1"/>
        <v>99.718830273565047</v>
      </c>
      <c r="I48" s="18">
        <v>98.339813947418179</v>
      </c>
      <c r="J48" s="9"/>
    </row>
    <row r="49" spans="2:10" ht="12" customHeight="1">
      <c r="B49" s="26"/>
      <c r="C49" s="10" t="s">
        <v>29</v>
      </c>
      <c r="D49" s="85">
        <v>42295</v>
      </c>
      <c r="E49" s="77">
        <v>15821</v>
      </c>
      <c r="F49" s="77">
        <v>5870</v>
      </c>
      <c r="G49" s="78">
        <f t="shared" si="0"/>
        <v>20604</v>
      </c>
      <c r="H49" s="20">
        <f t="shared" si="1"/>
        <v>37.406312802931794</v>
      </c>
      <c r="I49" s="16">
        <v>23.007645028779503</v>
      </c>
      <c r="J49" s="9"/>
    </row>
    <row r="50" spans="2:10" ht="12" customHeight="1">
      <c r="B50" s="27"/>
      <c r="C50" s="11" t="s">
        <v>19</v>
      </c>
      <c r="D50" s="86">
        <v>3487545</v>
      </c>
      <c r="E50" s="87">
        <v>3451384</v>
      </c>
      <c r="F50" s="87">
        <v>6043</v>
      </c>
      <c r="G50" s="82">
        <f t="shared" si="0"/>
        <v>30118</v>
      </c>
      <c r="H50" s="21">
        <f t="shared" si="1"/>
        <v>98.963138826882528</v>
      </c>
      <c r="I50" s="17">
        <v>97.45289087924634</v>
      </c>
      <c r="J50" s="9"/>
    </row>
    <row r="51" spans="2:10" ht="12" customHeight="1">
      <c r="B51" s="25" t="s">
        <v>8</v>
      </c>
      <c r="C51" s="12" t="s">
        <v>28</v>
      </c>
      <c r="D51" s="88">
        <v>3004634</v>
      </c>
      <c r="E51" s="81">
        <v>2990167</v>
      </c>
      <c r="F51" s="81">
        <v>0</v>
      </c>
      <c r="G51" s="84">
        <f t="shared" si="0"/>
        <v>14467</v>
      </c>
      <c r="H51" s="22">
        <f t="shared" si="1"/>
        <v>99.518510407590412</v>
      </c>
      <c r="I51" s="18">
        <v>99.556902106642653</v>
      </c>
      <c r="J51" s="9"/>
    </row>
    <row r="52" spans="2:10" ht="12" customHeight="1">
      <c r="B52" s="26"/>
      <c r="C52" s="10" t="s">
        <v>29</v>
      </c>
      <c r="D52" s="85">
        <v>82838</v>
      </c>
      <c r="E52" s="77">
        <v>28895</v>
      </c>
      <c r="F52" s="77">
        <v>7223</v>
      </c>
      <c r="G52" s="78">
        <f t="shared" si="0"/>
        <v>46720</v>
      </c>
      <c r="H52" s="20">
        <f t="shared" si="1"/>
        <v>34.881334653178492</v>
      </c>
      <c r="I52" s="16">
        <v>34.548101495730222</v>
      </c>
      <c r="J52" s="9"/>
    </row>
    <row r="53" spans="2:10" ht="12" customHeight="1">
      <c r="B53" s="27"/>
      <c r="C53" s="11" t="s">
        <v>19</v>
      </c>
      <c r="D53" s="86">
        <v>3087472</v>
      </c>
      <c r="E53" s="87">
        <v>3019062</v>
      </c>
      <c r="F53" s="87">
        <v>7223</v>
      </c>
      <c r="G53" s="82">
        <f t="shared" si="0"/>
        <v>61187</v>
      </c>
      <c r="H53" s="21">
        <f t="shared" si="1"/>
        <v>97.784271403918808</v>
      </c>
      <c r="I53" s="17">
        <v>97.414571380213786</v>
      </c>
      <c r="J53" s="9"/>
    </row>
    <row r="54" spans="2:10" ht="12" customHeight="1">
      <c r="B54" s="25" t="s">
        <v>18</v>
      </c>
      <c r="C54" s="12" t="s">
        <v>28</v>
      </c>
      <c r="D54" s="88">
        <v>973394</v>
      </c>
      <c r="E54" s="81">
        <v>966561</v>
      </c>
      <c r="F54" s="81">
        <v>0</v>
      </c>
      <c r="G54" s="84">
        <f t="shared" si="0"/>
        <v>6833</v>
      </c>
      <c r="H54" s="22">
        <f t="shared" si="1"/>
        <v>99.298023205402956</v>
      </c>
      <c r="I54" s="18">
        <v>96.173599179168306</v>
      </c>
      <c r="J54" s="9"/>
    </row>
    <row r="55" spans="2:10" ht="12" customHeight="1">
      <c r="B55" s="26"/>
      <c r="C55" s="10" t="s">
        <v>29</v>
      </c>
      <c r="D55" s="85">
        <v>42980</v>
      </c>
      <c r="E55" s="77">
        <v>17582</v>
      </c>
      <c r="F55" s="77">
        <v>1815</v>
      </c>
      <c r="G55" s="78">
        <f t="shared" si="0"/>
        <v>23583</v>
      </c>
      <c r="H55" s="20">
        <f t="shared" si="1"/>
        <v>40.907398790134948</v>
      </c>
      <c r="I55" s="16">
        <v>27.071397168735594</v>
      </c>
      <c r="J55" s="9"/>
    </row>
    <row r="56" spans="2:10" ht="12" customHeight="1">
      <c r="B56" s="27"/>
      <c r="C56" s="11" t="s">
        <v>19</v>
      </c>
      <c r="D56" s="86">
        <v>1016376</v>
      </c>
      <c r="E56" s="87">
        <v>984143</v>
      </c>
      <c r="F56" s="87">
        <v>1815</v>
      </c>
      <c r="G56" s="82">
        <f t="shared" si="0"/>
        <v>30418</v>
      </c>
      <c r="H56" s="21">
        <f t="shared" si="1"/>
        <v>96.828634284949672</v>
      </c>
      <c r="I56" s="17">
        <v>93.888873957052922</v>
      </c>
      <c r="J56" s="9"/>
    </row>
    <row r="57" spans="2:10" ht="12" customHeight="1">
      <c r="B57" s="25" t="s">
        <v>10</v>
      </c>
      <c r="C57" s="12" t="s">
        <v>28</v>
      </c>
      <c r="D57" s="88">
        <v>823468</v>
      </c>
      <c r="E57" s="81">
        <v>815516</v>
      </c>
      <c r="F57" s="81">
        <v>39</v>
      </c>
      <c r="G57" s="84">
        <f t="shared" si="0"/>
        <v>7913</v>
      </c>
      <c r="H57" s="22">
        <f t="shared" si="1"/>
        <v>99.034327988458571</v>
      </c>
      <c r="I57" s="18">
        <v>96.659800888478614</v>
      </c>
      <c r="J57" s="9"/>
    </row>
    <row r="58" spans="2:10" ht="12" customHeight="1">
      <c r="B58" s="26"/>
      <c r="C58" s="10" t="s">
        <v>29</v>
      </c>
      <c r="D58" s="85">
        <v>22567</v>
      </c>
      <c r="E58" s="77">
        <v>8450</v>
      </c>
      <c r="F58" s="77">
        <v>1010</v>
      </c>
      <c r="G58" s="78">
        <f t="shared" si="0"/>
        <v>13107</v>
      </c>
      <c r="H58" s="20">
        <f t="shared" si="1"/>
        <v>37.444055479239594</v>
      </c>
      <c r="I58" s="16">
        <v>29.882833757278469</v>
      </c>
      <c r="J58" s="9"/>
    </row>
    <row r="59" spans="2:10" ht="12" customHeight="1">
      <c r="B59" s="27"/>
      <c r="C59" s="11" t="s">
        <v>19</v>
      </c>
      <c r="D59" s="86">
        <v>846035</v>
      </c>
      <c r="E59" s="87">
        <v>823966</v>
      </c>
      <c r="F59" s="87">
        <v>1049</v>
      </c>
      <c r="G59" s="82">
        <f t="shared" si="0"/>
        <v>21020</v>
      </c>
      <c r="H59" s="21">
        <f t="shared" si="1"/>
        <v>97.391479075924764</v>
      </c>
      <c r="I59" s="17">
        <v>94.516818994337967</v>
      </c>
      <c r="J59" s="9"/>
    </row>
    <row r="60" spans="2:10" ht="12" customHeight="1">
      <c r="B60" s="25" t="s">
        <v>9</v>
      </c>
      <c r="C60" s="12" t="s">
        <v>28</v>
      </c>
      <c r="D60" s="88">
        <v>1686452</v>
      </c>
      <c r="E60" s="81">
        <v>1681701</v>
      </c>
      <c r="F60" s="81">
        <v>0</v>
      </c>
      <c r="G60" s="84">
        <f t="shared" si="0"/>
        <v>4751</v>
      </c>
      <c r="H60" s="22">
        <f t="shared" si="1"/>
        <v>99.718284303377743</v>
      </c>
      <c r="I60" s="18">
        <v>98.646624108404893</v>
      </c>
      <c r="J60" s="9"/>
    </row>
    <row r="61" spans="2:10" ht="12" customHeight="1">
      <c r="B61" s="26"/>
      <c r="C61" s="10" t="s">
        <v>29</v>
      </c>
      <c r="D61" s="85">
        <v>10456</v>
      </c>
      <c r="E61" s="77">
        <v>3552</v>
      </c>
      <c r="F61" s="77">
        <v>429</v>
      </c>
      <c r="G61" s="78">
        <f t="shared" si="0"/>
        <v>6475</v>
      </c>
      <c r="H61" s="20">
        <f t="shared" si="1"/>
        <v>33.970925784238716</v>
      </c>
      <c r="I61" s="16">
        <v>44.171838804595943</v>
      </c>
      <c r="J61" s="9"/>
    </row>
    <row r="62" spans="2:10" ht="12" customHeight="1">
      <c r="B62" s="27"/>
      <c r="C62" s="11" t="s">
        <v>19</v>
      </c>
      <c r="D62" s="86">
        <v>1696910</v>
      </c>
      <c r="E62" s="87">
        <v>1685252</v>
      </c>
      <c r="F62" s="87">
        <v>429</v>
      </c>
      <c r="G62" s="82">
        <f t="shared" si="0"/>
        <v>11229</v>
      </c>
      <c r="H62" s="21">
        <f t="shared" si="1"/>
        <v>99.312986546133857</v>
      </c>
      <c r="I62" s="17">
        <v>98.303809900405653</v>
      </c>
      <c r="J62" s="9"/>
    </row>
    <row r="63" spans="2:10" ht="12" customHeight="1">
      <c r="B63" s="25" t="s">
        <v>24</v>
      </c>
      <c r="C63" s="8" t="s">
        <v>28</v>
      </c>
      <c r="D63" s="83">
        <v>219601643</v>
      </c>
      <c r="E63" s="73">
        <v>218138499</v>
      </c>
      <c r="F63" s="73">
        <v>2991</v>
      </c>
      <c r="G63" s="74">
        <f>D63-E63-F63</f>
        <v>1460153</v>
      </c>
      <c r="H63" s="19">
        <f t="shared" si="1"/>
        <v>99.333728117872056</v>
      </c>
      <c r="I63" s="15">
        <v>98.071009339446036</v>
      </c>
      <c r="J63" s="9"/>
    </row>
    <row r="64" spans="2:10" ht="12" customHeight="1">
      <c r="B64" s="26"/>
      <c r="C64" s="10" t="s">
        <v>29</v>
      </c>
      <c r="D64" s="85">
        <v>8521956</v>
      </c>
      <c r="E64" s="77">
        <v>3420866</v>
      </c>
      <c r="F64" s="77">
        <v>391753</v>
      </c>
      <c r="G64" s="78">
        <f>D64-E64-F64</f>
        <v>4709337</v>
      </c>
      <c r="H64" s="20">
        <f t="shared" si="1"/>
        <v>40.141793738432817</v>
      </c>
      <c r="I64" s="16">
        <v>23.63472800113497</v>
      </c>
      <c r="J64" s="9"/>
    </row>
    <row r="65" spans="2:10" ht="12" customHeight="1">
      <c r="B65" s="27"/>
      <c r="C65" s="11" t="s">
        <v>19</v>
      </c>
      <c r="D65" s="86">
        <v>228123602</v>
      </c>
      <c r="E65" s="87">
        <v>221559362</v>
      </c>
      <c r="F65" s="87">
        <v>394743</v>
      </c>
      <c r="G65" s="82">
        <f>D65-E65-F65</f>
        <v>6169497</v>
      </c>
      <c r="H65" s="21">
        <f t="shared" si="1"/>
        <v>97.12250729760089</v>
      </c>
      <c r="I65" s="17">
        <v>95.847691418723031</v>
      </c>
      <c r="J65" s="9"/>
    </row>
    <row r="66" spans="2:10" ht="6" customHeight="1"/>
  </sheetData>
  <mergeCells count="30">
    <mergeCell ref="B60:B62"/>
    <mergeCell ref="B63:B65"/>
    <mergeCell ref="B54:B56"/>
    <mergeCell ref="B57:B59"/>
    <mergeCell ref="B48:B50"/>
    <mergeCell ref="B51:B53"/>
    <mergeCell ref="B42:B44"/>
    <mergeCell ref="B45:B47"/>
    <mergeCell ref="B36:B38"/>
    <mergeCell ref="B39:B41"/>
    <mergeCell ref="B30:B32"/>
    <mergeCell ref="B33:B35"/>
    <mergeCell ref="B24:B26"/>
    <mergeCell ref="B27:B29"/>
    <mergeCell ref="B18:B20"/>
    <mergeCell ref="B21:B23"/>
    <mergeCell ref="B12:B14"/>
    <mergeCell ref="B15:B17"/>
    <mergeCell ref="B6:B8"/>
    <mergeCell ref="B9:B11"/>
    <mergeCell ref="B4:C5"/>
    <mergeCell ref="D4:D5"/>
    <mergeCell ref="E4:E5"/>
    <mergeCell ref="F4:F5"/>
    <mergeCell ref="G4:G5"/>
    <mergeCell ref="H4:I4"/>
    <mergeCell ref="B1:F1"/>
    <mergeCell ref="G1:I1"/>
    <mergeCell ref="B2:F2"/>
    <mergeCell ref="G2:I2"/>
  </mergeCells>
  <phoneticPr fontId="2"/>
  <pageMargins left="0.7" right="0.7" top="0.75" bottom="0.75" header="0.3" footer="0.3"/>
  <pageSetup paperSize="9" scale="92" fitToHeight="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66"/>
  <sheetViews>
    <sheetView tabSelected="1" view="pageBreakPreview" zoomScaleNormal="100" zoomScaleSheetLayoutView="100" workbookViewId="0">
      <selection activeCell="D34" sqref="D34"/>
    </sheetView>
  </sheetViews>
  <sheetFormatPr defaultColWidth="9" defaultRowHeight="14"/>
  <cols>
    <col min="1" max="1" width="1.58203125" style="1" customWidth="1"/>
    <col min="2" max="2" width="10.25" style="1" customWidth="1"/>
    <col min="3" max="3" width="3.25" style="1" customWidth="1"/>
    <col min="4" max="7" width="12.08203125" style="1" customWidth="1"/>
    <col min="8" max="9" width="5" style="1" bestFit="1" customWidth="1"/>
    <col min="10" max="10" width="1.58203125" style="1" customWidth="1"/>
    <col min="11" max="16384" width="9" style="1"/>
  </cols>
  <sheetData>
    <row r="1" spans="2:10" s="4" customFormat="1" ht="15.75" customHeight="1">
      <c r="B1" s="38" t="str">
        <f>個民!B1:F1</f>
        <v>令和３年度　市町税調定収入状況</v>
      </c>
      <c r="C1" s="38"/>
      <c r="D1" s="38"/>
      <c r="E1" s="38"/>
      <c r="F1" s="38"/>
      <c r="G1" s="41" t="str">
        <f>個民!G1:I1</f>
        <v>　（令和４年５月末）</v>
      </c>
      <c r="H1" s="41"/>
      <c r="I1" s="41"/>
    </row>
    <row r="2" spans="2:10" s="24" customFormat="1">
      <c r="B2" s="40" t="s">
        <v>31</v>
      </c>
      <c r="C2" s="40"/>
      <c r="D2" s="40"/>
      <c r="E2" s="40"/>
      <c r="F2" s="40"/>
      <c r="G2" s="39"/>
      <c r="H2" s="39"/>
      <c r="I2" s="39"/>
    </row>
    <row r="3" spans="2:10" s="24" customFormat="1">
      <c r="G3" s="23"/>
      <c r="H3" s="23"/>
      <c r="I3" s="23" t="s">
        <v>25</v>
      </c>
    </row>
    <row r="4" spans="2:10" s="5" customFormat="1" ht="12">
      <c r="B4" s="30"/>
      <c r="C4" s="31"/>
      <c r="D4" s="25" t="s">
        <v>23</v>
      </c>
      <c r="E4" s="28" t="s">
        <v>22</v>
      </c>
      <c r="F4" s="28" t="s">
        <v>20</v>
      </c>
      <c r="G4" s="34" t="s">
        <v>21</v>
      </c>
      <c r="H4" s="36" t="s">
        <v>26</v>
      </c>
      <c r="I4" s="37"/>
      <c r="J4" s="6"/>
    </row>
    <row r="5" spans="2:10" s="5" customFormat="1" ht="12">
      <c r="B5" s="32"/>
      <c r="C5" s="33"/>
      <c r="D5" s="27"/>
      <c r="E5" s="29"/>
      <c r="F5" s="29"/>
      <c r="G5" s="35"/>
      <c r="H5" s="2" t="str">
        <f>個民!H5</f>
        <v>R03</v>
      </c>
      <c r="I5" s="3" t="str">
        <f>個民!I5</f>
        <v>R02</v>
      </c>
      <c r="J5" s="7"/>
    </row>
    <row r="6" spans="2:10" ht="12" customHeight="1">
      <c r="B6" s="25" t="s">
        <v>0</v>
      </c>
      <c r="C6" s="8" t="s">
        <v>28</v>
      </c>
      <c r="D6" s="71">
        <v>6516588</v>
      </c>
      <c r="E6" s="72">
        <v>6240032</v>
      </c>
      <c r="F6" s="73">
        <v>0</v>
      </c>
      <c r="G6" s="74">
        <f>D6-E6-F6</f>
        <v>276556</v>
      </c>
      <c r="H6" s="19">
        <f>IFERROR(E6/D6*100,"")</f>
        <v>95.756122682606289</v>
      </c>
      <c r="I6" s="15">
        <v>95.553790930798783</v>
      </c>
      <c r="J6" s="9"/>
    </row>
    <row r="7" spans="2:10" ht="12" customHeight="1">
      <c r="B7" s="26"/>
      <c r="C7" s="10" t="s">
        <v>29</v>
      </c>
      <c r="D7" s="75">
        <v>1141864</v>
      </c>
      <c r="E7" s="76">
        <v>247624</v>
      </c>
      <c r="F7" s="77">
        <v>88807</v>
      </c>
      <c r="G7" s="78">
        <f t="shared" ref="G7:G62" si="0">D7-E7-F7</f>
        <v>805433</v>
      </c>
      <c r="H7" s="20">
        <f t="shared" ref="H7:I65" si="1">IFERROR(E7/D7*100,"")</f>
        <v>21.685945086279979</v>
      </c>
      <c r="I7" s="16">
        <v>24.27928746950013</v>
      </c>
      <c r="J7" s="9"/>
    </row>
    <row r="8" spans="2:10" ht="12" customHeight="1">
      <c r="B8" s="27"/>
      <c r="C8" s="11" t="s">
        <v>19</v>
      </c>
      <c r="D8" s="79">
        <v>7658452</v>
      </c>
      <c r="E8" s="80">
        <v>6487656</v>
      </c>
      <c r="F8" s="81">
        <v>88807</v>
      </c>
      <c r="G8" s="82">
        <f t="shared" si="0"/>
        <v>1081989</v>
      </c>
      <c r="H8" s="21">
        <f t="shared" si="1"/>
        <v>84.712367460160351</v>
      </c>
      <c r="I8" s="17">
        <v>84.099751517719554</v>
      </c>
      <c r="J8" s="9"/>
    </row>
    <row r="9" spans="2:10" ht="12" customHeight="1">
      <c r="B9" s="25" t="s">
        <v>16</v>
      </c>
      <c r="C9" s="12" t="s">
        <v>28</v>
      </c>
      <c r="D9" s="83">
        <v>2019048</v>
      </c>
      <c r="E9" s="73">
        <v>1951419</v>
      </c>
      <c r="F9" s="73">
        <v>0</v>
      </c>
      <c r="G9" s="84">
        <f t="shared" si="0"/>
        <v>67629</v>
      </c>
      <c r="H9" s="22">
        <f t="shared" si="1"/>
        <v>96.650451103688468</v>
      </c>
      <c r="I9" s="18">
        <v>96.512682196768878</v>
      </c>
      <c r="J9" s="9"/>
    </row>
    <row r="10" spans="2:10" ht="12" customHeight="1">
      <c r="B10" s="26"/>
      <c r="C10" s="10" t="s">
        <v>29</v>
      </c>
      <c r="D10" s="85">
        <v>136707</v>
      </c>
      <c r="E10" s="77">
        <v>41729</v>
      </c>
      <c r="F10" s="77">
        <v>29381</v>
      </c>
      <c r="G10" s="78">
        <f t="shared" si="0"/>
        <v>65597</v>
      </c>
      <c r="H10" s="20">
        <f t="shared" si="1"/>
        <v>30.524406211825291</v>
      </c>
      <c r="I10" s="16">
        <v>41.135787976036291</v>
      </c>
      <c r="J10" s="9"/>
    </row>
    <row r="11" spans="2:10" ht="12" customHeight="1">
      <c r="B11" s="27"/>
      <c r="C11" s="11" t="s">
        <v>19</v>
      </c>
      <c r="D11" s="86">
        <v>2155755</v>
      </c>
      <c r="E11" s="87">
        <v>1993148</v>
      </c>
      <c r="F11" s="87">
        <v>29381</v>
      </c>
      <c r="G11" s="82">
        <f t="shared" si="0"/>
        <v>133226</v>
      </c>
      <c r="H11" s="21">
        <f t="shared" si="1"/>
        <v>92.457074203701254</v>
      </c>
      <c r="I11" s="17">
        <v>92.054206823008002</v>
      </c>
      <c r="J11" s="9"/>
    </row>
    <row r="12" spans="2:10" ht="12" customHeight="1">
      <c r="B12" s="25" t="s">
        <v>4</v>
      </c>
      <c r="C12" s="12" t="s">
        <v>28</v>
      </c>
      <c r="D12" s="88">
        <v>2073185</v>
      </c>
      <c r="E12" s="81">
        <v>1989952</v>
      </c>
      <c r="F12" s="81">
        <v>0</v>
      </c>
      <c r="G12" s="84">
        <f t="shared" si="0"/>
        <v>83233</v>
      </c>
      <c r="H12" s="22">
        <f t="shared" si="1"/>
        <v>95.985259395567695</v>
      </c>
      <c r="I12" s="18">
        <v>95.414062591613629</v>
      </c>
      <c r="J12" s="9"/>
    </row>
    <row r="13" spans="2:10" ht="12" customHeight="1">
      <c r="B13" s="26"/>
      <c r="C13" s="10" t="s">
        <v>29</v>
      </c>
      <c r="D13" s="85">
        <v>244365</v>
      </c>
      <c r="E13" s="77">
        <v>73271</v>
      </c>
      <c r="F13" s="77">
        <v>44505</v>
      </c>
      <c r="G13" s="78">
        <f t="shared" si="0"/>
        <v>126589</v>
      </c>
      <c r="H13" s="20">
        <f t="shared" si="1"/>
        <v>29.984244879585866</v>
      </c>
      <c r="I13" s="16">
        <v>27.389364748340718</v>
      </c>
      <c r="J13" s="9"/>
    </row>
    <row r="14" spans="2:10" ht="12" customHeight="1">
      <c r="B14" s="27"/>
      <c r="C14" s="11" t="s">
        <v>19</v>
      </c>
      <c r="D14" s="86">
        <v>2317550</v>
      </c>
      <c r="E14" s="87">
        <v>2063223</v>
      </c>
      <c r="F14" s="87">
        <v>44505</v>
      </c>
      <c r="G14" s="82">
        <f t="shared" si="0"/>
        <v>209822</v>
      </c>
      <c r="H14" s="21">
        <f t="shared" si="1"/>
        <v>89.026040430627177</v>
      </c>
      <c r="I14" s="17">
        <v>88.319805880527554</v>
      </c>
      <c r="J14" s="9"/>
    </row>
    <row r="15" spans="2:10" ht="12" customHeight="1">
      <c r="B15" s="25" t="s">
        <v>1</v>
      </c>
      <c r="C15" s="12" t="s">
        <v>28</v>
      </c>
      <c r="D15" s="88">
        <v>1510309</v>
      </c>
      <c r="E15" s="81">
        <v>1455956</v>
      </c>
      <c r="F15" s="81">
        <v>0</v>
      </c>
      <c r="G15" s="84">
        <f t="shared" si="0"/>
        <v>54353</v>
      </c>
      <c r="H15" s="22">
        <f t="shared" si="1"/>
        <v>96.401200019333785</v>
      </c>
      <c r="I15" s="18">
        <v>96.038067246372265</v>
      </c>
      <c r="J15" s="9"/>
    </row>
    <row r="16" spans="2:10" ht="12" customHeight="1">
      <c r="B16" s="26"/>
      <c r="C16" s="10" t="s">
        <v>29</v>
      </c>
      <c r="D16" s="85">
        <v>196536</v>
      </c>
      <c r="E16" s="77">
        <v>52444</v>
      </c>
      <c r="F16" s="77">
        <v>9898</v>
      </c>
      <c r="G16" s="78">
        <f t="shared" si="0"/>
        <v>134194</v>
      </c>
      <c r="H16" s="20">
        <f t="shared" si="1"/>
        <v>26.684169821305005</v>
      </c>
      <c r="I16" s="16">
        <v>28.759635984106346</v>
      </c>
      <c r="J16" s="9"/>
    </row>
    <row r="17" spans="2:10" ht="12" customHeight="1">
      <c r="B17" s="27"/>
      <c r="C17" s="11" t="s">
        <v>19</v>
      </c>
      <c r="D17" s="86">
        <v>1706845</v>
      </c>
      <c r="E17" s="87">
        <v>1508400</v>
      </c>
      <c r="F17" s="87">
        <v>9898</v>
      </c>
      <c r="G17" s="82">
        <f t="shared" si="0"/>
        <v>188547</v>
      </c>
      <c r="H17" s="21">
        <f t="shared" si="1"/>
        <v>88.373578151501746</v>
      </c>
      <c r="I17" s="17">
        <v>87.617750083933274</v>
      </c>
      <c r="J17" s="9"/>
    </row>
    <row r="18" spans="2:10" ht="12" customHeight="1">
      <c r="B18" s="25" t="s">
        <v>12</v>
      </c>
      <c r="C18" s="12" t="s">
        <v>28</v>
      </c>
      <c r="D18" s="88">
        <v>2213613</v>
      </c>
      <c r="E18" s="81">
        <v>2088877</v>
      </c>
      <c r="F18" s="81">
        <v>0</v>
      </c>
      <c r="G18" s="84">
        <f t="shared" si="0"/>
        <v>124736</v>
      </c>
      <c r="H18" s="22">
        <f t="shared" si="1"/>
        <v>94.365049355962398</v>
      </c>
      <c r="I18" s="18">
        <v>93.379919186543347</v>
      </c>
      <c r="J18" s="9"/>
    </row>
    <row r="19" spans="2:10" ht="12" customHeight="1">
      <c r="B19" s="26"/>
      <c r="C19" s="10" t="s">
        <v>29</v>
      </c>
      <c r="D19" s="85">
        <v>465650</v>
      </c>
      <c r="E19" s="77">
        <v>104135</v>
      </c>
      <c r="F19" s="77">
        <v>30984</v>
      </c>
      <c r="G19" s="78">
        <f t="shared" si="0"/>
        <v>330531</v>
      </c>
      <c r="H19" s="20">
        <f t="shared" si="1"/>
        <v>22.363363040910556</v>
      </c>
      <c r="I19" s="16">
        <v>23.864107479503843</v>
      </c>
      <c r="J19" s="9"/>
    </row>
    <row r="20" spans="2:10" ht="12" customHeight="1">
      <c r="B20" s="27"/>
      <c r="C20" s="11" t="s">
        <v>19</v>
      </c>
      <c r="D20" s="86">
        <v>2679263</v>
      </c>
      <c r="E20" s="87">
        <v>2193012</v>
      </c>
      <c r="F20" s="87">
        <v>30984</v>
      </c>
      <c r="G20" s="82">
        <f t="shared" si="0"/>
        <v>455267</v>
      </c>
      <c r="H20" s="21">
        <f t="shared" si="1"/>
        <v>81.851315081796756</v>
      </c>
      <c r="I20" s="17">
        <v>80.828888444273744</v>
      </c>
      <c r="J20" s="9"/>
    </row>
    <row r="21" spans="2:10" ht="12" customHeight="1">
      <c r="B21" s="25" t="s">
        <v>14</v>
      </c>
      <c r="C21" s="12" t="s">
        <v>28</v>
      </c>
      <c r="D21" s="88">
        <v>1228965</v>
      </c>
      <c r="E21" s="81">
        <v>1178265</v>
      </c>
      <c r="F21" s="81">
        <v>0</v>
      </c>
      <c r="G21" s="84">
        <f t="shared" si="0"/>
        <v>50700</v>
      </c>
      <c r="H21" s="22">
        <f t="shared" si="1"/>
        <v>95.874577388290149</v>
      </c>
      <c r="I21" s="18">
        <v>95.464581620432668</v>
      </c>
      <c r="J21" s="9"/>
    </row>
    <row r="22" spans="2:10" ht="12" customHeight="1">
      <c r="B22" s="26"/>
      <c r="C22" s="10" t="s">
        <v>29</v>
      </c>
      <c r="D22" s="85">
        <v>310177</v>
      </c>
      <c r="E22" s="77">
        <v>42952</v>
      </c>
      <c r="F22" s="77">
        <v>8187</v>
      </c>
      <c r="G22" s="78">
        <f t="shared" si="0"/>
        <v>259038</v>
      </c>
      <c r="H22" s="20">
        <f t="shared" si="1"/>
        <v>13.847577350996367</v>
      </c>
      <c r="I22" s="16">
        <v>17.94245444870328</v>
      </c>
      <c r="J22" s="9"/>
    </row>
    <row r="23" spans="2:10" ht="12" customHeight="1">
      <c r="B23" s="27"/>
      <c r="C23" s="11" t="s">
        <v>19</v>
      </c>
      <c r="D23" s="86">
        <v>1539142</v>
      </c>
      <c r="E23" s="87">
        <v>1221217</v>
      </c>
      <c r="F23" s="87">
        <v>8187</v>
      </c>
      <c r="G23" s="82">
        <f t="shared" si="0"/>
        <v>309738</v>
      </c>
      <c r="H23" s="21">
        <f t="shared" si="1"/>
        <v>79.344011143871057</v>
      </c>
      <c r="I23" s="17">
        <v>80.122226596252318</v>
      </c>
      <c r="J23" s="9"/>
    </row>
    <row r="24" spans="2:10" ht="12" customHeight="1">
      <c r="B24" s="25" t="s">
        <v>11</v>
      </c>
      <c r="C24" s="12" t="s">
        <v>28</v>
      </c>
      <c r="D24" s="88">
        <v>1121142</v>
      </c>
      <c r="E24" s="81">
        <v>1062131</v>
      </c>
      <c r="F24" s="81">
        <v>0</v>
      </c>
      <c r="G24" s="84">
        <f t="shared" si="0"/>
        <v>59011</v>
      </c>
      <c r="H24" s="22">
        <f t="shared" si="1"/>
        <v>94.736527576346262</v>
      </c>
      <c r="I24" s="18">
        <v>93.715874555277239</v>
      </c>
      <c r="J24" s="9"/>
    </row>
    <row r="25" spans="2:10" ht="12" customHeight="1">
      <c r="B25" s="26"/>
      <c r="C25" s="10" t="s">
        <v>29</v>
      </c>
      <c r="D25" s="85">
        <v>355446</v>
      </c>
      <c r="E25" s="77">
        <v>76576</v>
      </c>
      <c r="F25" s="77">
        <v>58019</v>
      </c>
      <c r="G25" s="78">
        <f t="shared" si="0"/>
        <v>220851</v>
      </c>
      <c r="H25" s="20">
        <f t="shared" si="1"/>
        <v>21.543638133499883</v>
      </c>
      <c r="I25" s="16">
        <v>17.575777818118571</v>
      </c>
      <c r="J25" s="9"/>
    </row>
    <row r="26" spans="2:10" ht="12" customHeight="1">
      <c r="B26" s="27"/>
      <c r="C26" s="11" t="s">
        <v>19</v>
      </c>
      <c r="D26" s="86">
        <v>1476588</v>
      </c>
      <c r="E26" s="87">
        <v>1138707</v>
      </c>
      <c r="F26" s="87">
        <v>58019</v>
      </c>
      <c r="G26" s="82">
        <f t="shared" si="0"/>
        <v>279862</v>
      </c>
      <c r="H26" s="21">
        <f t="shared" si="1"/>
        <v>77.117449146275064</v>
      </c>
      <c r="I26" s="17">
        <v>72.912900070053837</v>
      </c>
      <c r="J26" s="9"/>
    </row>
    <row r="27" spans="2:10" ht="12" customHeight="1">
      <c r="B27" s="25" t="s">
        <v>15</v>
      </c>
      <c r="C27" s="12" t="s">
        <v>28</v>
      </c>
      <c r="D27" s="88">
        <v>1647158</v>
      </c>
      <c r="E27" s="81">
        <v>1583520</v>
      </c>
      <c r="F27" s="81">
        <v>0</v>
      </c>
      <c r="G27" s="84">
        <f t="shared" si="0"/>
        <v>63638</v>
      </c>
      <c r="H27" s="22">
        <f t="shared" si="1"/>
        <v>96.136496923792365</v>
      </c>
      <c r="I27" s="18">
        <v>95.319473350819834</v>
      </c>
      <c r="J27" s="9"/>
    </row>
    <row r="28" spans="2:10" ht="12" customHeight="1">
      <c r="B28" s="26"/>
      <c r="C28" s="10" t="s">
        <v>29</v>
      </c>
      <c r="D28" s="85">
        <v>392734</v>
      </c>
      <c r="E28" s="77">
        <v>68792</v>
      </c>
      <c r="F28" s="77">
        <v>20244</v>
      </c>
      <c r="G28" s="78">
        <f t="shared" si="0"/>
        <v>303698</v>
      </c>
      <c r="H28" s="20">
        <f t="shared" si="1"/>
        <v>17.516181435780961</v>
      </c>
      <c r="I28" s="16">
        <v>15.017068646104439</v>
      </c>
      <c r="J28" s="9"/>
    </row>
    <row r="29" spans="2:10" ht="12" customHeight="1">
      <c r="B29" s="27"/>
      <c r="C29" s="11" t="s">
        <v>19</v>
      </c>
      <c r="D29" s="86">
        <v>2039892</v>
      </c>
      <c r="E29" s="87">
        <v>1652312</v>
      </c>
      <c r="F29" s="87">
        <v>20244</v>
      </c>
      <c r="G29" s="82">
        <f t="shared" si="0"/>
        <v>367336</v>
      </c>
      <c r="H29" s="21">
        <f t="shared" si="1"/>
        <v>80.999974508454358</v>
      </c>
      <c r="I29" s="17">
        <v>79.058161111010065</v>
      </c>
      <c r="J29" s="9"/>
    </row>
    <row r="30" spans="2:10" ht="12" customHeight="1">
      <c r="B30" s="25" t="s">
        <v>5</v>
      </c>
      <c r="C30" s="12" t="s">
        <v>28</v>
      </c>
      <c r="D30" s="89">
        <v>921307</v>
      </c>
      <c r="E30" s="90">
        <v>882239</v>
      </c>
      <c r="F30" s="90">
        <v>0</v>
      </c>
      <c r="G30" s="91">
        <f t="shared" si="0"/>
        <v>39068</v>
      </c>
      <c r="H30" s="22">
        <f t="shared" si="1"/>
        <v>95.759502532814793</v>
      </c>
      <c r="I30" s="18">
        <v>95.342140696906355</v>
      </c>
      <c r="J30" s="13"/>
    </row>
    <row r="31" spans="2:10" ht="12" customHeight="1">
      <c r="B31" s="26"/>
      <c r="C31" s="10" t="s">
        <v>29</v>
      </c>
      <c r="D31" s="92">
        <v>242191</v>
      </c>
      <c r="E31" s="93">
        <v>32443</v>
      </c>
      <c r="F31" s="93">
        <v>10264</v>
      </c>
      <c r="G31" s="94">
        <f t="shared" si="0"/>
        <v>199484</v>
      </c>
      <c r="H31" s="20">
        <f t="shared" si="1"/>
        <v>13.395625766440537</v>
      </c>
      <c r="I31" s="16">
        <v>17.00089927239425</v>
      </c>
      <c r="J31" s="13"/>
    </row>
    <row r="32" spans="2:10" ht="12" customHeight="1">
      <c r="B32" s="27"/>
      <c r="C32" s="11" t="s">
        <v>19</v>
      </c>
      <c r="D32" s="95">
        <v>1163498</v>
      </c>
      <c r="E32" s="96">
        <v>914682</v>
      </c>
      <c r="F32" s="96">
        <v>10264</v>
      </c>
      <c r="G32" s="97">
        <f t="shared" si="0"/>
        <v>238552</v>
      </c>
      <c r="H32" s="21">
        <f t="shared" si="1"/>
        <v>78.614832169887706</v>
      </c>
      <c r="I32" s="17">
        <v>78.934182796916147</v>
      </c>
      <c r="J32" s="13"/>
    </row>
    <row r="33" spans="2:10" ht="12" customHeight="1">
      <c r="B33" s="25" t="s">
        <v>17</v>
      </c>
      <c r="C33" s="12" t="s">
        <v>28</v>
      </c>
      <c r="D33" s="88">
        <v>976071</v>
      </c>
      <c r="E33" s="81">
        <v>924682</v>
      </c>
      <c r="F33" s="81">
        <v>0</v>
      </c>
      <c r="G33" s="91">
        <f t="shared" si="0"/>
        <v>51389</v>
      </c>
      <c r="H33" s="22">
        <f t="shared" si="1"/>
        <v>94.735116605246944</v>
      </c>
      <c r="I33" s="18">
        <v>93.783007405198063</v>
      </c>
      <c r="J33" s="9"/>
    </row>
    <row r="34" spans="2:10" ht="12" customHeight="1">
      <c r="B34" s="26"/>
      <c r="C34" s="10" t="s">
        <v>29</v>
      </c>
      <c r="D34" s="85">
        <v>288435</v>
      </c>
      <c r="E34" s="77">
        <v>43495</v>
      </c>
      <c r="F34" s="77">
        <v>20559</v>
      </c>
      <c r="G34" s="94">
        <f t="shared" si="0"/>
        <v>224381</v>
      </c>
      <c r="H34" s="20">
        <f t="shared" si="1"/>
        <v>15.079653994834191</v>
      </c>
      <c r="I34" s="16">
        <v>16.803327064684463</v>
      </c>
      <c r="J34" s="9"/>
    </row>
    <row r="35" spans="2:10" ht="12" customHeight="1">
      <c r="B35" s="27"/>
      <c r="C35" s="11" t="s">
        <v>19</v>
      </c>
      <c r="D35" s="86">
        <v>1264506</v>
      </c>
      <c r="E35" s="87">
        <v>968177</v>
      </c>
      <c r="F35" s="87">
        <v>20559</v>
      </c>
      <c r="G35" s="97">
        <f t="shared" si="0"/>
        <v>275770</v>
      </c>
      <c r="H35" s="21">
        <f t="shared" si="1"/>
        <v>76.565631163474109</v>
      </c>
      <c r="I35" s="17">
        <v>72.250005599909755</v>
      </c>
      <c r="J35" s="9"/>
    </row>
    <row r="36" spans="2:10" ht="12" customHeight="1">
      <c r="B36" s="25" t="s">
        <v>13</v>
      </c>
      <c r="C36" s="12" t="s">
        <v>28</v>
      </c>
      <c r="D36" s="88">
        <v>1077423</v>
      </c>
      <c r="E36" s="81">
        <v>1042504</v>
      </c>
      <c r="F36" s="81">
        <v>0</v>
      </c>
      <c r="G36" s="84">
        <f t="shared" si="0"/>
        <v>34919</v>
      </c>
      <c r="H36" s="22">
        <f t="shared" si="1"/>
        <v>96.759025935032014</v>
      </c>
      <c r="I36" s="18">
        <v>94.972796083269856</v>
      </c>
      <c r="J36" s="9"/>
    </row>
    <row r="37" spans="2:10" ht="12" customHeight="1">
      <c r="B37" s="26"/>
      <c r="C37" s="10" t="s">
        <v>29</v>
      </c>
      <c r="D37" s="85">
        <v>286016</v>
      </c>
      <c r="E37" s="77">
        <v>58546</v>
      </c>
      <c r="F37" s="77">
        <v>14667</v>
      </c>
      <c r="G37" s="78">
        <f t="shared" si="0"/>
        <v>212803</v>
      </c>
      <c r="H37" s="20">
        <f t="shared" si="1"/>
        <v>20.46948422465876</v>
      </c>
      <c r="I37" s="16">
        <v>19.106504033448598</v>
      </c>
      <c r="J37" s="9"/>
    </row>
    <row r="38" spans="2:10" ht="12" customHeight="1">
      <c r="B38" s="27"/>
      <c r="C38" s="11" t="s">
        <v>19</v>
      </c>
      <c r="D38" s="86">
        <v>1363439</v>
      </c>
      <c r="E38" s="87">
        <v>1101049</v>
      </c>
      <c r="F38" s="87">
        <v>14667</v>
      </c>
      <c r="G38" s="82">
        <f t="shared" si="0"/>
        <v>247723</v>
      </c>
      <c r="H38" s="21">
        <f t="shared" si="1"/>
        <v>80.755281314382231</v>
      </c>
      <c r="I38" s="17">
        <v>78.087094992036697</v>
      </c>
      <c r="J38" s="9"/>
    </row>
    <row r="39" spans="2:10" ht="12" customHeight="1">
      <c r="B39" s="25" t="s">
        <v>6</v>
      </c>
      <c r="C39" s="12" t="s">
        <v>28</v>
      </c>
      <c r="D39" s="88">
        <v>2034853</v>
      </c>
      <c r="E39" s="81">
        <v>1967367</v>
      </c>
      <c r="F39" s="81">
        <v>0</v>
      </c>
      <c r="G39" s="84">
        <f t="shared" si="0"/>
        <v>67486</v>
      </c>
      <c r="H39" s="22">
        <f t="shared" si="1"/>
        <v>96.683495073108475</v>
      </c>
      <c r="I39" s="18">
        <v>96.394694981048829</v>
      </c>
      <c r="J39" s="9"/>
    </row>
    <row r="40" spans="2:10" ht="12" customHeight="1">
      <c r="B40" s="26"/>
      <c r="C40" s="10" t="s">
        <v>29</v>
      </c>
      <c r="D40" s="85">
        <v>230879</v>
      </c>
      <c r="E40" s="77">
        <v>49970</v>
      </c>
      <c r="F40" s="77">
        <v>40637</v>
      </c>
      <c r="G40" s="78">
        <f t="shared" si="0"/>
        <v>140272</v>
      </c>
      <c r="H40" s="20">
        <f t="shared" si="1"/>
        <v>21.643371636225037</v>
      </c>
      <c r="I40" s="16">
        <v>26.938263488213043</v>
      </c>
      <c r="J40" s="9"/>
    </row>
    <row r="41" spans="2:10" ht="12" customHeight="1">
      <c r="B41" s="27"/>
      <c r="C41" s="11" t="s">
        <v>19</v>
      </c>
      <c r="D41" s="86">
        <v>2265732</v>
      </c>
      <c r="E41" s="87">
        <v>2017337</v>
      </c>
      <c r="F41" s="87">
        <v>40637</v>
      </c>
      <c r="G41" s="82">
        <f t="shared" si="0"/>
        <v>207758</v>
      </c>
      <c r="H41" s="21">
        <f t="shared" si="1"/>
        <v>89.036876382555391</v>
      </c>
      <c r="I41" s="17">
        <v>88.746025795246638</v>
      </c>
      <c r="J41" s="9"/>
    </row>
    <row r="42" spans="2:10" ht="12" customHeight="1">
      <c r="B42" s="25" t="s">
        <v>7</v>
      </c>
      <c r="C42" s="12" t="s">
        <v>28</v>
      </c>
      <c r="D42" s="88">
        <v>612088</v>
      </c>
      <c r="E42" s="81">
        <v>600387</v>
      </c>
      <c r="F42" s="81">
        <v>0</v>
      </c>
      <c r="G42" s="84">
        <f t="shared" si="0"/>
        <v>11701</v>
      </c>
      <c r="H42" s="22">
        <f t="shared" si="1"/>
        <v>98.08834677366653</v>
      </c>
      <c r="I42" s="18">
        <v>97.850149397614871</v>
      </c>
      <c r="J42" s="9"/>
    </row>
    <row r="43" spans="2:10" ht="12" customHeight="1">
      <c r="B43" s="26"/>
      <c r="C43" s="10" t="s">
        <v>29</v>
      </c>
      <c r="D43" s="85">
        <v>155634</v>
      </c>
      <c r="E43" s="77">
        <v>19888</v>
      </c>
      <c r="F43" s="77">
        <v>12135</v>
      </c>
      <c r="G43" s="78">
        <f t="shared" si="0"/>
        <v>123611</v>
      </c>
      <c r="H43" s="20">
        <f t="shared" si="1"/>
        <v>12.778698741920147</v>
      </c>
      <c r="I43" s="16">
        <v>15.186296909684943</v>
      </c>
      <c r="J43" s="9"/>
    </row>
    <row r="44" spans="2:10" ht="12" customHeight="1">
      <c r="B44" s="27"/>
      <c r="C44" s="11" t="s">
        <v>19</v>
      </c>
      <c r="D44" s="86">
        <v>767722</v>
      </c>
      <c r="E44" s="87">
        <v>620275</v>
      </c>
      <c r="F44" s="87">
        <v>12135</v>
      </c>
      <c r="G44" s="82">
        <f t="shared" si="0"/>
        <v>135312</v>
      </c>
      <c r="H44" s="21">
        <f t="shared" si="1"/>
        <v>80.794219782681751</v>
      </c>
      <c r="I44" s="17">
        <v>80.644626586539076</v>
      </c>
      <c r="J44" s="9"/>
    </row>
    <row r="45" spans="2:10" ht="12" customHeight="1">
      <c r="B45" s="25" t="s">
        <v>2</v>
      </c>
      <c r="C45" s="12" t="s">
        <v>28</v>
      </c>
      <c r="D45" s="88">
        <v>384811</v>
      </c>
      <c r="E45" s="81">
        <v>373825</v>
      </c>
      <c r="F45" s="81">
        <v>0</v>
      </c>
      <c r="G45" s="84">
        <f t="shared" si="0"/>
        <v>10986</v>
      </c>
      <c r="H45" s="22">
        <f t="shared" si="1"/>
        <v>97.145092006205644</v>
      </c>
      <c r="I45" s="18">
        <v>89.475355877565349</v>
      </c>
      <c r="J45" s="9"/>
    </row>
    <row r="46" spans="2:10" ht="12" customHeight="1">
      <c r="B46" s="26"/>
      <c r="C46" s="10" t="s">
        <v>29</v>
      </c>
      <c r="D46" s="85">
        <v>57541</v>
      </c>
      <c r="E46" s="77">
        <v>11281</v>
      </c>
      <c r="F46" s="77">
        <v>4439</v>
      </c>
      <c r="G46" s="78">
        <f t="shared" si="0"/>
        <v>41821</v>
      </c>
      <c r="H46" s="20">
        <f t="shared" si="1"/>
        <v>19.605151109643558</v>
      </c>
      <c r="I46" s="16">
        <v>22.942858970453059</v>
      </c>
      <c r="J46" s="9"/>
    </row>
    <row r="47" spans="2:10" ht="12" customHeight="1">
      <c r="B47" s="27"/>
      <c r="C47" s="14" t="s">
        <v>19</v>
      </c>
      <c r="D47" s="98">
        <v>442352</v>
      </c>
      <c r="E47" s="99">
        <v>385106</v>
      </c>
      <c r="F47" s="87">
        <v>4439</v>
      </c>
      <c r="G47" s="82">
        <f t="shared" si="0"/>
        <v>52807</v>
      </c>
      <c r="H47" s="21">
        <f t="shared" si="1"/>
        <v>87.058722465366941</v>
      </c>
      <c r="I47" s="17">
        <v>80.276160037155407</v>
      </c>
      <c r="J47" s="9"/>
    </row>
    <row r="48" spans="2:10" ht="12" customHeight="1">
      <c r="B48" s="25" t="s">
        <v>3</v>
      </c>
      <c r="C48" s="12" t="s">
        <v>28</v>
      </c>
      <c r="D48" s="88">
        <v>220871</v>
      </c>
      <c r="E48" s="81">
        <v>215701</v>
      </c>
      <c r="F48" s="81">
        <v>0</v>
      </c>
      <c r="G48" s="84">
        <f t="shared" si="0"/>
        <v>5170</v>
      </c>
      <c r="H48" s="22">
        <f t="shared" si="1"/>
        <v>97.65926717405182</v>
      </c>
      <c r="I48" s="18">
        <v>96.7731284200418</v>
      </c>
      <c r="J48" s="9"/>
    </row>
    <row r="49" spans="2:10" ht="12" customHeight="1">
      <c r="B49" s="26"/>
      <c r="C49" s="10" t="s">
        <v>29</v>
      </c>
      <c r="D49" s="85">
        <v>24909</v>
      </c>
      <c r="E49" s="77">
        <v>5357</v>
      </c>
      <c r="F49" s="77">
        <v>1429</v>
      </c>
      <c r="G49" s="78">
        <f t="shared" si="0"/>
        <v>18123</v>
      </c>
      <c r="H49" s="20">
        <f t="shared" si="1"/>
        <v>21.50628286964551</v>
      </c>
      <c r="I49" s="16">
        <v>24.868570224023482</v>
      </c>
      <c r="J49" s="9"/>
    </row>
    <row r="50" spans="2:10" ht="12" customHeight="1">
      <c r="B50" s="27"/>
      <c r="C50" s="11" t="s">
        <v>19</v>
      </c>
      <c r="D50" s="86">
        <v>245780</v>
      </c>
      <c r="E50" s="87">
        <v>221058</v>
      </c>
      <c r="F50" s="87">
        <v>1429</v>
      </c>
      <c r="G50" s="82">
        <f t="shared" si="0"/>
        <v>23293</v>
      </c>
      <c r="H50" s="21">
        <f t="shared" si="1"/>
        <v>89.941411017983569</v>
      </c>
      <c r="I50" s="17">
        <v>89.297220838384405</v>
      </c>
      <c r="J50" s="9"/>
    </row>
    <row r="51" spans="2:10" ht="12" customHeight="1">
      <c r="B51" s="25" t="s">
        <v>8</v>
      </c>
      <c r="C51" s="12" t="s">
        <v>28</v>
      </c>
      <c r="D51" s="88">
        <v>336113</v>
      </c>
      <c r="E51" s="81">
        <v>324738</v>
      </c>
      <c r="F51" s="81">
        <v>0</v>
      </c>
      <c r="G51" s="84">
        <f t="shared" si="0"/>
        <v>11375</v>
      </c>
      <c r="H51" s="22">
        <f t="shared" si="1"/>
        <v>96.615721498424634</v>
      </c>
      <c r="I51" s="18">
        <v>96.34562783460315</v>
      </c>
      <c r="J51" s="9"/>
    </row>
    <row r="52" spans="2:10" ht="12" customHeight="1">
      <c r="B52" s="26"/>
      <c r="C52" s="10" t="s">
        <v>29</v>
      </c>
      <c r="D52" s="85">
        <v>62513</v>
      </c>
      <c r="E52" s="77">
        <v>13765</v>
      </c>
      <c r="F52" s="77">
        <v>2902</v>
      </c>
      <c r="G52" s="78">
        <f t="shared" si="0"/>
        <v>45846</v>
      </c>
      <c r="H52" s="20">
        <f t="shared" si="1"/>
        <v>22.019419960648186</v>
      </c>
      <c r="I52" s="16">
        <v>28.21252018909119</v>
      </c>
      <c r="J52" s="9"/>
    </row>
    <row r="53" spans="2:10" ht="12" customHeight="1">
      <c r="B53" s="27"/>
      <c r="C53" s="11" t="s">
        <v>19</v>
      </c>
      <c r="D53" s="86">
        <v>398626</v>
      </c>
      <c r="E53" s="87">
        <v>338503</v>
      </c>
      <c r="F53" s="87">
        <v>2902</v>
      </c>
      <c r="G53" s="82">
        <f t="shared" si="0"/>
        <v>57221</v>
      </c>
      <c r="H53" s="21">
        <f t="shared" si="1"/>
        <v>84.917441411247637</v>
      </c>
      <c r="I53" s="17">
        <v>85.273968293972544</v>
      </c>
      <c r="J53" s="9"/>
    </row>
    <row r="54" spans="2:10" ht="12" customHeight="1">
      <c r="B54" s="25" t="s">
        <v>18</v>
      </c>
      <c r="C54" s="12" t="s">
        <v>28</v>
      </c>
      <c r="D54" s="88">
        <v>137673</v>
      </c>
      <c r="E54" s="81">
        <v>131364</v>
      </c>
      <c r="F54" s="81">
        <v>0</v>
      </c>
      <c r="G54" s="84">
        <f t="shared" si="0"/>
        <v>6309</v>
      </c>
      <c r="H54" s="22">
        <f t="shared" si="1"/>
        <v>95.4174021049879</v>
      </c>
      <c r="I54" s="18">
        <v>95.410271299886716</v>
      </c>
      <c r="J54" s="9"/>
    </row>
    <row r="55" spans="2:10" ht="12" customHeight="1">
      <c r="B55" s="26"/>
      <c r="C55" s="10" t="s">
        <v>29</v>
      </c>
      <c r="D55" s="85">
        <v>18094</v>
      </c>
      <c r="E55" s="77">
        <v>6429</v>
      </c>
      <c r="F55" s="77">
        <v>667</v>
      </c>
      <c r="G55" s="78">
        <f t="shared" si="0"/>
        <v>10998</v>
      </c>
      <c r="H55" s="20">
        <f t="shared" si="1"/>
        <v>35.531115286835416</v>
      </c>
      <c r="I55" s="16">
        <v>30.30989650967204</v>
      </c>
      <c r="J55" s="9"/>
    </row>
    <row r="56" spans="2:10" ht="12" customHeight="1">
      <c r="B56" s="27"/>
      <c r="C56" s="11" t="s">
        <v>19</v>
      </c>
      <c r="D56" s="86">
        <v>155767</v>
      </c>
      <c r="E56" s="87">
        <v>137793</v>
      </c>
      <c r="F56" s="87">
        <v>667</v>
      </c>
      <c r="G56" s="82">
        <f t="shared" si="0"/>
        <v>17307</v>
      </c>
      <c r="H56" s="21">
        <f t="shared" si="1"/>
        <v>88.460970552170863</v>
      </c>
      <c r="I56" s="17">
        <v>87.046323424396789</v>
      </c>
      <c r="J56" s="9"/>
    </row>
    <row r="57" spans="2:10" ht="12" customHeight="1">
      <c r="B57" s="25" t="s">
        <v>10</v>
      </c>
      <c r="C57" s="12" t="s">
        <v>28</v>
      </c>
      <c r="D57" s="88">
        <v>142262</v>
      </c>
      <c r="E57" s="81">
        <v>137463</v>
      </c>
      <c r="F57" s="81">
        <v>0</v>
      </c>
      <c r="G57" s="84">
        <f t="shared" si="0"/>
        <v>4799</v>
      </c>
      <c r="H57" s="22">
        <f t="shared" si="1"/>
        <v>96.62664660977633</v>
      </c>
      <c r="I57" s="18">
        <v>96.453739300924681</v>
      </c>
      <c r="J57" s="9"/>
    </row>
    <row r="58" spans="2:10" ht="12" customHeight="1">
      <c r="B58" s="26"/>
      <c r="C58" s="10" t="s">
        <v>29</v>
      </c>
      <c r="D58" s="85">
        <v>14271</v>
      </c>
      <c r="E58" s="77">
        <v>3551</v>
      </c>
      <c r="F58" s="77">
        <v>749</v>
      </c>
      <c r="G58" s="78">
        <f t="shared" si="0"/>
        <v>9971</v>
      </c>
      <c r="H58" s="20">
        <f t="shared" si="1"/>
        <v>24.88262910798122</v>
      </c>
      <c r="I58" s="16">
        <v>32.189379859313263</v>
      </c>
      <c r="J58" s="9"/>
    </row>
    <row r="59" spans="2:10" ht="12" customHeight="1">
      <c r="B59" s="27"/>
      <c r="C59" s="11" t="s">
        <v>19</v>
      </c>
      <c r="D59" s="86">
        <v>156533</v>
      </c>
      <c r="E59" s="87">
        <v>141014</v>
      </c>
      <c r="F59" s="87">
        <v>749</v>
      </c>
      <c r="G59" s="82">
        <f t="shared" si="0"/>
        <v>14770</v>
      </c>
      <c r="H59" s="21">
        <f t="shared" si="1"/>
        <v>90.08579660518869</v>
      </c>
      <c r="I59" s="17">
        <v>89.252825654067109</v>
      </c>
      <c r="J59" s="9"/>
    </row>
    <row r="60" spans="2:10" ht="12" customHeight="1">
      <c r="B60" s="25" t="s">
        <v>9</v>
      </c>
      <c r="C60" s="12" t="s">
        <v>28</v>
      </c>
      <c r="D60" s="88">
        <v>153754</v>
      </c>
      <c r="E60" s="81">
        <v>152537</v>
      </c>
      <c r="F60" s="81">
        <v>0</v>
      </c>
      <c r="G60" s="84">
        <f t="shared" si="0"/>
        <v>1217</v>
      </c>
      <c r="H60" s="22">
        <f t="shared" si="1"/>
        <v>99.208475877050347</v>
      </c>
      <c r="I60" s="18">
        <v>98.773403188680049</v>
      </c>
      <c r="J60" s="9"/>
    </row>
    <row r="61" spans="2:10" ht="12" customHeight="1">
      <c r="B61" s="26"/>
      <c r="C61" s="10" t="s">
        <v>29</v>
      </c>
      <c r="D61" s="85">
        <v>4860</v>
      </c>
      <c r="E61" s="77">
        <v>991</v>
      </c>
      <c r="F61" s="77">
        <v>538</v>
      </c>
      <c r="G61" s="78">
        <f t="shared" si="0"/>
        <v>3331</v>
      </c>
      <c r="H61" s="20">
        <f t="shared" si="1"/>
        <v>20.390946502057613</v>
      </c>
      <c r="I61" s="16">
        <v>36.243323115328842</v>
      </c>
      <c r="J61" s="9"/>
    </row>
    <row r="62" spans="2:10" ht="12" customHeight="1">
      <c r="B62" s="27"/>
      <c r="C62" s="11" t="s">
        <v>19</v>
      </c>
      <c r="D62" s="86">
        <v>158614</v>
      </c>
      <c r="E62" s="87">
        <v>153528</v>
      </c>
      <c r="F62" s="87">
        <v>538</v>
      </c>
      <c r="G62" s="82">
        <f t="shared" si="0"/>
        <v>4548</v>
      </c>
      <c r="H62" s="21">
        <f t="shared" si="1"/>
        <v>96.793473463880858</v>
      </c>
      <c r="I62" s="17">
        <v>96.660620889190724</v>
      </c>
      <c r="J62" s="9"/>
    </row>
    <row r="63" spans="2:10" ht="12" customHeight="1">
      <c r="B63" s="25" t="s">
        <v>24</v>
      </c>
      <c r="C63" s="8" t="s">
        <v>28</v>
      </c>
      <c r="D63" s="83">
        <v>25327234</v>
      </c>
      <c r="E63" s="73">
        <v>24302958</v>
      </c>
      <c r="F63" s="73">
        <v>0</v>
      </c>
      <c r="G63" s="74">
        <f>D63-E63-F63</f>
        <v>1024276</v>
      </c>
      <c r="H63" s="19">
        <f t="shared" si="1"/>
        <v>95.955831576397159</v>
      </c>
      <c r="I63" s="15">
        <v>94.723701056662293</v>
      </c>
      <c r="J63" s="9"/>
    </row>
    <row r="64" spans="2:10" ht="12" customHeight="1">
      <c r="B64" s="26"/>
      <c r="C64" s="10" t="s">
        <v>29</v>
      </c>
      <c r="D64" s="85">
        <v>4628822</v>
      </c>
      <c r="E64" s="77">
        <v>953238</v>
      </c>
      <c r="F64" s="77">
        <v>399011</v>
      </c>
      <c r="G64" s="78">
        <f>D64-E64-F64</f>
        <v>3276573</v>
      </c>
      <c r="H64" s="20">
        <f t="shared" si="1"/>
        <v>20.593533300697239</v>
      </c>
      <c r="I64" s="16">
        <v>19.532137184874536</v>
      </c>
      <c r="J64" s="9"/>
    </row>
    <row r="65" spans="2:10" ht="12" customHeight="1">
      <c r="B65" s="27"/>
      <c r="C65" s="11" t="s">
        <v>19</v>
      </c>
      <c r="D65" s="86">
        <v>29956055</v>
      </c>
      <c r="E65" s="87">
        <v>25256198</v>
      </c>
      <c r="F65" s="87">
        <v>399011</v>
      </c>
      <c r="G65" s="82">
        <f>D65-E65-F65</f>
        <v>4300846</v>
      </c>
      <c r="H65" s="21">
        <f t="shared" si="1"/>
        <v>84.310827977849556</v>
      </c>
      <c r="I65" s="17">
        <v>80.378903658802869</v>
      </c>
      <c r="J65" s="9"/>
    </row>
    <row r="66" spans="2:10" ht="6" customHeight="1"/>
  </sheetData>
  <mergeCells count="30">
    <mergeCell ref="B60:B62"/>
    <mergeCell ref="B63:B65"/>
    <mergeCell ref="B54:B56"/>
    <mergeCell ref="B57:B59"/>
    <mergeCell ref="B48:B50"/>
    <mergeCell ref="B51:B53"/>
    <mergeCell ref="B42:B44"/>
    <mergeCell ref="B45:B47"/>
    <mergeCell ref="B36:B38"/>
    <mergeCell ref="B39:B41"/>
    <mergeCell ref="B30:B32"/>
    <mergeCell ref="B33:B35"/>
    <mergeCell ref="B24:B26"/>
    <mergeCell ref="B27:B29"/>
    <mergeCell ref="B18:B20"/>
    <mergeCell ref="B21:B23"/>
    <mergeCell ref="B12:B14"/>
    <mergeCell ref="B15:B17"/>
    <mergeCell ref="B6:B8"/>
    <mergeCell ref="B9:B11"/>
    <mergeCell ref="B4:C5"/>
    <mergeCell ref="D4:D5"/>
    <mergeCell ref="E4:E5"/>
    <mergeCell ref="F4:F5"/>
    <mergeCell ref="G4:G5"/>
    <mergeCell ref="H4:I4"/>
    <mergeCell ref="B1:F1"/>
    <mergeCell ref="G1:I1"/>
    <mergeCell ref="B2:F2"/>
    <mergeCell ref="G2:I2"/>
  </mergeCells>
  <phoneticPr fontId="2"/>
  <pageMargins left="0.7" right="0.7" top="0.75" bottom="0.75" header="0.3" footer="0.3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個民</vt:lpstr>
      <vt:lpstr>法民 </vt:lpstr>
      <vt:lpstr>固定</vt:lpstr>
      <vt:lpstr>軽自</vt:lpstr>
      <vt:lpstr>合計</vt:lpstr>
      <vt:lpstr>国保</vt:lpstr>
      <vt:lpstr>軽自!Print_Area</vt:lpstr>
      <vt:lpstr>個民!Print_Area</vt:lpstr>
      <vt:lpstr>固定!Print_Area</vt:lpstr>
      <vt:lpstr>合計!Print_Area</vt:lpstr>
      <vt:lpstr>国保!Print_Area</vt:lpstr>
      <vt:lpstr>'法民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市町村振興課</dc:creator>
  <cp:lastModifiedBy>w</cp:lastModifiedBy>
  <cp:lastPrinted>2023-01-30T06:49:37Z</cp:lastPrinted>
  <dcterms:created xsi:type="dcterms:W3CDTF">1997-08-05T18:10:22Z</dcterms:created>
  <dcterms:modified xsi:type="dcterms:W3CDTF">2023-01-30T06:49:41Z</dcterms:modified>
</cp:coreProperties>
</file>