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7.50.131\01_soumu\02財政課共有フォルダ\01_財政担当\02_照会・回答関係\06 財政状況資料集\20220228令和２年度財政状況資料集の作成および提出について\R40906【財政状況資料集】_252123_高島市_2020\提出用\最終\"/>
    </mc:Choice>
  </mc:AlternateContent>
  <bookViews>
    <workbookView xWindow="0" yWindow="0" windowWidth="19200" windowHeight="11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C37" i="10"/>
  <c r="BW36" i="10"/>
  <c r="BE36" i="10"/>
  <c r="C36" i="10"/>
  <c r="BW35" i="10"/>
  <c r="BE35" i="10"/>
  <c r="U35" i="10"/>
  <c r="U36" i="10" s="1"/>
  <c r="C35" i="10"/>
  <c r="BW34" i="10"/>
  <c r="BE34" i="10"/>
  <c r="U34" i="10"/>
  <c r="C34" i="10"/>
  <c r="CO34" i="10" l="1"/>
  <c r="CO35" i="10" s="1"/>
  <c r="CO36" i="10" s="1"/>
  <c r="U37" i="10"/>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<sst xmlns="http://schemas.openxmlformats.org/spreadsheetml/2006/main" count="1127" uniqueCount="621">
  <si>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</si>
  <si>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</si>
  <si>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</si>
  <si>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</si>
  <si>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</si>
  <si>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</si>
  <si>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</si>
  <si>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</si>
  <si>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</si>
  <si>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</si>
  <si>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</si>
  <si>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</si>
  <si>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</si>
  <si>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</si>
  <si>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</si>
  <si>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</si>
  <si>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</si>
  <si>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</si>
  <si>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</si>
  <si>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</si>
  <si>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</si>
  <si>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</si>
  <si>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</si>
  <si>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</si>
  <si>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</si>
  <si>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</si>
  <si>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</si>
  <si>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</si>
  <si>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</si>
  <si>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</si>
  <si>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</si>
  <si>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</si>
  <si>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</si>
  <si>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</si>
  <si>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</si>
  <si>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</si>
  <si>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</si>
  <si>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</si>
  <si>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</si>
  <si>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</si>
  <si>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</si>
  <si>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</si>
  <si>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</si>
  <si>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</si>
  <si>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</si>
  <si>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</si>
  <si>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</si>
  <si>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</si>
  <si>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</si>
  <si>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</si>
  <si>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</si>
  <si>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</si>
  <si>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</si>
  <si>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</si>
  <si>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</si>
  <si>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</si>
  <si>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</si>
  <si>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</si>
  <si>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</si>
  <si>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</si>
  <si>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</si>
  <si>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</si>
  <si>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</si>
  <si>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</si>
  <si>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</si>
  <si>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</si>
  <si>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</si>
  <si>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</si>
  <si>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</si>
  <si>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</si>
  <si>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</si>
  <si>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</si>
  <si>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</si>
  <si>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</si>
  <si>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</si>
  <si>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</si>
  <si>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</si>
  <si>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</si>
  <si>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</si>
  <si>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</si>
  <si>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</si>
  <si>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</si>
  <si>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</si>
  <si>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</si>
  <si>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</si>
  <si>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</si>
  <si>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</si>
  <si>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</si>
  <si>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</si>
  <si>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</si>
  <si>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</si>
  <si>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</si>
  <si>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</si>
  <si>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</si>
  <si>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</si>
  <si>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</si>
  <si>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</si>
  <si>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</si>
  <si>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</si>
  <si>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</si>
  <si>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</si>
  <si>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</si>
  <si>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</si>
  <si>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</si>
  <si>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</si>
  <si>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</si>
  <si>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</si>
  <si>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</si>
  <si>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</si>
  <si>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</si>
  <si>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</si>
  <si>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</si>
  <si>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</si>
  <si>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</si>
  <si>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</si>
  <si>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</si>
  <si>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</si>
  <si>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</si>
  <si>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</si>
  <si>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</si>
  <si>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</si>
  <si>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</si>
  <si>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</si>
  <si>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</si>
  <si>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</si>
  <si>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</si>
  <si>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</si>
  <si>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</si>
  <si>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</si>
  <si>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</si>
  <si>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</si>
  <si>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</si>
  <si>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</si>
  <si>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</si>
  <si>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</si>
  <si>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</si>
  <si>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</si>
  <si>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</si>
  <si>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</si>
  <si>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</si>
  <si>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</si>
  <si>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</si>
  <si>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</si>
  <si>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</si>
  <si>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</si>
  <si>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</si>
  <si>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</si>
  <si>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</si>
  <si>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</si>
  <si>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</si>
  <si>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</si>
  <si>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</si>
  <si>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</si>
  <si>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</si>
  <si>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</si>
  <si>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</si>
  <si>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</si>
  <si>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</si>
  <si>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</si>
  <si>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</si>
  <si>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</si>
  <si>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</si>
  <si>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</si>
  <si>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</si>
  <si>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</si>
  <si>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</si>
  <si>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</si>
  <si>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</si>
  <si>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</si>
  <si>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</si>
  <si>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</si>
  <si>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</si>
  <si>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</si>
  <si>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</si>
  <si>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</si>
  <si>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</si>
  <si>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</si>
  <si>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</si>
  <si>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</si>
  <si>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</si>
  <si>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</si>
  <si>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</si>
  <si>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</si>
  <si>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</si>
  <si>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</si>
  <si>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</si>
  <si>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</si>
  <si>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</si>
  <si>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</si>
  <si>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</si>
  <si>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</si>
  <si>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</si>
  <si>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</si>
  <si>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</si>
  <si>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</si>
  <si>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</si>
  <si>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</si>
  <si>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</si>
  <si>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</si>
  <si>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</si>
  <si>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</si>
  <si>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</si>
  <si>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</si>
  <si>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</si>
  <si>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</si>
  <si>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</si>
  <si>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</si>
  <si>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</si>
  <si>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</si>
  <si>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</si>
  <si>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</si>
  <si>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</si>
  <si>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</si>
  <si>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</si>
  <si>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</si>
  <si>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滋賀県高島市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</si>
  <si>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</si>
  <si>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</si>
  <si>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</si>
  <si>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</si>
  <si>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</si>
  <si>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</si>
  <si>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</si>
  <si>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</si>
  <si>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</si>
  <si>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</si>
  <si>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</si>
  <si>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</si>
  <si>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</si>
  <si>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</si>
  <si>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</si>
  <si>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</si>
  <si>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</si>
  <si>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</si>
  <si>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</si>
  <si>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</si>
  <si>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</si>
  <si>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</si>
  <si>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</si>
  <si>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</si>
  <si>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</si>
  <si>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</si>
  <si>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</si>
  <si>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</si>
  <si>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</si>
  <si>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</si>
  <si>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</si>
  <si>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</si>
  <si>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</si>
  <si>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</si>
  <si>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</si>
  <si>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</si>
  <si>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</si>
  <si>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</si>
  <si>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</si>
  <si>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</si>
  <si>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</si>
  <si>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</si>
  <si>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</si>
  <si>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</si>
  <si>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</si>
  <si>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</si>
  <si>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</si>
  <si>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</si>
  <si>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</si>
  <si>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</si>
  <si>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</si>
  <si>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</si>
  <si>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</si>
  <si>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</si>
  <si>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</si>
  <si>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</si>
  <si>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</si>
  <si>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</si>
  <si>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</si>
  <si>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</si>
  <si>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</si>
  <si>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</si>
  <si>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</si>
  <si>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</si>
  <si>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</si>
  <si>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</si>
  <si>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</si>
  <si>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</si>
  <si>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</si>
  <si>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</si>
  <si>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</si>
  <si>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</si>
  <si>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</si>
  <si>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</si>
  <si>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</si>
  <si>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</si>
  <si>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</si>
  <si>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</si>
  <si>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</si>
  <si>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</si>
  <si>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</si>
  <si>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</si>
  <si>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</si>
  <si>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</si>
  <si>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</si>
  <si>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</si>
  <si>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</si>
  <si>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</si>
  <si>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</si>
  <si>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</si>
  <si>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</si>
  <si>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</si>
  <si>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</si>
  <si>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</si>
  <si>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</si>
  <si>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</si>
  <si>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</si>
  <si>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</si>
  <si>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</si>
  <si>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</si>
  <si>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</si>
  <si>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</si>
  <si>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</si>
  <si>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</si>
  <si>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</si>
  <si>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</si>
  <si>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</si>
  <si>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</si>
  <si>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</si>
  <si>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</si>
  <si>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</si>
  <si>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</si>
  <si>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</si>
  <si>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</si>
  <si>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</si>
  <si>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</si>
  <si>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</si>
  <si>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</si>
  <si>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</si>
  <si>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</si>
  <si>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</si>
  <si>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</si>
  <si>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</si>
  <si>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</si>
  <si>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</si>
  <si>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</si>
  <si>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</si>
  <si>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</si>
  <si>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</si>
  <si>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</si>
  <si>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</si>
  <si>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</si>
  <si>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</si>
  <si>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</si>
  <si>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</si>
  <si>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</si>
  <si>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</si>
  <si>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</si>
  <si>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</si>
  <si>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</si>
  <si>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</si>
  <si>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</si>
  <si>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</si>
  <si>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</si>
  <si>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</si>
  <si>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</si>
  <si>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</si>
  <si>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</si>
  <si>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</si>
  <si>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</si>
  <si>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</si>
  <si>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</si>
  <si>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</si>
  <si>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</si>
  <si>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滋賀県高島市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</si>
  <si>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</si>
  <si>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</si>
  <si>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</si>
  <si>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</si>
  <si>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</si>
  <si>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</si>
  <si>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</si>
  <si>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</si>
  <si>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</si>
  <si>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</si>
  <si>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</si>
  <si>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</si>
  <si>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</si>
  <si>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</si>
  <si>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</si>
  <si>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</si>
  <si>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</si>
  <si>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</si>
  <si>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</si>
  <si>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</si>
  <si>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</si>
  <si>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</si>
  <si>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</si>
  <si>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</si>
  <si>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</si>
  <si>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</si>
  <si>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</si>
  <si>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</si>
  <si>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</si>
  <si>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</si>
  <si>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</si>
  <si>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</si>
  <si>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</si>
  <si>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</si>
  <si>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</si>
  <si>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</si>
  <si>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訪問看護ステーション事業特別会計</t>
    <phoneticPr fontId="5"/>
  </si>
  <si>
    <t>水道事業会計</t>
    <phoneticPr fontId="5"/>
  </si>
  <si>
    <t>法適用企業</t>
    <phoneticPr fontId="5"/>
  </si>
  <si>
    <t>下水道事業会計</t>
    <phoneticPr fontId="5"/>
  </si>
  <si>
    <t>病院事業会計</t>
    <phoneticPr fontId="5"/>
  </si>
  <si>
    <t>法適用企業</t>
    <phoneticPr fontId="5"/>
  </si>
  <si>
    <t>介護老人保健施設事業会計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</si>
  <si>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</si>
  <si>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</si>
  <si>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</si>
  <si>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</si>
  <si>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</si>
  <si>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</si>
  <si>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</si>
  <si>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</si>
  <si>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</si>
  <si>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</si>
  <si>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</si>
  <si>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</si>
  <si>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</si>
  <si>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</si>
  <si>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</si>
  <si>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</si>
  <si>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</si>
  <si>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</si>
  <si>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</si>
  <si>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</si>
  <si>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</si>
  <si>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</si>
  <si>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</si>
  <si>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</si>
  <si>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</si>
  <si>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</si>
  <si>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</si>
  <si>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</si>
  <si>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</si>
  <si>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</si>
  <si>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</si>
  <si>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</si>
  <si>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</si>
  <si>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</si>
  <si>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</si>
  <si>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</si>
  <si>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</si>
  <si>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</si>
  <si>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</si>
  <si>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</si>
  <si>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</si>
  <si>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</si>
  <si>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</si>
  <si>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</si>
  <si>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</si>
  <si>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</si>
  <si>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</si>
  <si>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</si>
  <si>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</si>
  <si>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</si>
  <si>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</si>
  <si>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</si>
  <si>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</si>
  <si>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</si>
  <si>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</si>
  <si>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</si>
  <si>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</si>
  <si>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</si>
  <si>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</si>
  <si>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</si>
  <si>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</si>
  <si>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</si>
  <si>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</si>
  <si>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</si>
  <si>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</si>
  <si>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</si>
  <si>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</si>
  <si>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</si>
  <si>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</si>
  <si>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</si>
  <si>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</si>
  <si>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</si>
  <si>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</si>
  <si>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</si>
  <si>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</si>
  <si>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</si>
  <si>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</si>
  <si>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</si>
  <si>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</si>
  <si>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</si>
  <si>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</si>
  <si>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</si>
  <si>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</si>
  <si>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</si>
  <si>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</si>
  <si>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</si>
  <si>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</si>
  <si>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</si>
  <si>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</si>
  <si>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</si>
  <si>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</si>
  <si>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</si>
  <si>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</si>
  <si>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</si>
  <si>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</si>
  <si>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</si>
  <si>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</si>
  <si>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</si>
  <si>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</si>
  <si>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</si>
  <si>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</si>
  <si>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</si>
  <si>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</si>
  <si>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</si>
  <si>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</si>
  <si>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</si>
  <si>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</si>
  <si>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</si>
  <si>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</si>
  <si>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</si>
  <si>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</si>
  <si>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</si>
  <si>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</si>
  <si>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</si>
  <si>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</si>
  <si>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</si>
  <si>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</si>
  <si>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</si>
  <si>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</si>
  <si>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</si>
  <si>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</si>
  <si>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</si>
  <si>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</si>
  <si>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</si>
  <si>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</si>
  <si>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</si>
  <si>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</si>
  <si>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</si>
  <si>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</si>
  <si>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</si>
  <si>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</si>
  <si>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</si>
  <si>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</si>
  <si>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</si>
  <si>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</si>
  <si>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</si>
  <si>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</si>
  <si>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</si>
  <si>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</si>
  <si>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</si>
  <si>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</si>
  <si>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</si>
  <si>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</si>
  <si>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</si>
  <si>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</si>
  <si>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</si>
  <si>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1.15</t>
  </si>
  <si>
    <t>▲ 0.59</t>
  </si>
  <si>
    <t>▲ 1.08</t>
  </si>
  <si>
    <t>▲ 4.47</t>
  </si>
  <si>
    <t>病院事業会計</t>
  </si>
  <si>
    <t>水道事業会計</t>
  </si>
  <si>
    <t>一般会計</t>
  </si>
  <si>
    <t>下水道事業会計</t>
  </si>
  <si>
    <t>介護老人保健施設事業会計</t>
  </si>
  <si>
    <t>介護保険事業特別会計</t>
  </si>
  <si>
    <t>国民健康保険特別会計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</si>
  <si>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</si>
  <si>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</si>
  <si>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</si>
  <si>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</si>
  <si>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</si>
  <si>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</si>
  <si>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</si>
  <si>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</si>
  <si>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</si>
  <si>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</si>
  <si>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地域活性化基金</t>
    <rPh sb="0" eb="2">
      <t>チイキ</t>
    </rPh>
    <rPh sb="2" eb="5">
      <t>カッセイカ</t>
    </rPh>
    <rPh sb="5" eb="7">
      <t>キキン</t>
    </rPh>
    <phoneticPr fontId="5"/>
  </si>
  <si>
    <t>水と緑のふるさとづくり基金</t>
    <rPh sb="0" eb="1">
      <t>ミズ</t>
    </rPh>
    <rPh sb="2" eb="3">
      <t>ミドリ</t>
    </rPh>
    <rPh sb="11" eb="13">
      <t>キキン</t>
    </rPh>
    <phoneticPr fontId="5"/>
  </si>
  <si>
    <t>教育施設整備基金</t>
    <rPh sb="0" eb="2">
      <t>キョウイク</t>
    </rPh>
    <rPh sb="2" eb="4">
      <t>シセツ</t>
    </rPh>
    <rPh sb="4" eb="6">
      <t>セイビ</t>
    </rPh>
    <rPh sb="6" eb="8">
      <t>キキン</t>
    </rPh>
    <phoneticPr fontId="5"/>
  </si>
  <si>
    <t>指定管理施設管理基金</t>
    <rPh sb="0" eb="2">
      <t>シテイ</t>
    </rPh>
    <rPh sb="2" eb="4">
      <t>カンリ</t>
    </rPh>
    <rPh sb="4" eb="6">
      <t>シセツ</t>
    </rPh>
    <rPh sb="6" eb="8">
      <t>カンリ</t>
    </rPh>
    <rPh sb="8" eb="10">
      <t>キキン</t>
    </rPh>
    <phoneticPr fontId="5"/>
  </si>
  <si>
    <t>介護保険事業特別会計</t>
    <phoneticPr fontId="5"/>
  </si>
  <si>
    <t>-</t>
    <phoneticPr fontId="2"/>
  </si>
  <si>
    <t>-</t>
    <phoneticPr fontId="2"/>
  </si>
  <si>
    <t>公益財団法人ひばり</t>
    <rPh sb="0" eb="2">
      <t>コウエキ</t>
    </rPh>
    <rPh sb="2" eb="4">
      <t>ザイダン</t>
    </rPh>
    <rPh sb="4" eb="6">
      <t>ホウジン</t>
    </rPh>
    <phoneticPr fontId="2"/>
  </si>
  <si>
    <t>一般財団法人高島まちおこし公社</t>
    <rPh sb="0" eb="2">
      <t>イッパン</t>
    </rPh>
    <rPh sb="2" eb="4">
      <t>ザイダン</t>
    </rPh>
    <rPh sb="4" eb="6">
      <t>ホウジン</t>
    </rPh>
    <rPh sb="6" eb="8">
      <t>タカシマ</t>
    </rPh>
    <rPh sb="13" eb="15">
      <t>コウシャ</t>
    </rPh>
    <phoneticPr fontId="2"/>
  </si>
  <si>
    <t>公益社団法人びわ湖高島観光協会</t>
    <rPh sb="0" eb="2">
      <t>コウエキ</t>
    </rPh>
    <rPh sb="2" eb="4">
      <t>シャダン</t>
    </rPh>
    <rPh sb="4" eb="6">
      <t>ホウジン</t>
    </rPh>
    <rPh sb="8" eb="9">
      <t>コ</t>
    </rPh>
    <rPh sb="9" eb="15">
      <t>タカシマカンコウキョウカイ</t>
    </rPh>
    <phoneticPr fontId="2"/>
  </si>
  <si>
    <t>-</t>
    <phoneticPr fontId="2"/>
  </si>
  <si>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</si>
  <si>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13"/>
  </si>
  <si>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13"/>
  </si>
  <si>
    <t>滋賀県市町村職員研修センター</t>
    <rPh sb="0" eb="3">
      <t>シガケン</t>
    </rPh>
    <rPh sb="3" eb="6">
      <t>シチョウソン</t>
    </rPh>
    <rPh sb="6" eb="8">
      <t>ショクイン</t>
    </rPh>
    <rPh sb="8" eb="10">
      <t>ケンシュウ</t>
    </rPh>
    <phoneticPr fontId="1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</si>
  <si>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13"/>
  </si>
  <si>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3"/>
  </si>
  <si>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</si>
  <si>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</si>
  <si>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</si>
  <si>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</si>
  <si>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</si>
  <si>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</si>
  <si>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</si>
  <si>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</si>
  <si>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</si>
  <si>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</si>
  <si>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</si>
  <si>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</si>
  <si>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</si>
  <si>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</si>
  <si>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</si>
  <si>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</si>
  <si>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</si>
  <si>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</si>
  <si>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</si>
  <si>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</si>
  <si>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</si>
  <si>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類似団体内平均値と比べると低い数値となり改善傾向がみられる。しかし、有形固定資産減価償却率については、平均値より高い数値を維持していることから、引き続き行財政改革による歳出削減の取組や市債の発行抑制、公共施設整備基金等への積立等に努める必要がある。</t>
    <phoneticPr fontId="5"/>
  </si>
  <si>
    <t>　将来負担比率は、類似団体内平均値と比べると低い数値となり改善傾向がみられる。しかし、実質公債費比率については、平均値より高い数値となっていることから、行財政改革による歳出削減の取組や市債の発行抑制など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</si>
</sst>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7A83-48B8-92DE-C27651097B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80994</c:v>
                </c:pt>
                <c:pt idx="1">
                  <c:v>92427</c:v>
                </c:pt>
                <c:pt idx="2">
                  <c:v>127636</c:v>
                </c:pt>
                <c:pt idx="3">
                  <c:v>73626</c:v>
                </c:pt>
                <c:pt idx="4">
                  <c:v>73463</c:v>
                </c:pt>
              </c:numCache>
            </c:numRef>
          </c:val>
          <c:smooth val="0"/>
          <c:extLst>
            <c:ext xmlns:c16="http://schemas.microsoft.com/office/drawing/2014/chart" uri="{C3380CC4-5D6E-409C-BE32-E72D297353CC}">
              <c16:uniqueId val="{00000001-7A83-48B8-92DE-C27651097B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4.5199999999999996</c:v>
                </c:pt>
                <c:pt idx="1">
                  <c:v>5.42</c:v>
                </c:pt>
                <c:pt idx="2">
                  <c:v>4.8499999999999996</c:v>
                </c:pt>
                <c:pt idx="3">
                  <c:v>3.76</c:v>
                </c:pt>
                <c:pt idx="4">
                  <c:v>4.97</c:v>
                </c:pt>
              </c:numCache>
            </c:numRef>
          </c:val>
          <c:extLst>
            <c:ext xmlns:c16="http://schemas.microsoft.com/office/drawing/2014/chart" uri="{C3380CC4-5D6E-409C-BE32-E72D297353CC}">
              <c16:uniqueId val="{00000000-01E0-4D79-896E-E6562E4014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38.909999999999997</c:v>
                </c:pt>
                <c:pt idx="1">
                  <c:v>38.89</c:v>
                </c:pt>
                <c:pt idx="2">
                  <c:v>39.26</c:v>
                </c:pt>
                <c:pt idx="3">
                  <c:v>39.409999999999997</c:v>
                </c:pt>
                <c:pt idx="4">
                  <c:v>32.4</c:v>
                </c:pt>
              </c:numCache>
            </c:numRef>
          </c:val>
          <c:extLst>
            <c:ext xmlns:c16="http://schemas.microsoft.com/office/drawing/2014/chart" uri="{C3380CC4-5D6E-409C-BE32-E72D297353CC}">
              <c16:uniqueId val="{00000001-01E0-4D79-896E-E6562E4014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2.83</c:v>
                </c:pt>
                <c:pt idx="1">
                  <c:v>-1.1499999999999999</c:v>
                </c:pt>
                <c:pt idx="2">
                  <c:v>-0.59</c:v>
                </c:pt>
                <c:pt idx="3">
                  <c:v>-1.08</c:v>
                </c:pt>
                <c:pt idx="4">
                  <c:v>-4.47</c:v>
                </c:pt>
              </c:numCache>
            </c:numRef>
          </c:val>
          <c:smooth val="0"/>
          <c:extLst>
            <c:ext xmlns:c16="http://schemas.microsoft.com/office/drawing/2014/chart" uri="{C3380CC4-5D6E-409C-BE32-E72D297353CC}">
              <c16:uniqueId val="{00000002-01E0-4D79-896E-E6562E4014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c:v>
                </c:pt>
                <c:pt idx="2">
                  <c:v>#N/A</c:v>
                </c:pt>
                <c:pt idx="3">
                  <c:v>0.04</c:v>
                </c:pt>
                <c:pt idx="4">
                  <c:v>#N/A</c:v>
                </c:pt>
                <c:pt idx="5">
                  <c:v>7.0000000000000007E-2</c:v>
                </c:pt>
                <c:pt idx="6">
                  <c:v>#N/A</c:v>
                </c:pt>
                <c:pt idx="7">
                  <c:v>0.05</c:v>
                </c:pt>
                <c:pt idx="8">
                  <c:v>#N/A</c:v>
                </c:pt>
                <c:pt idx="9">
                  <c:v>0.04</c:v>
                </c:pt>
              </c:numCache>
            </c:numRef>
          </c:val>
          <c:extLst>
            <c:ext xmlns:c16="http://schemas.microsoft.com/office/drawing/2014/chart" uri="{C3380CC4-5D6E-409C-BE32-E72D297353CC}">
              <c16:uniqueId val="{00000000-C3B4-4EFA-B56B-38B5DA45B3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B4-4EFA-B56B-38B5DA45B3E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0.06</c:v>
                </c:pt>
                <c:pt idx="4">
                  <c:v>#N/A</c:v>
                </c:pt>
                <c:pt idx="5">
                  <c:v>0.05</c:v>
                </c:pt>
                <c:pt idx="6">
                  <c:v>#N/A</c:v>
                </c:pt>
                <c:pt idx="7">
                  <c:v>0.06</c:v>
                </c:pt>
                <c:pt idx="8">
                  <c:v>#N/A</c:v>
                </c:pt>
                <c:pt idx="9">
                  <c:v>0.06</c:v>
                </c:pt>
              </c:numCache>
            </c:numRef>
          </c:val>
          <c:extLst>
            <c:ext xmlns:c16="http://schemas.microsoft.com/office/drawing/2014/chart" uri="{C3380CC4-5D6E-409C-BE32-E72D297353CC}">
              <c16:uniqueId val="{00000002-C3B4-4EFA-B56B-38B5DA45B3E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0.21</c:v>
                </c:pt>
                <c:pt idx="2">
                  <c:v>#N/A</c:v>
                </c:pt>
                <c:pt idx="3">
                  <c:v>0.66</c:v>
                </c:pt>
                <c:pt idx="4">
                  <c:v>#N/A</c:v>
                </c:pt>
                <c:pt idx="5">
                  <c:v>1.06</c:v>
                </c:pt>
                <c:pt idx="6">
                  <c:v>#N/A</c:v>
                </c:pt>
                <c:pt idx="7">
                  <c:v>0.62</c:v>
                </c:pt>
                <c:pt idx="8">
                  <c:v>#N/A</c:v>
                </c:pt>
                <c:pt idx="9">
                  <c:v>0.42</c:v>
                </c:pt>
              </c:numCache>
            </c:numRef>
          </c:val>
          <c:extLst>
            <c:ext xmlns:c16="http://schemas.microsoft.com/office/drawing/2014/chart" uri="{C3380CC4-5D6E-409C-BE32-E72D297353CC}">
              <c16:uniqueId val="{00000003-C3B4-4EFA-B56B-38B5DA45B3E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0.53</c:v>
                </c:pt>
                <c:pt idx="2">
                  <c:v>#N/A</c:v>
                </c:pt>
                <c:pt idx="3">
                  <c:v>1.24</c:v>
                </c:pt>
                <c:pt idx="4">
                  <c:v>#N/A</c:v>
                </c:pt>
                <c:pt idx="5">
                  <c:v>0.62</c:v>
                </c:pt>
                <c:pt idx="6">
                  <c:v>#N/A</c:v>
                </c:pt>
                <c:pt idx="7">
                  <c:v>0.44</c:v>
                </c:pt>
                <c:pt idx="8">
                  <c:v>#N/A</c:v>
                </c:pt>
                <c:pt idx="9">
                  <c:v>0.45</c:v>
                </c:pt>
              </c:numCache>
            </c:numRef>
          </c:val>
          <c:extLst>
            <c:ext xmlns:c16="http://schemas.microsoft.com/office/drawing/2014/chart" uri="{C3380CC4-5D6E-409C-BE32-E72D297353CC}">
              <c16:uniqueId val="{00000004-C3B4-4EFA-B56B-38B5DA45B3E5}"/>
            </c:ext>
          </c:extLst>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0.47</c:v>
                </c:pt>
                <c:pt idx="4">
                  <c:v>#N/A</c:v>
                </c:pt>
                <c:pt idx="5">
                  <c:v>0.72</c:v>
                </c:pt>
                <c:pt idx="6">
                  <c:v>#N/A</c:v>
                </c:pt>
                <c:pt idx="7">
                  <c:v>0.79</c:v>
                </c:pt>
                <c:pt idx="8">
                  <c:v>#N/A</c:v>
                </c:pt>
                <c:pt idx="9">
                  <c:v>0.66</c:v>
                </c:pt>
              </c:numCache>
            </c:numRef>
          </c:val>
          <c:extLst>
            <c:ext xmlns:c16="http://schemas.microsoft.com/office/drawing/2014/chart" uri="{C3380CC4-5D6E-409C-BE32-E72D297353CC}">
              <c16:uniqueId val="{00000005-C3B4-4EFA-B56B-38B5DA45B3E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0.46</c:v>
                </c:pt>
                <c:pt idx="4">
                  <c:v>#N/A</c:v>
                </c:pt>
                <c:pt idx="5">
                  <c:v>0.83</c:v>
                </c:pt>
                <c:pt idx="6">
                  <c:v>#N/A</c:v>
                </c:pt>
                <c:pt idx="7">
                  <c:v>1.07</c:v>
                </c:pt>
                <c:pt idx="8">
                  <c:v>#N/A</c:v>
                </c:pt>
                <c:pt idx="9">
                  <c:v>1.33</c:v>
                </c:pt>
              </c:numCache>
            </c:numRef>
          </c:val>
          <c:extLst>
            <c:ext xmlns:c16="http://schemas.microsoft.com/office/drawing/2014/chart" uri="{C3380CC4-5D6E-409C-BE32-E72D297353CC}">
              <c16:uniqueId val="{00000006-C3B4-4EFA-B56B-38B5DA45B3E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4.54</c:v>
                </c:pt>
                <c:pt idx="2">
                  <c:v>#N/A</c:v>
                </c:pt>
                <c:pt idx="3">
                  <c:v>5.42</c:v>
                </c:pt>
                <c:pt idx="4">
                  <c:v>#N/A</c:v>
                </c:pt>
                <c:pt idx="5">
                  <c:v>4.84</c:v>
                </c:pt>
                <c:pt idx="6">
                  <c:v>#N/A</c:v>
                </c:pt>
                <c:pt idx="7">
                  <c:v>3.75</c:v>
                </c:pt>
                <c:pt idx="8">
                  <c:v>#N/A</c:v>
                </c:pt>
                <c:pt idx="9">
                  <c:v>4.97</c:v>
                </c:pt>
              </c:numCache>
            </c:numRef>
          </c:val>
          <c:extLst>
            <c:ext xmlns:c16="http://schemas.microsoft.com/office/drawing/2014/chart" uri="{C3380CC4-5D6E-409C-BE32-E72D297353CC}">
              <c16:uniqueId val="{00000007-C3B4-4EFA-B56B-38B5DA45B3E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5.27</c:v>
                </c:pt>
                <c:pt idx="2">
                  <c:v>#N/A</c:v>
                </c:pt>
                <c:pt idx="3">
                  <c:v>6.05</c:v>
                </c:pt>
                <c:pt idx="4">
                  <c:v>#N/A</c:v>
                </c:pt>
                <c:pt idx="5">
                  <c:v>6.39</c:v>
                </c:pt>
                <c:pt idx="6">
                  <c:v>#N/A</c:v>
                </c:pt>
                <c:pt idx="7">
                  <c:v>6.44</c:v>
                </c:pt>
                <c:pt idx="8">
                  <c:v>#N/A</c:v>
                </c:pt>
                <c:pt idx="9">
                  <c:v>5.58</c:v>
                </c:pt>
              </c:numCache>
            </c:numRef>
          </c:val>
          <c:extLst>
            <c:ext xmlns:c16="http://schemas.microsoft.com/office/drawing/2014/chart" uri="{C3380CC4-5D6E-409C-BE32-E72D297353CC}">
              <c16:uniqueId val="{00000008-C3B4-4EFA-B56B-38B5DA45B3E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5.92</c:v>
                </c:pt>
                <c:pt idx="2">
                  <c:v>#N/A</c:v>
                </c:pt>
                <c:pt idx="3">
                  <c:v>5.6</c:v>
                </c:pt>
                <c:pt idx="4">
                  <c:v>#N/A</c:v>
                </c:pt>
                <c:pt idx="5">
                  <c:v>6.25</c:v>
                </c:pt>
                <c:pt idx="6">
                  <c:v>#N/A</c:v>
                </c:pt>
                <c:pt idx="7">
                  <c:v>7.09</c:v>
                </c:pt>
                <c:pt idx="8">
                  <c:v>#N/A</c:v>
                </c:pt>
                <c:pt idx="9">
                  <c:v>10.88</c:v>
                </c:pt>
              </c:numCache>
            </c:numRef>
          </c:val>
          <c:extLst>
            <c:ext xmlns:c16="http://schemas.microsoft.com/office/drawing/2014/chart" uri="{C3380CC4-5D6E-409C-BE32-E72D297353CC}">
              <c16:uniqueId val="{00000009-C3B4-4EFA-B56B-38B5DA45B3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3630</c:v>
                </c:pt>
                <c:pt idx="5">
                  <c:v>3161</c:v>
                </c:pt>
                <c:pt idx="8">
                  <c:v>3270</c:v>
                </c:pt>
                <c:pt idx="11">
                  <c:v>3327</c:v>
                </c:pt>
                <c:pt idx="14">
                  <c:v>3525</c:v>
                </c:pt>
              </c:numCache>
            </c:numRef>
          </c:val>
          <c:extLst>
            <c:ext xmlns:c16="http://schemas.microsoft.com/office/drawing/2014/chart" uri="{C3380CC4-5D6E-409C-BE32-E72D297353CC}">
              <c16:uniqueId val="{00000000-CAC5-48C6-B0F6-B41A5E6AF7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C5-48C6-B0F6-B41A5E6AF7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4</c:v>
                </c:pt>
                <c:pt idx="9">
                  <c:v>4</c:v>
                </c:pt>
                <c:pt idx="12">
                  <c:v>0</c:v>
                </c:pt>
              </c:numCache>
            </c:numRef>
          </c:val>
          <c:extLst>
            <c:ext xmlns:c16="http://schemas.microsoft.com/office/drawing/2014/chart" uri="{C3380CC4-5D6E-409C-BE32-E72D297353CC}">
              <c16:uniqueId val="{00000002-CAC5-48C6-B0F6-B41A5E6AF7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C5-48C6-B0F6-B41A5E6AF7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1842</c:v>
                </c:pt>
                <c:pt idx="3">
                  <c:v>1564</c:v>
                </c:pt>
                <c:pt idx="6">
                  <c:v>1532</c:v>
                </c:pt>
                <c:pt idx="9">
                  <c:v>1570</c:v>
                </c:pt>
                <c:pt idx="12">
                  <c:v>1627</c:v>
                </c:pt>
              </c:numCache>
            </c:numRef>
          </c:val>
          <c:extLst>
            <c:ext xmlns:c16="http://schemas.microsoft.com/office/drawing/2014/chart" uri="{C3380CC4-5D6E-409C-BE32-E72D297353CC}">
              <c16:uniqueId val="{00000004-CAC5-48C6-B0F6-B41A5E6AF7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C5-48C6-B0F6-B41A5E6AF7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C5-48C6-B0F6-B41A5E6AF7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3331</c:v>
                </c:pt>
                <c:pt idx="3">
                  <c:v>2935</c:v>
                </c:pt>
                <c:pt idx="6">
                  <c:v>3024</c:v>
                </c:pt>
                <c:pt idx="9">
                  <c:v>2953</c:v>
                </c:pt>
                <c:pt idx="12">
                  <c:v>3301</c:v>
                </c:pt>
              </c:numCache>
            </c:numRef>
          </c:val>
          <c:extLst>
            <c:ext xmlns:c16="http://schemas.microsoft.com/office/drawing/2014/chart" uri="{C3380CC4-5D6E-409C-BE32-E72D297353CC}">
              <c16:uniqueId val="{00000007-CAC5-48C6-B0F6-B41A5E6AF7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1547</c:v>
                </c:pt>
                <c:pt idx="2">
                  <c:v>#N/A</c:v>
                </c:pt>
                <c:pt idx="3">
                  <c:v>#N/A</c:v>
                </c:pt>
                <c:pt idx="4">
                  <c:v>1342</c:v>
                </c:pt>
                <c:pt idx="5">
                  <c:v>#N/A</c:v>
                </c:pt>
                <c:pt idx="6">
                  <c:v>#N/A</c:v>
                </c:pt>
                <c:pt idx="7">
                  <c:v>1290</c:v>
                </c:pt>
                <c:pt idx="8">
                  <c:v>#N/A</c:v>
                </c:pt>
                <c:pt idx="9">
                  <c:v>#N/A</c:v>
                </c:pt>
                <c:pt idx="10">
                  <c:v>1200</c:v>
                </c:pt>
                <c:pt idx="11">
                  <c:v>#N/A</c:v>
                </c:pt>
                <c:pt idx="12">
                  <c:v>#N/A</c:v>
                </c:pt>
                <c:pt idx="13">
                  <c:v>1403</c:v>
                </c:pt>
                <c:pt idx="14">
                  <c:v>#N/A</c:v>
                </c:pt>
              </c:numCache>
            </c:numRef>
          </c:val>
          <c:smooth val="0"/>
          <c:extLst>
            <c:ext xmlns:c16="http://schemas.microsoft.com/office/drawing/2014/chart" uri="{C3380CC4-5D6E-409C-BE32-E72D297353CC}">
              <c16:uniqueId val="{00000008-CAC5-48C6-B0F6-B41A5E6AF7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30612</c:v>
                </c:pt>
                <c:pt idx="5">
                  <c:v>30527</c:v>
                </c:pt>
                <c:pt idx="8">
                  <c:v>31472</c:v>
                </c:pt>
                <c:pt idx="11">
                  <c:v>30923</c:v>
                </c:pt>
                <c:pt idx="14">
                  <c:v>29807</c:v>
                </c:pt>
              </c:numCache>
            </c:numRef>
          </c:val>
          <c:extLst>
            <c:ext xmlns:c16="http://schemas.microsoft.com/office/drawing/2014/chart" uri="{C3380CC4-5D6E-409C-BE32-E72D297353CC}">
              <c16:uniqueId val="{00000000-995B-4231-94AB-81C2A0D96B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927</c:v>
                </c:pt>
                <c:pt idx="5">
                  <c:v>756</c:v>
                </c:pt>
                <c:pt idx="8">
                  <c:v>589</c:v>
                </c:pt>
                <c:pt idx="11">
                  <c:v>465</c:v>
                </c:pt>
                <c:pt idx="14">
                  <c:v>419</c:v>
                </c:pt>
              </c:numCache>
            </c:numRef>
          </c:val>
          <c:extLst>
            <c:ext xmlns:c16="http://schemas.microsoft.com/office/drawing/2014/chart" uri="{C3380CC4-5D6E-409C-BE32-E72D297353CC}">
              <c16:uniqueId val="{00000001-995B-4231-94AB-81C2A0D96B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11874</c:v>
                </c:pt>
                <c:pt idx="5">
                  <c:v>12204</c:v>
                </c:pt>
                <c:pt idx="8">
                  <c:v>13016</c:v>
                </c:pt>
                <c:pt idx="11">
                  <c:v>13330</c:v>
                </c:pt>
                <c:pt idx="14">
                  <c:v>13504</c:v>
                </c:pt>
              </c:numCache>
            </c:numRef>
          </c:val>
          <c:extLst>
            <c:ext xmlns:c16="http://schemas.microsoft.com/office/drawing/2014/chart" uri="{C3380CC4-5D6E-409C-BE32-E72D297353CC}">
              <c16:uniqueId val="{00000002-995B-4231-94AB-81C2A0D96B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5B-4231-94AB-81C2A0D96B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5B-4231-94AB-81C2A0D96B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3</c:v>
                </c:pt>
                <c:pt idx="6">
                  <c:v>1</c:v>
                </c:pt>
                <c:pt idx="9">
                  <c:v>0</c:v>
                </c:pt>
                <c:pt idx="12">
                  <c:v>0</c:v>
                </c:pt>
              </c:numCache>
            </c:numRef>
          </c:val>
          <c:extLst>
            <c:ext xmlns:c16="http://schemas.microsoft.com/office/drawing/2014/chart" uri="{C3380CC4-5D6E-409C-BE32-E72D297353CC}">
              <c16:uniqueId val="{00000005-995B-4231-94AB-81C2A0D96B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6128</c:v>
                </c:pt>
                <c:pt idx="3">
                  <c:v>5989</c:v>
                </c:pt>
                <c:pt idx="6">
                  <c:v>5864</c:v>
                </c:pt>
                <c:pt idx="9">
                  <c:v>6216</c:v>
                </c:pt>
                <c:pt idx="12">
                  <c:v>5865</c:v>
                </c:pt>
              </c:numCache>
            </c:numRef>
          </c:val>
          <c:extLst>
            <c:ext xmlns:c16="http://schemas.microsoft.com/office/drawing/2014/chart" uri="{C3380CC4-5D6E-409C-BE32-E72D297353CC}">
              <c16:uniqueId val="{00000006-995B-4231-94AB-81C2A0D96B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95B-4231-94AB-81C2A0D96B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20649</c:v>
                </c:pt>
                <c:pt idx="3">
                  <c:v>18650</c:v>
                </c:pt>
                <c:pt idx="6">
                  <c:v>16541</c:v>
                </c:pt>
                <c:pt idx="9">
                  <c:v>15138</c:v>
                </c:pt>
                <c:pt idx="12">
                  <c:v>14092</c:v>
                </c:pt>
              </c:numCache>
            </c:numRef>
          </c:val>
          <c:extLst>
            <c:ext xmlns:c16="http://schemas.microsoft.com/office/drawing/2014/chart" uri="{C3380CC4-5D6E-409C-BE32-E72D297353CC}">
              <c16:uniqueId val="{00000008-995B-4231-94AB-81C2A0D96B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c:v>
                </c:pt>
                <c:pt idx="3">
                  <c:v>12</c:v>
                </c:pt>
                <c:pt idx="6">
                  <c:v>8</c:v>
                </c:pt>
                <c:pt idx="9">
                  <c:v>4</c:v>
                </c:pt>
                <c:pt idx="12">
                  <c:v>0</c:v>
                </c:pt>
              </c:numCache>
            </c:numRef>
          </c:val>
          <c:extLst>
            <c:ext xmlns:c16="http://schemas.microsoft.com/office/drawing/2014/chart" uri="{C3380CC4-5D6E-409C-BE32-E72D297353CC}">
              <c16:uniqueId val="{00000009-995B-4231-94AB-81C2A0D96B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24295</c:v>
                </c:pt>
                <c:pt idx="3">
                  <c:v>24846</c:v>
                </c:pt>
                <c:pt idx="6">
                  <c:v>26874</c:v>
                </c:pt>
                <c:pt idx="9">
                  <c:v>26398</c:v>
                </c:pt>
                <c:pt idx="12">
                  <c:v>25850</c:v>
                </c:pt>
              </c:numCache>
            </c:numRef>
          </c:val>
          <c:extLst>
            <c:ext xmlns:c16="http://schemas.microsoft.com/office/drawing/2014/chart" uri="{C3380CC4-5D6E-409C-BE32-E72D297353CC}">
              <c16:uniqueId val="{0000000A-995B-4231-94AB-81C2A0D96B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7679</c:v>
                </c:pt>
                <c:pt idx="2">
                  <c:v>#N/A</c:v>
                </c:pt>
                <c:pt idx="3">
                  <c:v>#N/A</c:v>
                </c:pt>
                <c:pt idx="4">
                  <c:v>6013</c:v>
                </c:pt>
                <c:pt idx="5">
                  <c:v>#N/A</c:v>
                </c:pt>
                <c:pt idx="6">
                  <c:v>#N/A</c:v>
                </c:pt>
                <c:pt idx="7">
                  <c:v>4211</c:v>
                </c:pt>
                <c:pt idx="8">
                  <c:v>#N/A</c:v>
                </c:pt>
                <c:pt idx="9">
                  <c:v>#N/A</c:v>
                </c:pt>
                <c:pt idx="10">
                  <c:v>3038</c:v>
                </c:pt>
                <c:pt idx="11">
                  <c:v>#N/A</c:v>
                </c:pt>
                <c:pt idx="12">
                  <c:v>#N/A</c:v>
                </c:pt>
                <c:pt idx="13">
                  <c:v>2078</c:v>
                </c:pt>
                <c:pt idx="14">
                  <c:v>#N/A</c:v>
                </c:pt>
              </c:numCache>
            </c:numRef>
          </c:val>
          <c:smooth val="0"/>
          <c:extLst>
            <c:ext xmlns:c16="http://schemas.microsoft.com/office/drawing/2014/chart" uri="{C3380CC4-5D6E-409C-BE32-E72D297353CC}">
              <c16:uniqueId val="{0000000B-995B-4231-94AB-81C2A0D96B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6564</c:v>
                </c:pt>
                <c:pt idx="1">
                  <c:v>6568</c:v>
                </c:pt>
                <c:pt idx="2">
                  <c:v>5571</c:v>
                </c:pt>
              </c:numCache>
            </c:numRef>
          </c:val>
          <c:extLst>
            <c:ext xmlns:c16="http://schemas.microsoft.com/office/drawing/2014/chart" uri="{C3380CC4-5D6E-409C-BE32-E72D297353CC}">
              <c16:uniqueId val="{00000000-518D-47F8-A7AF-F5A5163100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1044</c:v>
                </c:pt>
                <c:pt idx="1">
                  <c:v>1044</c:v>
                </c:pt>
                <c:pt idx="2">
                  <c:v>1045</c:v>
                </c:pt>
              </c:numCache>
            </c:numRef>
          </c:val>
          <c:extLst>
            <c:ext xmlns:c16="http://schemas.microsoft.com/office/drawing/2014/chart" uri="{C3380CC4-5D6E-409C-BE32-E72D297353CC}">
              <c16:uniqueId val="{00000001-518D-47F8-A7AF-F5A5163100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4889</c:v>
                </c:pt>
                <c:pt idx="1">
                  <c:v>5861</c:v>
                </c:pt>
                <c:pt idx="2">
                  <c:v>7215</c:v>
                </c:pt>
              </c:numCache>
            </c:numRef>
          </c:val>
          <c:extLst>
            <c:ext xmlns:c16="http://schemas.microsoft.com/office/drawing/2014/chart" uri="{C3380CC4-5D6E-409C-BE32-E72D297353CC}">
              <c16:uniqueId val="{00000002-518D-47F8-A7AF-F5A5163100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{7BEE199C-9426-4893-BDA6-7AC7BE8826BE}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A41-4B26-9544-866A89F0EF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{4DE139D5-FA07-4271-A12C-754C20E6DF7F}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41-4B26-9544-866A89F0EF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{77CB7CB4-2ECF-4C06-92A6-FB272E4A774E}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41-4B26-9544-866A89F0EF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{94A6E812-4261-47B4-B790-295AE4C106AF}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41-4B26-9544-866A89F0EF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{042D8484-AE1A-4CF3-94D1-6816BA9BC1FF}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41-4B26-9544-866A89F0EFD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{BE18F233-A645-49F8-83C6-1DE907D2988C}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A41-4B26-9544-866A89F0EFD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{933A2A5F-1712-4CAB-86F0-19655181AE62}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A41-4B26-9544-866A89F0EFD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{75720502-DAA0-4A27-96AF-4E32D9EFE5E6}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A41-4B26-9544-866A89F0EFD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{5386ED7A-BFD7-4579-84D8-F2C8155888EF}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A41-4B26-9544-866A89F0EF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62.2</c:v>
                </c:pt>
                <c:pt idx="8">
                  <c:v>59.2</c:v>
                </c:pt>
                <c:pt idx="16">
                  <c:v>60.2</c:v>
                </c:pt>
                <c:pt idx="24">
                  <c:v>61.4</c:v>
                </c:pt>
                <c:pt idx="32">
                  <c:v>62.8</c:v>
                </c:pt>
              </c:numCache>
            </c:numRef>
          </c:xVal>
          <c:yVal>
            <c:numRef>
              <c:f>公会計指標分析・財政指標組合せ分析表!$BP$51:$DC$51</c:f>
              <c:numCache>
                <c:formatCode>#,##0.0;"▲ "#,##0.0</c:formatCode>
                <c:ptCount val="40"/>
                <c:pt idx="0">
                  <c:v>54.2</c:v>
                </c:pt>
                <c:pt idx="8">
                  <c:v>43.6</c:v>
                </c:pt>
                <c:pt idx="16">
                  <c:v>31.1</c:v>
                </c:pt>
                <c:pt idx="24">
                  <c:v>22.6</c:v>
                </c:pt>
                <c:pt idx="32">
                  <c:v>15</c:v>
                </c:pt>
              </c:numCache>
            </c:numRef>
          </c:yVal>
          <c:smooth val="0"/>
          <c:extLst>
            <c:ext xmlns:c16="http://schemas.microsoft.com/office/drawing/2014/chart" uri="{C3380CC4-5D6E-409C-BE32-E72D297353CC}">
              <c16:uniqueId val="{00000009-EA41-4B26-9544-866A89F0EF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{85A2C64B-688F-4EB2-A845-AD06F2613657}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A41-4B26-9544-866A89F0EF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{5F1D544B-F08D-4641-B1AC-30FB8A76BDA6}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41-4B26-9544-866A89F0EF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{FCD3B6B9-669C-4C8E-B516-57FE67B19855}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41-4B26-9544-866A89F0EF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{98AD01C4-7B50-41E7-B5A1-B139B04B969A}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41-4B26-9544-866A89F0EF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{D6C9AAC5-3D33-4620-9197-C17DE4C489D8}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41-4B26-9544-866A89F0EFD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{7CF147CD-F936-42AC-B352-90483F56658C}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A41-4B26-9544-866A89F0EFD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{3287EDA3-151C-4628-98D2-D831D1F5FCCA}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A41-4B26-9544-866A89F0EFD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{F9BBE267-9245-4AEE-8D4C-8DC32E460E14}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A41-4B26-9544-866A89F0EFD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{04613CF6-825C-4736-8F48-E1F4EA64088E}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A41-4B26-9544-866A89F0EF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EA41-4B26-9544-866A89F0EFD7}"/>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{EDFE981F-B749-452E-B7A6-54756838D6AC}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7A9-4CBC-B9AD-FDBA6EC94D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{6CD52C90-322A-4BA9-9AEC-4BCFB757BE81}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A9-4CBC-B9AD-FDBA6EC94D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{75038618-AE53-4DA5-88D3-C4B0A5F4E890}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A9-4CBC-B9AD-FDBA6EC94D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{65CD88E3-4171-4C00-998A-B0BFA11BC2E7}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A9-4CBC-B9AD-FDBA6EC94D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{2948F250-5DF4-4F8E-BB4F-340BFBDB16D9}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A9-4CBC-B9AD-FDBA6EC94DE3}"/>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{C4203255-24F3-4E79-979A-1D3933C1A51F}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7A9-4CBC-B9AD-FDBA6EC94DE3}"/>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{E7C37292-001E-4367-BE40-A60A173E344D}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7A9-4CBC-B9AD-FDBA6EC94DE3}"/>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{01921578-7A84-4758-A7EF-EE49F3C901B4}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7A9-4CBC-B9AD-FDBA6EC94DE3}"/>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{8494E889-AD1B-45F5-BE86-B15B2E1A6E3D}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7A9-4CBC-B9AD-FDBA6EC94D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10.5</c:v>
                </c:pt>
                <c:pt idx="16">
                  <c:v>10</c:v>
                </c:pt>
                <c:pt idx="24">
                  <c:v>9.3000000000000007</c:v>
                </c:pt>
                <c:pt idx="32">
                  <c:v>9.5</c:v>
                </c:pt>
              </c:numCache>
            </c:numRef>
          </c:xVal>
          <c:yVal>
            <c:numRef>
              <c:f>公会計指標分析・財政指標組合せ分析表!$BP$73:$DC$73</c:f>
              <c:numCache>
                <c:formatCode>#,##0.0;"▲ "#,##0.0</c:formatCode>
                <c:ptCount val="40"/>
                <c:pt idx="0">
                  <c:v>54.2</c:v>
                </c:pt>
                <c:pt idx="8">
                  <c:v>43.6</c:v>
                </c:pt>
                <c:pt idx="16">
                  <c:v>31.1</c:v>
                </c:pt>
                <c:pt idx="24">
                  <c:v>22.6</c:v>
                </c:pt>
                <c:pt idx="32">
                  <c:v>15</c:v>
                </c:pt>
              </c:numCache>
            </c:numRef>
          </c:yVal>
          <c:smooth val="0"/>
          <c:extLst>
            <c:ext xmlns:c16="http://schemas.microsoft.com/office/drawing/2014/chart" uri="{C3380CC4-5D6E-409C-BE32-E72D297353CC}">
              <c16:uniqueId val="{00000009-57A9-4CBC-B9AD-FDBA6EC94D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{7707A651-9BBB-4036-95B9-55D3815D5DEB}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7A9-4CBC-B9AD-FDBA6EC94D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{2C0B80C5-7055-461A-9F80-D2159B8094B9}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A9-4CBC-B9AD-FDBA6EC94D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{A5A32FEC-1EB6-484B-90AF-EE7B49F8D2AF}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A9-4CBC-B9AD-FDBA6EC94D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{57F827BA-10DC-499A-AF56-96F5209E0AB4}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A9-4CBC-B9AD-FDBA6EC94D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{03777724-F9E9-4F5B-B440-078793DF7BF7}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A9-4CBC-B9AD-FDBA6EC94DE3}"/>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{2B00FE15-CEAD-4EE0-8ABB-5679552329CE}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7A9-4CBC-B9AD-FDBA6EC94DE3}"/>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{2C23F8AE-ACB3-4B7E-81CD-BAC9A0484FCB}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7A9-4CBC-B9AD-FDBA6EC94DE3}"/>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{00B573D0-BD74-4645-9BA4-C1EAED4C5EFE}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7A9-4CBC-B9AD-FDBA6EC94DE3}"/>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{0478086A-0AB0-417A-9C58-EB4C43A0F8F8}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7A9-4CBC-B9AD-FDBA6EC94D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57A9-4CBC-B9AD-FDBA6EC94DE3}"/>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一般会計については、合併特例事業債の発行期限を踏まえ、市債の発行額を一時的に増加していることにより元利償還金が増加している。</a:t>
          </a:r>
        </a:p>
        <a:p>
          <a:r>
            <a:rPr kumimoji="1" lang="ja-JP" altLang="en-US" sz="1400">
              <a:latin typeface="ＭＳ ゴシック" pitchFamily="49" charset="-128"/>
              <a:ea typeface="ＭＳ ゴシック" pitchFamily="49" charset="-128"/>
            </a:rPr>
            <a:t>　市債発行については、今後も引き続き事業内容を十分に精査するとともに、交付税算入率の高いものを借入することとし、合併特例事業債発行期限経過後は公債費の縮減に努める。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満期一括償還の条件で借入を行っていない。現在のところ借入予定もない。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公営企業において、地方債の償還終了を順次迎えており、新規の発行を抑制していることから、一般会計からの繰出金は減少している。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また、職員の削減を進めていることで退職手当負担金も減少し、将来負担額の減少につながっている。</a:t>
          </a:r>
        </a:p>
        <a:p>
          <a:r>
            <a:rPr kumimoji="1" lang="ja-JP" altLang="en-US" sz="1400">
              <a:latin typeface="ＭＳ ゴシック" pitchFamily="49" charset="-128"/>
              <a:ea typeface="ＭＳ ゴシック" pitchFamily="49" charset="-128"/>
            </a:rPr>
            <a:t>　公共施設整備基金等を積み増ししたことにより、将来負担比率は改善している。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滋賀県高島市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財源調整のために９億９，９９８万円を取り崩したほか、特定目的基金では「地域活性化基金」や「水と緑のふるさとづくり基金」等からまちづくり活動やふるさと納税寄附金を活用した各事業へ充当するために８億６３８万円を取り崩した。また、公共施設の老朽化対策など、将来への備えとして、「公共施設整備基金」に１０億１００万円を積み立てたことなどにより、基金全体で３億５，７００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行政サービスの質の確保と公共事業の安定した財源確保のため、「財政調整基金」、「公共施設整備基金」、「教育施設整備基金」および「地域活性化基金」を中心に取り崩しを行う予定である。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公共施設整備基金：公共施設の建設や改修に備えるための資金を形成する。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地域活性化基金：公共交通の維持やまちづくり活動の支援のための資金を形成する。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公共施設整備基金：後継ごみ処理施設の整備に備え、積み立てを行ったことにより増加した。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地域活性化基金：公共交通手段の確保と新たな住民自治協議会設立のため、積み立てを行ったことにより増加した。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公共施設整備基金：合併特例事業債の発行期限終了を見据えて積み立てを行う。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地域活性化基金：まちづくり交付金の財源を確保するため、令和元年度から令和３年度の間に約１５億円を積み立て、毎年約３億円を取り崩す予定。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財源調整のため、９億９，９９８万円を取り崩したことにより減少した。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基金は歳入不足分を取り崩し、中長期的に減少する。基金残高は標準財政規模の２０％程度になるよう努め、単年度歳入不足を約１０億円と見込み、３年分を確保する。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資金運用の利子分を積み立てたことにより増加した。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令和６年度に起債償還のピークを迎えるため、取り崩しは繰上償還を基本とし、将来の起債償還に備える。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繰上償還の予定がないことから、基金残高は利息積立分のみの微増となる見込み。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47,544
47,029
693.05
36,091,726
35,137,890
855,088
17,194,976
25,748,801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％を超えており、滋賀県平均と比べると施設の老朽化が進んでいる状況であるが、全国平均や類似団体との比較では近い数値となっている。</a:t>
          </a:r>
        </a:p>
        <a:p>
          <a:r>
            <a:rPr kumimoji="1" lang="ja-JP" altLang="en-US" sz="1100">
              <a:latin typeface="ＭＳ Ｐゴシック" panose="020B0600070205080204" pitchFamily="50" charset="-128"/>
              <a:ea typeface="ＭＳ Ｐゴシック" panose="020B0600070205080204" pitchFamily="50" charset="-128"/>
            </a:rPr>
            <a:t>　市が保有する有形固定資産の多くは年数が経過していることから更新の必要性が高く、今後、多額の更新費用が見込まれるため、公共施設整備基金等への積立等、財源の確保に向けた取組に努め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75" name="フローチャート: 判断 74"/>
        <xdr:cNvSpPr/>
      </xdr:nvSpPr>
      <xdr:spPr>
        <a:xfrm>
          <a:off x="3238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76" name="フローチャート: 判断 75"/>
        <xdr:cNvSpPr/>
      </xdr:nvSpPr>
      <xdr:spPr>
        <a:xfrm>
          <a:off x="2476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77" name="フローチャート: 判断 76"/>
        <xdr:cNvSpPr/>
      </xdr:nvSpPr>
      <xdr:spPr>
        <a:xfrm>
          <a:off x="1714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楕円 82"/>
        <xdr:cNvSpPr/>
      </xdr:nvSpPr>
      <xdr:spPr>
        <a:xfrm>
          <a:off x="47117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114226</xdr:rowOff>
    </xdr:from>
    <xdr:ext cx="405111" cy="259045"/>
    <xdr:sp macro="" textlink="">
      <xdr:nvSpPr>
        <xdr:cNvPr id="84" name="有形固定資産減価償却率該当値テキスト"/>
        <xdr:cNvSpPr txBox="1"/>
      </xdr:nvSpPr>
      <xdr:spPr>
        <a:xfrm>
          <a:off x="4813300" y="6200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92619</xdr:rowOff>
    </xdr:from>
    <xdr:to>
      <xdr:col>19</xdr:col>
      <xdr:colOff>187325</xdr:colOff>
      <xdr:row>32</xdr:row>
      <xdr:rowOff>22769</xdr:rowOff>
    </xdr:to>
    <xdr:sp macro="" textlink="">
      <xdr:nvSpPr>
        <xdr:cNvPr id="85" name="楕円 84"/>
        <xdr:cNvSpPr/>
      </xdr:nvSpPr>
      <xdr:spPr>
        <a:xfrm>
          <a:off x="4000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143419</xdr:rowOff>
    </xdr:from>
    <xdr:to>
      <xdr:col>23</xdr:col>
      <xdr:colOff>85725</xdr:colOff>
      <xdr:row>32</xdr:row>
      <xdr:rowOff>15149</xdr:rowOff>
    </xdr:to>
    <xdr:cxnSp macro="">
      <xdr:nvCxnSpPr>
        <xdr:cNvPr id="86" name="直線コネクタ 85"/>
        <xdr:cNvCxnSpPr/>
      </xdr:nvCxnSpPr>
      <xdr:spPr>
        <a:xfrm>
          <a:off x="4051300" y="622989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7" name="楕円 86"/>
        <xdr:cNvSpPr/>
      </xdr:nvSpPr>
      <xdr:spPr>
        <a:xfrm>
          <a:off x="3238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106408</xdr:rowOff>
    </xdr:from>
    <xdr:to>
      <xdr:col>19</xdr:col>
      <xdr:colOff>136525</xdr:colOff>
      <xdr:row>31</xdr:row>
      <xdr:rowOff>143419</xdr:rowOff>
    </xdr:to>
    <xdr:cxnSp macro="">
      <xdr:nvCxnSpPr>
        <xdr:cNvPr id="88" name="直線コネクタ 87"/>
        <xdr:cNvCxnSpPr/>
      </xdr:nvCxnSpPr>
      <xdr:spPr>
        <a:xfrm>
          <a:off x="3289300" y="619288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24765</xdr:rowOff>
    </xdr:from>
    <xdr:to>
      <xdr:col>11</xdr:col>
      <xdr:colOff>187325</xdr:colOff>
      <xdr:row>31</xdr:row>
      <xdr:rowOff>126365</xdr:rowOff>
    </xdr:to>
    <xdr:sp macro="" textlink="">
      <xdr:nvSpPr>
        <xdr:cNvPr id="89" name="楕円 88"/>
        <xdr:cNvSpPr/>
      </xdr:nvSpPr>
      <xdr:spPr>
        <a:xfrm>
          <a:off x="2476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31</xdr:row>
      <xdr:rowOff>106408</xdr:rowOff>
    </xdr:to>
    <xdr:cxnSp macro="">
      <xdr:nvCxnSpPr>
        <xdr:cNvPr id="90" name="直線コネクタ 89"/>
        <xdr:cNvCxnSpPr/>
      </xdr:nvCxnSpPr>
      <xdr:spPr>
        <a:xfrm>
          <a:off x="2527300" y="616204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117294</xdr:rowOff>
    </xdr:from>
    <xdr:to>
      <xdr:col>7</xdr:col>
      <xdr:colOff>187325</xdr:colOff>
      <xdr:row>32</xdr:row>
      <xdr:rowOff>47444</xdr:rowOff>
    </xdr:to>
    <xdr:sp macro="" textlink="">
      <xdr:nvSpPr>
        <xdr:cNvPr id="91" name="楕円 90"/>
        <xdr:cNvSpPr/>
      </xdr:nvSpPr>
      <xdr:spPr>
        <a:xfrm>
          <a:off x="1714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75565</xdr:rowOff>
    </xdr:from>
    <xdr:to>
      <xdr:col>11</xdr:col>
      <xdr:colOff>136525</xdr:colOff>
      <xdr:row>31</xdr:row>
      <xdr:rowOff>168094</xdr:rowOff>
    </xdr:to>
    <xdr:cxnSp macro="">
      <xdr:nvCxnSpPr>
        <xdr:cNvPr id="92" name="直線コネクタ 91"/>
        <xdr:cNvCxnSpPr/>
      </xdr:nvCxnSpPr>
      <xdr:spPr>
        <a:xfrm flipV="1">
          <a:off x="1765300" y="6162040"/>
          <a:ext cx="762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94" name="n_2aveValue有形固定資産減価償却率"/>
        <xdr:cNvSpPr txBox="1"/>
      </xdr:nvSpPr>
      <xdr:spPr>
        <a:xfrm>
          <a:off x="3086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95" name="n_3aveValue有形固定資産減価償却率"/>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96" name="n_4aveValue有形固定資産減価償却率"/>
        <xdr:cNvSpPr txBox="1"/>
      </xdr:nvSpPr>
      <xdr:spPr>
        <a:xfrm>
          <a:off x="1562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13896</xdr:rowOff>
    </xdr:from>
    <xdr:ext cx="405111" cy="259045"/>
    <xdr:sp macro="" textlink="">
      <xdr:nvSpPr>
        <xdr:cNvPr id="97" name="n_1mainValue有形固定資産減価償却率"/>
        <xdr:cNvSpPr txBox="1"/>
      </xdr:nvSpPr>
      <xdr:spPr>
        <a:xfrm>
          <a:off x="38360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8" name="n_2main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99" name="n_3mainValue有形固定資産減価償却率"/>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38571</xdr:rowOff>
    </xdr:from>
    <xdr:ext cx="405111" cy="259045"/>
    <xdr:sp macro="" textlink="">
      <xdr:nvSpPr>
        <xdr:cNvPr id="100" name="n_4mainValue有形固定資産減価償却率"/>
        <xdr:cNvSpPr txBox="1"/>
      </xdr:nvSpPr>
      <xdr:spPr>
        <a:xfrm>
          <a:off x="15627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債務償還比率は、全国平均、滋賀県平均と比べ低くなっているが、今後の市債発行についても、事業内容を十分に精査するとともに交付税算入率の高いものを選択して借入するなど、公債費の縮減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39" name="フローチャート: 判断 138"/>
        <xdr:cNvSpPr/>
      </xdr:nvSpPr>
      <xdr:spPr>
        <a:xfrm>
          <a:off x="14033500" y="588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40" name="フローチャート: 判断 139"/>
        <xdr:cNvSpPr/>
      </xdr:nvSpPr>
      <xdr:spPr>
        <a:xfrm>
          <a:off x="13271500" y="585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1" name="フローチャート: 判断 140"/>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42" name="フローチャート: 判断 141"/>
        <xdr:cNvSpPr/>
      </xdr:nvSpPr>
      <xdr:spPr>
        <a:xfrm>
          <a:off x="11747500" y="59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18061</xdr:rowOff>
    </xdr:from>
    <xdr:to>
      <xdr:col>76</xdr:col>
      <xdr:colOff>73025</xdr:colOff>
      <xdr:row>29</xdr:row>
      <xdr:rowOff>119661</xdr:rowOff>
    </xdr:to>
    <xdr:sp macro="" textlink="">
      <xdr:nvSpPr>
        <xdr:cNvPr id="148" name="楕円 147"/>
        <xdr:cNvSpPr/>
      </xdr:nvSpPr>
      <xdr:spPr>
        <a:xfrm>
          <a:off x="14744700" y="57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40938</xdr:rowOff>
    </xdr:from>
    <xdr:ext cx="469744" cy="259045"/>
    <xdr:sp macro="" textlink="">
      <xdr:nvSpPr>
        <xdr:cNvPr id="149" name="債務償還比率該当値テキスト"/>
        <xdr:cNvSpPr txBox="1"/>
      </xdr:nvSpPr>
      <xdr:spPr>
        <a:xfrm>
          <a:off x="14846300" y="561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167186</xdr:rowOff>
    </xdr:from>
    <xdr:to>
      <xdr:col>72</xdr:col>
      <xdr:colOff>123825</xdr:colOff>
      <xdr:row>30</xdr:row>
      <xdr:rowOff>97336</xdr:rowOff>
    </xdr:to>
    <xdr:sp macro="" textlink="">
      <xdr:nvSpPr>
        <xdr:cNvPr id="150" name="楕円 149"/>
        <xdr:cNvSpPr/>
      </xdr:nvSpPr>
      <xdr:spPr>
        <a:xfrm>
          <a:off x="14033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68861</xdr:rowOff>
    </xdr:from>
    <xdr:to>
      <xdr:col>76</xdr:col>
      <xdr:colOff>22225</xdr:colOff>
      <xdr:row>30</xdr:row>
      <xdr:rowOff>46536</xdr:rowOff>
    </xdr:to>
    <xdr:cxnSp macro="">
      <xdr:nvCxnSpPr>
        <xdr:cNvPr id="151" name="直線コネクタ 150"/>
        <xdr:cNvCxnSpPr/>
      </xdr:nvCxnSpPr>
      <xdr:spPr>
        <a:xfrm flipV="1">
          <a:off x="14084300" y="5812436"/>
          <a:ext cx="711200" cy="14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74849</xdr:rowOff>
    </xdr:from>
    <xdr:to>
      <xdr:col>68</xdr:col>
      <xdr:colOff>123825</xdr:colOff>
      <xdr:row>31</xdr:row>
      <xdr:rowOff>4999</xdr:rowOff>
    </xdr:to>
    <xdr:sp macro="" textlink="">
      <xdr:nvSpPr>
        <xdr:cNvPr id="152" name="楕円 151"/>
        <xdr:cNvSpPr/>
      </xdr:nvSpPr>
      <xdr:spPr>
        <a:xfrm>
          <a:off x="13271500" y="598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46536</xdr:rowOff>
    </xdr:from>
    <xdr:to>
      <xdr:col>72</xdr:col>
      <xdr:colOff>73025</xdr:colOff>
      <xdr:row>30</xdr:row>
      <xdr:rowOff>125649</xdr:rowOff>
    </xdr:to>
    <xdr:cxnSp macro="">
      <xdr:nvCxnSpPr>
        <xdr:cNvPr id="153" name="直線コネクタ 152"/>
        <xdr:cNvCxnSpPr/>
      </xdr:nvCxnSpPr>
      <xdr:spPr>
        <a:xfrm flipV="1">
          <a:off x="13322300" y="5961561"/>
          <a:ext cx="762000" cy="7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70068</xdr:rowOff>
    </xdr:from>
    <xdr:to>
      <xdr:col>64</xdr:col>
      <xdr:colOff>123825</xdr:colOff>
      <xdr:row>31</xdr:row>
      <xdr:rowOff>218</xdr:rowOff>
    </xdr:to>
    <xdr:sp macro="" textlink="">
      <xdr:nvSpPr>
        <xdr:cNvPr id="154" name="楕円 153"/>
        <xdr:cNvSpPr/>
      </xdr:nvSpPr>
      <xdr:spPr>
        <a:xfrm>
          <a:off x="12509500" y="5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120868</xdr:rowOff>
    </xdr:from>
    <xdr:to>
      <xdr:col>68</xdr:col>
      <xdr:colOff>73025</xdr:colOff>
      <xdr:row>30</xdr:row>
      <xdr:rowOff>125649</xdr:rowOff>
    </xdr:to>
    <xdr:cxnSp macro="">
      <xdr:nvCxnSpPr>
        <xdr:cNvPr id="155" name="直線コネクタ 154"/>
        <xdr:cNvCxnSpPr/>
      </xdr:nvCxnSpPr>
      <xdr:spPr>
        <a:xfrm>
          <a:off x="12560300" y="6035893"/>
          <a:ext cx="762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73887</xdr:rowOff>
    </xdr:from>
    <xdr:to>
      <xdr:col>60</xdr:col>
      <xdr:colOff>123825</xdr:colOff>
      <xdr:row>30</xdr:row>
      <xdr:rowOff>4037</xdr:rowOff>
    </xdr:to>
    <xdr:sp macro="" textlink="">
      <xdr:nvSpPr>
        <xdr:cNvPr id="156" name="楕円 155"/>
        <xdr:cNvSpPr/>
      </xdr:nvSpPr>
      <xdr:spPr>
        <a:xfrm>
          <a:off x="11747500" y="58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124687</xdr:rowOff>
    </xdr:from>
    <xdr:to>
      <xdr:col>64</xdr:col>
      <xdr:colOff>73025</xdr:colOff>
      <xdr:row>30</xdr:row>
      <xdr:rowOff>120868</xdr:rowOff>
    </xdr:to>
    <xdr:cxnSp macro="">
      <xdr:nvCxnSpPr>
        <xdr:cNvPr id="157" name="直線コネクタ 156"/>
        <xdr:cNvCxnSpPr/>
      </xdr:nvCxnSpPr>
      <xdr:spPr>
        <a:xfrm>
          <a:off x="11798300" y="5868262"/>
          <a:ext cx="762000" cy="16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87184</xdr:rowOff>
    </xdr:from>
    <xdr:ext cx="469744" cy="259045"/>
    <xdr:sp macro="" textlink="">
      <xdr:nvSpPr>
        <xdr:cNvPr id="158" name="n_1aveValue債務償還比率"/>
        <xdr:cNvSpPr txBox="1"/>
      </xdr:nvSpPr>
      <xdr:spPr>
        <a:xfrm>
          <a:off x="13836727" y="56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62818</xdr:rowOff>
    </xdr:from>
    <xdr:ext cx="469744" cy="259045"/>
    <xdr:sp macro="" textlink="">
      <xdr:nvSpPr>
        <xdr:cNvPr id="159" name="n_2aveValue債務償還比率"/>
        <xdr:cNvSpPr txBox="1"/>
      </xdr:nvSpPr>
      <xdr:spPr>
        <a:xfrm>
          <a:off x="13087427" y="563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60"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78131</xdr:rowOff>
    </xdr:from>
    <xdr:ext cx="469744" cy="259045"/>
    <xdr:sp macro="" textlink="">
      <xdr:nvSpPr>
        <xdr:cNvPr id="161" name="n_4aveValue債務償還比率"/>
        <xdr:cNvSpPr txBox="1"/>
      </xdr:nvSpPr>
      <xdr:spPr>
        <a:xfrm>
          <a:off x="11563427" y="599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88463</xdr:rowOff>
    </xdr:from>
    <xdr:ext cx="469744" cy="259045"/>
    <xdr:sp macro="" textlink="">
      <xdr:nvSpPr>
        <xdr:cNvPr id="162" name="n_1mainValue債務償還比率"/>
        <xdr:cNvSpPr txBox="1"/>
      </xdr:nvSpPr>
      <xdr:spPr>
        <a:xfrm>
          <a:off x="13836727" y="600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167576</xdr:rowOff>
    </xdr:from>
    <xdr:ext cx="469744" cy="259045"/>
    <xdr:sp macro="" textlink="">
      <xdr:nvSpPr>
        <xdr:cNvPr id="163" name="n_2mainValue債務償還比率"/>
        <xdr:cNvSpPr txBox="1"/>
      </xdr:nvSpPr>
      <xdr:spPr>
        <a:xfrm>
          <a:off x="13087427" y="608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162795</xdr:rowOff>
    </xdr:from>
    <xdr:ext cx="469744" cy="259045"/>
    <xdr:sp macro="" textlink="">
      <xdr:nvSpPr>
        <xdr:cNvPr id="164" name="n_3mainValue債務償還比率"/>
        <xdr:cNvSpPr txBox="1"/>
      </xdr:nvSpPr>
      <xdr:spPr>
        <a:xfrm>
          <a:off x="12325427" y="607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20564</xdr:rowOff>
    </xdr:from>
    <xdr:ext cx="469744" cy="259045"/>
    <xdr:sp macro="" textlink="">
      <xdr:nvSpPr>
        <xdr:cNvPr id="165" name="n_4mainValue債務償還比率"/>
        <xdr:cNvSpPr txBox="1"/>
      </xdr:nvSpPr>
      <xdr:spPr>
        <a:xfrm>
          <a:off x="11563427" y="55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47,544
47,029
693.05
36,091,726
35,137,890
855,088
17,194,976
25,748,801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3" name="楕円 72"/>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4" name="【道路】&#10;有形固定資産減価償却率該当値テキスト"/>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5" name="楕円 74"/>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110490</xdr:rowOff>
    </xdr:to>
    <xdr:cxnSp macro="">
      <xdr:nvCxnSpPr>
        <xdr:cNvPr id="76" name="直線コネクタ 75"/>
        <xdr:cNvCxnSpPr/>
      </xdr:nvCxnSpPr>
      <xdr:spPr>
        <a:xfrm>
          <a:off x="3797300" y="64293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7" name="楕円 76"/>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85725</xdr:rowOff>
    </xdr:to>
    <xdr:cxnSp macro="">
      <xdr:nvCxnSpPr>
        <xdr:cNvPr id="78" name="直線コネクタ 77"/>
        <xdr:cNvCxnSpPr/>
      </xdr:nvCxnSpPr>
      <xdr:spPr>
        <a:xfrm>
          <a:off x="2908300" y="64084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164465</xdr:rowOff>
    </xdr:from>
    <xdr:to>
      <xdr:col>10</xdr:col>
      <xdr:colOff>165100</xdr:colOff>
      <xdr:row>37</xdr:row>
      <xdr:rowOff>94615</xdr:rowOff>
    </xdr:to>
    <xdr:sp macro="" textlink="">
      <xdr:nvSpPr>
        <xdr:cNvPr id="79" name="楕円 78"/>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64770</xdr:rowOff>
    </xdr:to>
    <xdr:cxnSp macro="">
      <xdr:nvCxnSpPr>
        <xdr:cNvPr id="80" name="直線コネクタ 79"/>
        <xdr:cNvCxnSpPr/>
      </xdr:nvCxnSpPr>
      <xdr:spPr>
        <a:xfrm>
          <a:off x="2019300" y="63874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1" name="楕円 80"/>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19050</xdr:rowOff>
    </xdr:from>
    <xdr:to>
      <xdr:col>10</xdr:col>
      <xdr:colOff>114300</xdr:colOff>
      <xdr:row>37</xdr:row>
      <xdr:rowOff>43815</xdr:rowOff>
    </xdr:to>
    <xdr:cxnSp macro="">
      <xdr:nvCxnSpPr>
        <xdr:cNvPr id="82" name="直線コネクタ 81"/>
        <xdr:cNvCxnSpPr/>
      </xdr:nvCxnSpPr>
      <xdr:spPr>
        <a:xfrm>
          <a:off x="1130300" y="63627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153052</xdr:rowOff>
    </xdr:from>
    <xdr:ext cx="405111" cy="259045"/>
    <xdr:sp macro="" textlink="">
      <xdr:nvSpPr>
        <xdr:cNvPr id="87" name="n_1mainValue【道路】&#10;有形固定資産減価償却率"/>
        <xdr:cNvSpPr txBox="1"/>
      </xdr:nvSpPr>
      <xdr:spPr>
        <a:xfrm>
          <a:off x="3582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8" name="n_2mainValue【道路】&#10;有形固定資産減価償却率"/>
        <xdr:cNvSpPr txBox="1"/>
      </xdr:nvSpPr>
      <xdr:spPr>
        <a:xfrm>
          <a:off x="2705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85742</xdr:rowOff>
    </xdr:from>
    <xdr:ext cx="405111" cy="259045"/>
    <xdr:sp macro="" textlink="">
      <xdr:nvSpPr>
        <xdr:cNvPr id="89" name="n_3mainValue【道路】&#10;有形固定資産減価償却率"/>
        <xdr:cNvSpPr txBox="1"/>
      </xdr:nvSpPr>
      <xdr:spPr>
        <a:xfrm>
          <a:off x="1816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90" name="n_4mainValue【道路】&#10;有形固定資産減価償却率"/>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xdr:cNvSpPr/>
      </xdr:nvSpPr>
      <xdr:spPr>
        <a:xfrm>
          <a:off x="9588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xdr:cNvSpPr/>
      </xdr:nvSpPr>
      <xdr:spPr>
        <a:xfrm>
          <a:off x="8699500" y="66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xdr:cNvSpPr/>
      </xdr:nvSpPr>
      <xdr:spPr>
        <a:xfrm>
          <a:off x="7810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xdr:cNvSpPr/>
      </xdr:nvSpPr>
      <xdr:spPr>
        <a:xfrm>
          <a:off x="6921500" y="665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104038</xdr:rowOff>
    </xdr:from>
    <xdr:to>
      <xdr:col>55</xdr:col>
      <xdr:colOff>50800</xdr:colOff>
      <xdr:row>37</xdr:row>
      <xdr:rowOff>34188</xdr:rowOff>
    </xdr:to>
    <xdr:sp macro="" textlink="">
      <xdr:nvSpPr>
        <xdr:cNvPr id="130" name="楕円 129"/>
        <xdr:cNvSpPr/>
      </xdr:nvSpPr>
      <xdr:spPr>
        <a:xfrm>
          <a:off x="10426700" y="62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126915</xdr:rowOff>
    </xdr:from>
    <xdr:ext cx="534377" cy="259045"/>
    <xdr:sp macro="" textlink="">
      <xdr:nvSpPr>
        <xdr:cNvPr id="131" name="【道路】&#10;一人当たり延長該当値テキスト"/>
        <xdr:cNvSpPr txBox="1"/>
      </xdr:nvSpPr>
      <xdr:spPr>
        <a:xfrm>
          <a:off x="10515600" y="6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110858</xdr:rowOff>
    </xdr:from>
    <xdr:to>
      <xdr:col>50</xdr:col>
      <xdr:colOff>165100</xdr:colOff>
      <xdr:row>37</xdr:row>
      <xdr:rowOff>41008</xdr:rowOff>
    </xdr:to>
    <xdr:sp macro="" textlink="">
      <xdr:nvSpPr>
        <xdr:cNvPr id="132" name="楕円 131"/>
        <xdr:cNvSpPr/>
      </xdr:nvSpPr>
      <xdr:spPr>
        <a:xfrm>
          <a:off x="9588500" y="62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154838</xdr:rowOff>
    </xdr:from>
    <xdr:to>
      <xdr:col>55</xdr:col>
      <xdr:colOff>0</xdr:colOff>
      <xdr:row>36</xdr:row>
      <xdr:rowOff>161658</xdr:rowOff>
    </xdr:to>
    <xdr:cxnSp macro="">
      <xdr:nvCxnSpPr>
        <xdr:cNvPr id="133" name="直線コネクタ 132"/>
        <xdr:cNvCxnSpPr/>
      </xdr:nvCxnSpPr>
      <xdr:spPr>
        <a:xfrm flipV="1">
          <a:off x="9639300" y="6327038"/>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125603</xdr:rowOff>
    </xdr:from>
    <xdr:to>
      <xdr:col>46</xdr:col>
      <xdr:colOff>38100</xdr:colOff>
      <xdr:row>37</xdr:row>
      <xdr:rowOff>55753</xdr:rowOff>
    </xdr:to>
    <xdr:sp macro="" textlink="">
      <xdr:nvSpPr>
        <xdr:cNvPr id="134" name="楕円 133"/>
        <xdr:cNvSpPr/>
      </xdr:nvSpPr>
      <xdr:spPr>
        <a:xfrm>
          <a:off x="8699500" y="62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161658</xdr:rowOff>
    </xdr:from>
    <xdr:to>
      <xdr:col>50</xdr:col>
      <xdr:colOff>114300</xdr:colOff>
      <xdr:row>37</xdr:row>
      <xdr:rowOff>4953</xdr:rowOff>
    </xdr:to>
    <xdr:cxnSp macro="">
      <xdr:nvCxnSpPr>
        <xdr:cNvPr id="135" name="直線コネクタ 134"/>
        <xdr:cNvCxnSpPr/>
      </xdr:nvCxnSpPr>
      <xdr:spPr>
        <a:xfrm flipV="1">
          <a:off x="8750300" y="6333858"/>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137147</xdr:rowOff>
    </xdr:from>
    <xdr:to>
      <xdr:col>41</xdr:col>
      <xdr:colOff>101600</xdr:colOff>
      <xdr:row>37</xdr:row>
      <xdr:rowOff>67297</xdr:rowOff>
    </xdr:to>
    <xdr:sp macro="" textlink="">
      <xdr:nvSpPr>
        <xdr:cNvPr id="136" name="楕円 135"/>
        <xdr:cNvSpPr/>
      </xdr:nvSpPr>
      <xdr:spPr>
        <a:xfrm>
          <a:off x="7810500" y="63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4953</xdr:rowOff>
    </xdr:from>
    <xdr:to>
      <xdr:col>45</xdr:col>
      <xdr:colOff>177800</xdr:colOff>
      <xdr:row>37</xdr:row>
      <xdr:rowOff>16497</xdr:rowOff>
    </xdr:to>
    <xdr:cxnSp macro="">
      <xdr:nvCxnSpPr>
        <xdr:cNvPr id="137" name="直線コネクタ 136"/>
        <xdr:cNvCxnSpPr/>
      </xdr:nvCxnSpPr>
      <xdr:spPr>
        <a:xfrm flipV="1">
          <a:off x="7861300" y="6348603"/>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97333</xdr:rowOff>
    </xdr:from>
    <xdr:to>
      <xdr:col>36</xdr:col>
      <xdr:colOff>165100</xdr:colOff>
      <xdr:row>39</xdr:row>
      <xdr:rowOff>27483</xdr:rowOff>
    </xdr:to>
    <xdr:sp macro="" textlink="">
      <xdr:nvSpPr>
        <xdr:cNvPr id="138" name="楕円 137"/>
        <xdr:cNvSpPr/>
      </xdr:nvSpPr>
      <xdr:spPr>
        <a:xfrm>
          <a:off x="6921500" y="66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16497</xdr:rowOff>
    </xdr:from>
    <xdr:to>
      <xdr:col>41</xdr:col>
      <xdr:colOff>50800</xdr:colOff>
      <xdr:row>38</xdr:row>
      <xdr:rowOff>148133</xdr:rowOff>
    </xdr:to>
    <xdr:cxnSp macro="">
      <xdr:nvCxnSpPr>
        <xdr:cNvPr id="139" name="直線コネクタ 138"/>
        <xdr:cNvCxnSpPr/>
      </xdr:nvCxnSpPr>
      <xdr:spPr>
        <a:xfrm flipV="1">
          <a:off x="6972300" y="6360147"/>
          <a:ext cx="889000" cy="30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76293</xdr:rowOff>
    </xdr:from>
    <xdr:ext cx="534377" cy="259045"/>
    <xdr:sp macro="" textlink="">
      <xdr:nvSpPr>
        <xdr:cNvPr id="140" name="n_1aveValue【道路】&#10;一人当たり延長"/>
        <xdr:cNvSpPr txBox="1"/>
      </xdr:nvSpPr>
      <xdr:spPr>
        <a:xfrm>
          <a:off x="9359411" y="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76674</xdr:rowOff>
    </xdr:from>
    <xdr:ext cx="534377" cy="259045"/>
    <xdr:sp macro="" textlink="">
      <xdr:nvSpPr>
        <xdr:cNvPr id="141" name="n_2aveValue【道路】&#10;一人当たり延長"/>
        <xdr:cNvSpPr txBox="1"/>
      </xdr:nvSpPr>
      <xdr:spPr>
        <a:xfrm>
          <a:off x="8483111" y="67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168229</xdr:rowOff>
    </xdr:from>
    <xdr:ext cx="534377" cy="259045"/>
    <xdr:sp macro="" textlink="">
      <xdr:nvSpPr>
        <xdr:cNvPr id="142" name="n_3aveValue【道路】&#10;一人当たり延長"/>
        <xdr:cNvSpPr txBox="1"/>
      </xdr:nvSpPr>
      <xdr:spPr>
        <a:xfrm>
          <a:off x="7594111" y="66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63378</xdr:rowOff>
    </xdr:from>
    <xdr:ext cx="534377" cy="259045"/>
    <xdr:sp macro="" textlink="">
      <xdr:nvSpPr>
        <xdr:cNvPr id="143" name="n_4aveValue【道路】&#10;一人当たり延長"/>
        <xdr:cNvSpPr txBox="1"/>
      </xdr:nvSpPr>
      <xdr:spPr>
        <a:xfrm>
          <a:off x="6705111" y="67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57535</xdr:rowOff>
    </xdr:from>
    <xdr:ext cx="534377" cy="259045"/>
    <xdr:sp macro="" textlink="">
      <xdr:nvSpPr>
        <xdr:cNvPr id="144" name="n_1mainValue【道路】&#10;一人当たり延長"/>
        <xdr:cNvSpPr txBox="1"/>
      </xdr:nvSpPr>
      <xdr:spPr>
        <a:xfrm>
          <a:off x="9359411" y="60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72280</xdr:rowOff>
    </xdr:from>
    <xdr:ext cx="534377" cy="259045"/>
    <xdr:sp macro="" textlink="">
      <xdr:nvSpPr>
        <xdr:cNvPr id="145" name="n_2mainValue【道路】&#10;一人当たり延長"/>
        <xdr:cNvSpPr txBox="1"/>
      </xdr:nvSpPr>
      <xdr:spPr>
        <a:xfrm>
          <a:off x="8483111" y="607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83824</xdr:rowOff>
    </xdr:from>
    <xdr:ext cx="534377" cy="259045"/>
    <xdr:sp macro="" textlink="">
      <xdr:nvSpPr>
        <xdr:cNvPr id="146" name="n_3mainValue【道路】&#10;一人当たり延長"/>
        <xdr:cNvSpPr txBox="1"/>
      </xdr:nvSpPr>
      <xdr:spPr>
        <a:xfrm>
          <a:off x="7594111" y="608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44010</xdr:rowOff>
    </xdr:from>
    <xdr:ext cx="534377" cy="259045"/>
    <xdr:sp macro="" textlink="">
      <xdr:nvSpPr>
        <xdr:cNvPr id="147" name="n_4mainValue【道路】&#10;一人当たり延長"/>
        <xdr:cNvSpPr txBox="1"/>
      </xdr:nvSpPr>
      <xdr:spPr>
        <a:xfrm>
          <a:off x="6705111" y="63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42273</xdr:rowOff>
    </xdr:from>
    <xdr:to>
      <xdr:col>24</xdr:col>
      <xdr:colOff>114300</xdr:colOff>
      <xdr:row>60</xdr:row>
      <xdr:rowOff>143873</xdr:rowOff>
    </xdr:to>
    <xdr:sp macro="" textlink="">
      <xdr:nvSpPr>
        <xdr:cNvPr id="189" name="楕円 188"/>
        <xdr:cNvSpPr/>
      </xdr:nvSpPr>
      <xdr:spPr>
        <a:xfrm>
          <a:off x="4584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65150</xdr:rowOff>
    </xdr:from>
    <xdr:ext cx="405111" cy="259045"/>
    <xdr:sp macro="" textlink="">
      <xdr:nvSpPr>
        <xdr:cNvPr id="190" name="【橋りょう・トンネル】&#10;有形固定資産減価償却率該当値テキスト"/>
        <xdr:cNvSpPr txBox="1"/>
      </xdr:nvSpPr>
      <xdr:spPr>
        <a:xfrm>
          <a:off x="4673600" y="1018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1" name="楕円 190"/>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93073</xdr:rowOff>
    </xdr:to>
    <xdr:cxnSp macro="">
      <xdr:nvCxnSpPr>
        <xdr:cNvPr id="192" name="直線コネクタ 191"/>
        <xdr:cNvCxnSpPr/>
      </xdr:nvCxnSpPr>
      <xdr:spPr>
        <a:xfrm>
          <a:off x="3797300" y="103555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161472</xdr:rowOff>
    </xdr:from>
    <xdr:to>
      <xdr:col>15</xdr:col>
      <xdr:colOff>101600</xdr:colOff>
      <xdr:row>60</xdr:row>
      <xdr:rowOff>91622</xdr:rowOff>
    </xdr:to>
    <xdr:sp macro="" textlink="">
      <xdr:nvSpPr>
        <xdr:cNvPr id="193" name="楕円 192"/>
        <xdr:cNvSpPr/>
      </xdr:nvSpPr>
      <xdr:spPr>
        <a:xfrm>
          <a:off x="2857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40822</xdr:rowOff>
    </xdr:from>
    <xdr:to>
      <xdr:col>19</xdr:col>
      <xdr:colOff>177800</xdr:colOff>
      <xdr:row>60</xdr:row>
      <xdr:rowOff>68580</xdr:rowOff>
    </xdr:to>
    <xdr:cxnSp macro="">
      <xdr:nvCxnSpPr>
        <xdr:cNvPr id="194" name="直線コネクタ 193"/>
        <xdr:cNvCxnSpPr/>
      </xdr:nvCxnSpPr>
      <xdr:spPr>
        <a:xfrm>
          <a:off x="2908300" y="103278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159838</xdr:rowOff>
    </xdr:from>
    <xdr:to>
      <xdr:col>10</xdr:col>
      <xdr:colOff>165100</xdr:colOff>
      <xdr:row>60</xdr:row>
      <xdr:rowOff>89988</xdr:rowOff>
    </xdr:to>
    <xdr:sp macro="" textlink="">
      <xdr:nvSpPr>
        <xdr:cNvPr id="195" name="楕円 194"/>
        <xdr:cNvSpPr/>
      </xdr:nvSpPr>
      <xdr:spPr>
        <a:xfrm>
          <a:off x="1968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39188</xdr:rowOff>
    </xdr:from>
    <xdr:to>
      <xdr:col>15</xdr:col>
      <xdr:colOff>50800</xdr:colOff>
      <xdr:row>60</xdr:row>
      <xdr:rowOff>40822</xdr:rowOff>
    </xdr:to>
    <xdr:cxnSp macro="">
      <xdr:nvCxnSpPr>
        <xdr:cNvPr id="196" name="直線コネクタ 195"/>
        <xdr:cNvCxnSpPr/>
      </xdr:nvCxnSpPr>
      <xdr:spPr>
        <a:xfrm>
          <a:off x="2019300" y="1032618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136978</xdr:rowOff>
    </xdr:from>
    <xdr:to>
      <xdr:col>6</xdr:col>
      <xdr:colOff>38100</xdr:colOff>
      <xdr:row>60</xdr:row>
      <xdr:rowOff>67128</xdr:rowOff>
    </xdr:to>
    <xdr:sp macro="" textlink="">
      <xdr:nvSpPr>
        <xdr:cNvPr id="197" name="楕円 196"/>
        <xdr:cNvSpPr/>
      </xdr:nvSpPr>
      <xdr:spPr>
        <a:xfrm>
          <a:off x="1079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xdr:rowOff>
    </xdr:from>
    <xdr:to>
      <xdr:col>10</xdr:col>
      <xdr:colOff>114300</xdr:colOff>
      <xdr:row>60</xdr:row>
      <xdr:rowOff>39188</xdr:rowOff>
    </xdr:to>
    <xdr:cxnSp macro="">
      <xdr:nvCxnSpPr>
        <xdr:cNvPr id="198" name="直線コネクタ 197"/>
        <xdr:cNvCxnSpPr/>
      </xdr:nvCxnSpPr>
      <xdr:spPr>
        <a:xfrm>
          <a:off x="1130300" y="10303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200" name="n_2aveValue【橋りょう・トンネル】&#10;有形固定資産減価償却率"/>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2" name="n_4aveValue【橋りょう・トンネル】&#10;有形固定資産減価償却率"/>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135907</xdr:rowOff>
    </xdr:from>
    <xdr:ext cx="405111" cy="259045"/>
    <xdr:sp macro="" textlink="">
      <xdr:nvSpPr>
        <xdr:cNvPr id="203" name="n_1mainValue【橋りょう・トンネル】&#10;有形固定資産減価償却率"/>
        <xdr:cNvSpPr txBox="1"/>
      </xdr:nvSpPr>
      <xdr:spPr>
        <a:xfrm>
          <a:off x="3582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108149</xdr:rowOff>
    </xdr:from>
    <xdr:ext cx="405111" cy="259045"/>
    <xdr:sp macro="" textlink="">
      <xdr:nvSpPr>
        <xdr:cNvPr id="204" name="n_2mainValue【橋りょう・トンネル】&#10;有形固定資産減価償却率"/>
        <xdr:cNvSpPr txBox="1"/>
      </xdr:nvSpPr>
      <xdr:spPr>
        <a:xfrm>
          <a:off x="2705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106515</xdr:rowOff>
    </xdr:from>
    <xdr:ext cx="405111" cy="259045"/>
    <xdr:sp macro="" textlink="">
      <xdr:nvSpPr>
        <xdr:cNvPr id="205" name="n_3mainValue【橋りょう・トンネル】&#10;有形固定資産減価償却率"/>
        <xdr:cNvSpPr txBox="1"/>
      </xdr:nvSpPr>
      <xdr:spPr>
        <a:xfrm>
          <a:off x="1816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6" name="n_4main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xdr:cNvSpPr/>
      </xdr:nvSpPr>
      <xdr:spPr>
        <a:xfrm>
          <a:off x="9588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xdr:cNvSpPr/>
      </xdr:nvSpPr>
      <xdr:spPr>
        <a:xfrm>
          <a:off x="8699500" y="1072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xdr:cNvSpPr/>
      </xdr:nvSpPr>
      <xdr:spPr>
        <a:xfrm>
          <a:off x="7810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xdr:cNvSpPr/>
      </xdr:nvSpPr>
      <xdr:spPr>
        <a:xfrm>
          <a:off x="6921500" y="107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142739</xdr:rowOff>
    </xdr:from>
    <xdr:to>
      <xdr:col>55</xdr:col>
      <xdr:colOff>50800</xdr:colOff>
      <xdr:row>61</xdr:row>
      <xdr:rowOff>72889</xdr:rowOff>
    </xdr:to>
    <xdr:sp macro="" textlink="">
      <xdr:nvSpPr>
        <xdr:cNvPr id="248" name="楕円 247"/>
        <xdr:cNvSpPr/>
      </xdr:nvSpPr>
      <xdr:spPr>
        <a:xfrm>
          <a:off x="10426700" y="104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165616</xdr:rowOff>
    </xdr:from>
    <xdr:ext cx="599010" cy="259045"/>
    <xdr:sp macro="" textlink="">
      <xdr:nvSpPr>
        <xdr:cNvPr id="249" name="【橋りょう・トンネル】&#10;一人当たり有形固定資産（償却資産）額該当値テキスト"/>
        <xdr:cNvSpPr txBox="1"/>
      </xdr:nvSpPr>
      <xdr:spPr>
        <a:xfrm>
          <a:off x="10515600" y="1028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156161</xdr:rowOff>
    </xdr:from>
    <xdr:to>
      <xdr:col>50</xdr:col>
      <xdr:colOff>165100</xdr:colOff>
      <xdr:row>61</xdr:row>
      <xdr:rowOff>86311</xdr:rowOff>
    </xdr:to>
    <xdr:sp macro="" textlink="">
      <xdr:nvSpPr>
        <xdr:cNvPr id="250" name="楕円 249"/>
        <xdr:cNvSpPr/>
      </xdr:nvSpPr>
      <xdr:spPr>
        <a:xfrm>
          <a:off x="9588500" y="104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22089</xdr:rowOff>
    </xdr:from>
    <xdr:to>
      <xdr:col>55</xdr:col>
      <xdr:colOff>0</xdr:colOff>
      <xdr:row>61</xdr:row>
      <xdr:rowOff>35511</xdr:rowOff>
    </xdr:to>
    <xdr:cxnSp macro="">
      <xdr:nvCxnSpPr>
        <xdr:cNvPr id="251" name="直線コネクタ 250"/>
        <xdr:cNvCxnSpPr/>
      </xdr:nvCxnSpPr>
      <xdr:spPr>
        <a:xfrm flipV="1">
          <a:off x="9639300" y="10480539"/>
          <a:ext cx="8382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168731</xdr:rowOff>
    </xdr:from>
    <xdr:to>
      <xdr:col>46</xdr:col>
      <xdr:colOff>38100</xdr:colOff>
      <xdr:row>61</xdr:row>
      <xdr:rowOff>98881</xdr:rowOff>
    </xdr:to>
    <xdr:sp macro="" textlink="">
      <xdr:nvSpPr>
        <xdr:cNvPr id="252" name="楕円 251"/>
        <xdr:cNvSpPr/>
      </xdr:nvSpPr>
      <xdr:spPr>
        <a:xfrm>
          <a:off x="8699500" y="104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35511</xdr:rowOff>
    </xdr:from>
    <xdr:to>
      <xdr:col>50</xdr:col>
      <xdr:colOff>114300</xdr:colOff>
      <xdr:row>61</xdr:row>
      <xdr:rowOff>48081</xdr:rowOff>
    </xdr:to>
    <xdr:cxnSp macro="">
      <xdr:nvCxnSpPr>
        <xdr:cNvPr id="253" name="直線コネクタ 252"/>
        <xdr:cNvCxnSpPr/>
      </xdr:nvCxnSpPr>
      <xdr:spPr>
        <a:xfrm flipV="1">
          <a:off x="8750300" y="10493961"/>
          <a:ext cx="889000" cy="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25912</xdr:rowOff>
    </xdr:from>
    <xdr:to>
      <xdr:col>41</xdr:col>
      <xdr:colOff>101600</xdr:colOff>
      <xdr:row>61</xdr:row>
      <xdr:rowOff>127512</xdr:rowOff>
    </xdr:to>
    <xdr:sp macro="" textlink="">
      <xdr:nvSpPr>
        <xdr:cNvPr id="254" name="楕円 253"/>
        <xdr:cNvSpPr/>
      </xdr:nvSpPr>
      <xdr:spPr>
        <a:xfrm>
          <a:off x="7810500" y="104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48081</xdr:rowOff>
    </xdr:from>
    <xdr:to>
      <xdr:col>45</xdr:col>
      <xdr:colOff>177800</xdr:colOff>
      <xdr:row>61</xdr:row>
      <xdr:rowOff>76712</xdr:rowOff>
    </xdr:to>
    <xdr:cxnSp macro="">
      <xdr:nvCxnSpPr>
        <xdr:cNvPr id="255" name="直線コネクタ 254"/>
        <xdr:cNvCxnSpPr/>
      </xdr:nvCxnSpPr>
      <xdr:spPr>
        <a:xfrm flipV="1">
          <a:off x="7861300" y="10506531"/>
          <a:ext cx="889000" cy="2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39699</xdr:rowOff>
    </xdr:from>
    <xdr:to>
      <xdr:col>36</xdr:col>
      <xdr:colOff>165100</xdr:colOff>
      <xdr:row>61</xdr:row>
      <xdr:rowOff>141299</xdr:rowOff>
    </xdr:to>
    <xdr:sp macro="" textlink="">
      <xdr:nvSpPr>
        <xdr:cNvPr id="256" name="楕円 255"/>
        <xdr:cNvSpPr/>
      </xdr:nvSpPr>
      <xdr:spPr>
        <a:xfrm>
          <a:off x="6921500" y="10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76712</xdr:rowOff>
    </xdr:from>
    <xdr:to>
      <xdr:col>41</xdr:col>
      <xdr:colOff>50800</xdr:colOff>
      <xdr:row>61</xdr:row>
      <xdr:rowOff>90499</xdr:rowOff>
    </xdr:to>
    <xdr:cxnSp macro="">
      <xdr:nvCxnSpPr>
        <xdr:cNvPr id="257" name="直線コネクタ 256"/>
        <xdr:cNvCxnSpPr/>
      </xdr:nvCxnSpPr>
      <xdr:spPr>
        <a:xfrm flipV="1">
          <a:off x="6972300" y="10535162"/>
          <a:ext cx="889000" cy="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15778</xdr:rowOff>
    </xdr:from>
    <xdr:ext cx="599010" cy="259045"/>
    <xdr:sp macro="" textlink="">
      <xdr:nvSpPr>
        <xdr:cNvPr id="258" name="n_1aveValue【橋りょう・トンネル】&#10;一人当たり有形固定資産（償却資産）額"/>
        <xdr:cNvSpPr txBox="1"/>
      </xdr:nvSpPr>
      <xdr:spPr>
        <a:xfrm>
          <a:off x="9327095" y="1081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14023</xdr:rowOff>
    </xdr:from>
    <xdr:ext cx="599010" cy="259045"/>
    <xdr:sp macro="" textlink="">
      <xdr:nvSpPr>
        <xdr:cNvPr id="259" name="n_2aveValue【橋りょう・トンネル】&#10;一人当たり有形固定資産（償却資産）額"/>
        <xdr:cNvSpPr txBox="1"/>
      </xdr:nvSpPr>
      <xdr:spPr>
        <a:xfrm>
          <a:off x="8450795" y="1081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25188</xdr:rowOff>
    </xdr:from>
    <xdr:ext cx="599010" cy="259045"/>
    <xdr:sp macro="" textlink="">
      <xdr:nvSpPr>
        <xdr:cNvPr id="260" name="n_3aveValue【橋りょう・トンネル】&#10;一人当たり有形固定資産（償却資産）額"/>
        <xdr:cNvSpPr txBox="1"/>
      </xdr:nvSpPr>
      <xdr:spPr>
        <a:xfrm>
          <a:off x="7561795" y="10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38850</xdr:rowOff>
    </xdr:from>
    <xdr:ext cx="599010" cy="259045"/>
    <xdr:sp macro="" textlink="">
      <xdr:nvSpPr>
        <xdr:cNvPr id="261" name="n_4aveValue【橋りょう・トンネル】&#10;一人当たり有形固定資産（償却資産）額"/>
        <xdr:cNvSpPr txBox="1"/>
      </xdr:nvSpPr>
      <xdr:spPr>
        <a:xfrm>
          <a:off x="6672795" y="1084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102838</xdr:rowOff>
    </xdr:from>
    <xdr:ext cx="599010" cy="259045"/>
    <xdr:sp macro="" textlink="">
      <xdr:nvSpPr>
        <xdr:cNvPr id="262" name="n_1mainValue【橋りょう・トンネル】&#10;一人当たり有形固定資産（償却資産）額"/>
        <xdr:cNvSpPr txBox="1"/>
      </xdr:nvSpPr>
      <xdr:spPr>
        <a:xfrm>
          <a:off x="9327095" y="1021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115408</xdr:rowOff>
    </xdr:from>
    <xdr:ext cx="599010" cy="259045"/>
    <xdr:sp macro="" textlink="">
      <xdr:nvSpPr>
        <xdr:cNvPr id="263" name="n_2mainValue【橋りょう・トンネル】&#10;一人当たり有形固定資産（償却資産）額"/>
        <xdr:cNvSpPr txBox="1"/>
      </xdr:nvSpPr>
      <xdr:spPr>
        <a:xfrm>
          <a:off x="8450795" y="1023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144039</xdr:rowOff>
    </xdr:from>
    <xdr:ext cx="599010" cy="259045"/>
    <xdr:sp macro="" textlink="">
      <xdr:nvSpPr>
        <xdr:cNvPr id="264" name="n_3mainValue【橋りょう・トンネル】&#10;一人当たり有形固定資産（償却資産）額"/>
        <xdr:cNvSpPr txBox="1"/>
      </xdr:nvSpPr>
      <xdr:spPr>
        <a:xfrm>
          <a:off x="7561795" y="1025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157826</xdr:rowOff>
    </xdr:from>
    <xdr:ext cx="599010" cy="259045"/>
    <xdr:sp macro="" textlink="">
      <xdr:nvSpPr>
        <xdr:cNvPr id="265" name="n_4mainValue【橋りょう・トンネル】&#10;一人当たり有形固定資産（償却資産）額"/>
        <xdr:cNvSpPr txBox="1"/>
      </xdr:nvSpPr>
      <xdr:spPr>
        <a:xfrm>
          <a:off x="6672795" y="1027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xdr:cNvSpPr/>
      </xdr:nvSpPr>
      <xdr:spPr>
        <a:xfrm>
          <a:off x="2857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xdr:cNvSpPr/>
      </xdr:nvSpPr>
      <xdr:spPr>
        <a:xfrm>
          <a:off x="1968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306" name="楕円 305"/>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34941</xdr:rowOff>
    </xdr:from>
    <xdr:ext cx="405111" cy="259045"/>
    <xdr:sp macro="" textlink="">
      <xdr:nvSpPr>
        <xdr:cNvPr id="307" name="【公営住宅】&#10;有形固定資産減価償却率該当値テキスト"/>
        <xdr:cNvSpPr txBox="1"/>
      </xdr:nvSpPr>
      <xdr:spPr>
        <a:xfrm>
          <a:off x="4673600"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308" name="楕円 307"/>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62864</xdr:rowOff>
    </xdr:to>
    <xdr:cxnSp macro="">
      <xdr:nvCxnSpPr>
        <xdr:cNvPr id="309" name="直線コネクタ 308"/>
        <xdr:cNvCxnSpPr/>
      </xdr:nvCxnSpPr>
      <xdr:spPr>
        <a:xfrm>
          <a:off x="3797300" y="140874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116839</xdr:rowOff>
    </xdr:from>
    <xdr:to>
      <xdr:col>15</xdr:col>
      <xdr:colOff>101600</xdr:colOff>
      <xdr:row>82</xdr:row>
      <xdr:rowOff>46989</xdr:rowOff>
    </xdr:to>
    <xdr:sp macro="" textlink="">
      <xdr:nvSpPr>
        <xdr:cNvPr id="310" name="楕円 309"/>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167639</xdr:rowOff>
    </xdr:from>
    <xdr:to>
      <xdr:col>19</xdr:col>
      <xdr:colOff>177800</xdr:colOff>
      <xdr:row>82</xdr:row>
      <xdr:rowOff>28575</xdr:rowOff>
    </xdr:to>
    <xdr:cxnSp macro="">
      <xdr:nvCxnSpPr>
        <xdr:cNvPr id="311" name="直線コネクタ 310"/>
        <xdr:cNvCxnSpPr/>
      </xdr:nvCxnSpPr>
      <xdr:spPr>
        <a:xfrm>
          <a:off x="2908300" y="140550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103505</xdr:rowOff>
    </xdr:from>
    <xdr:to>
      <xdr:col>10</xdr:col>
      <xdr:colOff>165100</xdr:colOff>
      <xdr:row>82</xdr:row>
      <xdr:rowOff>33655</xdr:rowOff>
    </xdr:to>
    <xdr:sp macro="" textlink="">
      <xdr:nvSpPr>
        <xdr:cNvPr id="312" name="楕円 311"/>
        <xdr:cNvSpPr/>
      </xdr:nvSpPr>
      <xdr:spPr>
        <a:xfrm>
          <a:off x="1968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154305</xdr:rowOff>
    </xdr:from>
    <xdr:to>
      <xdr:col>15</xdr:col>
      <xdr:colOff>50800</xdr:colOff>
      <xdr:row>81</xdr:row>
      <xdr:rowOff>167639</xdr:rowOff>
    </xdr:to>
    <xdr:cxnSp macro="">
      <xdr:nvCxnSpPr>
        <xdr:cNvPr id="313" name="直線コネクタ 312"/>
        <xdr:cNvCxnSpPr/>
      </xdr:nvCxnSpPr>
      <xdr:spPr>
        <a:xfrm>
          <a:off x="2019300" y="140417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74930</xdr:rowOff>
    </xdr:from>
    <xdr:to>
      <xdr:col>6</xdr:col>
      <xdr:colOff>38100</xdr:colOff>
      <xdr:row>82</xdr:row>
      <xdr:rowOff>5080</xdr:rowOff>
    </xdr:to>
    <xdr:sp macro="" textlink="">
      <xdr:nvSpPr>
        <xdr:cNvPr id="314" name="楕円 313"/>
        <xdr:cNvSpPr/>
      </xdr:nvSpPr>
      <xdr:spPr>
        <a:xfrm>
          <a:off x="1079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125730</xdr:rowOff>
    </xdr:from>
    <xdr:to>
      <xdr:col>10</xdr:col>
      <xdr:colOff>114300</xdr:colOff>
      <xdr:row>81</xdr:row>
      <xdr:rowOff>154305</xdr:rowOff>
    </xdr:to>
    <xdr:cxnSp macro="">
      <xdr:nvCxnSpPr>
        <xdr:cNvPr id="315" name="直線コネクタ 314"/>
        <xdr:cNvCxnSpPr/>
      </xdr:nvCxnSpPr>
      <xdr:spPr>
        <a:xfrm>
          <a:off x="1130300" y="140131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6" name="n_1aveValue【公営住宅】&#10;有形固定資産減価償却率"/>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317" name="n_2aveValue【公営住宅】&#10;有形固定資産減価償却率"/>
        <xdr:cNvSpPr txBox="1"/>
      </xdr:nvSpPr>
      <xdr:spPr>
        <a:xfrm>
          <a:off x="2705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161941</xdr:rowOff>
    </xdr:from>
    <xdr:ext cx="405111" cy="259045"/>
    <xdr:sp macro="" textlink="">
      <xdr:nvSpPr>
        <xdr:cNvPr id="318" name="n_3aveValue【公営住宅】&#10;有形固定資産減価償却率"/>
        <xdr:cNvSpPr txBox="1"/>
      </xdr:nvSpPr>
      <xdr:spPr>
        <a:xfrm>
          <a:off x="1816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9" name="n_4aveValue【公営住宅】&#10;有形固定資産減価償却率"/>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95902</xdr:rowOff>
    </xdr:from>
    <xdr:ext cx="405111" cy="259045"/>
    <xdr:sp macro="" textlink="">
      <xdr:nvSpPr>
        <xdr:cNvPr id="320" name="n_1main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21" name="n_2main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50182</xdr:rowOff>
    </xdr:from>
    <xdr:ext cx="405111" cy="259045"/>
    <xdr:sp macro="" textlink="">
      <xdr:nvSpPr>
        <xdr:cNvPr id="322" name="n_3mainValue【公営住宅】&#10;有形固定資産減価償却率"/>
        <xdr:cNvSpPr txBox="1"/>
      </xdr:nvSpPr>
      <xdr:spPr>
        <a:xfrm>
          <a:off x="1816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23" name="n_4mainValue【公営住宅】&#10;有形固定資産減価償却率"/>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xdr:cNvSpPr/>
      </xdr:nvSpPr>
      <xdr:spPr>
        <a:xfrm>
          <a:off x="8699500" y="146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xdr:cNvSpPr/>
      </xdr:nvSpPr>
      <xdr:spPr>
        <a:xfrm>
          <a:off x="7810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xdr:cNvSpPr/>
      </xdr:nvSpPr>
      <xdr:spPr>
        <a:xfrm>
          <a:off x="69215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151130</xdr:rowOff>
    </xdr:from>
    <xdr:to>
      <xdr:col>55</xdr:col>
      <xdr:colOff>50800</xdr:colOff>
      <xdr:row>84</xdr:row>
      <xdr:rowOff>81280</xdr:rowOff>
    </xdr:to>
    <xdr:sp macro="" textlink="">
      <xdr:nvSpPr>
        <xdr:cNvPr id="363" name="楕円 362"/>
        <xdr:cNvSpPr/>
      </xdr:nvSpPr>
      <xdr:spPr>
        <a:xfrm>
          <a:off x="10426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2557</xdr:rowOff>
    </xdr:from>
    <xdr:ext cx="469744" cy="259045"/>
    <xdr:sp macro="" textlink="">
      <xdr:nvSpPr>
        <xdr:cNvPr id="364" name="【公営住宅】&#10;一人当たり面積該当値テキスト"/>
        <xdr:cNvSpPr txBox="1"/>
      </xdr:nvSpPr>
      <xdr:spPr>
        <a:xfrm>
          <a:off x="10515600"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156845</xdr:rowOff>
    </xdr:from>
    <xdr:to>
      <xdr:col>50</xdr:col>
      <xdr:colOff>165100</xdr:colOff>
      <xdr:row>84</xdr:row>
      <xdr:rowOff>86995</xdr:rowOff>
    </xdr:to>
    <xdr:sp macro="" textlink="">
      <xdr:nvSpPr>
        <xdr:cNvPr id="365" name="楕円 364"/>
        <xdr:cNvSpPr/>
      </xdr:nvSpPr>
      <xdr:spPr>
        <a:xfrm>
          <a:off x="9588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30480</xdr:rowOff>
    </xdr:from>
    <xdr:to>
      <xdr:col>55</xdr:col>
      <xdr:colOff>0</xdr:colOff>
      <xdr:row>84</xdr:row>
      <xdr:rowOff>36195</xdr:rowOff>
    </xdr:to>
    <xdr:cxnSp macro="">
      <xdr:nvCxnSpPr>
        <xdr:cNvPr id="366" name="直線コネクタ 365"/>
        <xdr:cNvCxnSpPr/>
      </xdr:nvCxnSpPr>
      <xdr:spPr>
        <a:xfrm flipV="1">
          <a:off x="9639300" y="144322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163322</xdr:rowOff>
    </xdr:from>
    <xdr:to>
      <xdr:col>46</xdr:col>
      <xdr:colOff>38100</xdr:colOff>
      <xdr:row>84</xdr:row>
      <xdr:rowOff>93472</xdr:rowOff>
    </xdr:to>
    <xdr:sp macro="" textlink="">
      <xdr:nvSpPr>
        <xdr:cNvPr id="367" name="楕円 366"/>
        <xdr:cNvSpPr/>
      </xdr:nvSpPr>
      <xdr:spPr>
        <a:xfrm>
          <a:off x="8699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36195</xdr:rowOff>
    </xdr:from>
    <xdr:to>
      <xdr:col>50</xdr:col>
      <xdr:colOff>114300</xdr:colOff>
      <xdr:row>84</xdr:row>
      <xdr:rowOff>42672</xdr:rowOff>
    </xdr:to>
    <xdr:cxnSp macro="">
      <xdr:nvCxnSpPr>
        <xdr:cNvPr id="368" name="直線コネクタ 367"/>
        <xdr:cNvCxnSpPr/>
      </xdr:nvCxnSpPr>
      <xdr:spPr>
        <a:xfrm flipV="1">
          <a:off x="8750300" y="1443799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157226</xdr:rowOff>
    </xdr:from>
    <xdr:to>
      <xdr:col>41</xdr:col>
      <xdr:colOff>101600</xdr:colOff>
      <xdr:row>84</xdr:row>
      <xdr:rowOff>87376</xdr:rowOff>
    </xdr:to>
    <xdr:sp macro="" textlink="">
      <xdr:nvSpPr>
        <xdr:cNvPr id="369" name="楕円 368"/>
        <xdr:cNvSpPr/>
      </xdr:nvSpPr>
      <xdr:spPr>
        <a:xfrm>
          <a:off x="7810500" y="1438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36576</xdr:rowOff>
    </xdr:from>
    <xdr:to>
      <xdr:col>45</xdr:col>
      <xdr:colOff>177800</xdr:colOff>
      <xdr:row>84</xdr:row>
      <xdr:rowOff>42672</xdr:rowOff>
    </xdr:to>
    <xdr:cxnSp macro="">
      <xdr:nvCxnSpPr>
        <xdr:cNvPr id="370" name="直線コネクタ 369"/>
        <xdr:cNvCxnSpPr/>
      </xdr:nvCxnSpPr>
      <xdr:spPr>
        <a:xfrm>
          <a:off x="7861300" y="1443837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71" name="楕円 370"/>
        <xdr:cNvSpPr/>
      </xdr:nvSpPr>
      <xdr:spPr>
        <a:xfrm>
          <a:off x="692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36576</xdr:rowOff>
    </xdr:from>
    <xdr:to>
      <xdr:col>41</xdr:col>
      <xdr:colOff>50800</xdr:colOff>
      <xdr:row>84</xdr:row>
      <xdr:rowOff>38100</xdr:rowOff>
    </xdr:to>
    <xdr:cxnSp macro="">
      <xdr:nvCxnSpPr>
        <xdr:cNvPr id="372" name="直線コネクタ 371"/>
        <xdr:cNvCxnSpPr/>
      </xdr:nvCxnSpPr>
      <xdr:spPr>
        <a:xfrm flipV="1">
          <a:off x="6972300" y="144383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124985</xdr:rowOff>
    </xdr:from>
    <xdr:ext cx="469744" cy="259045"/>
    <xdr:sp macro="" textlink="">
      <xdr:nvSpPr>
        <xdr:cNvPr id="373" name="n_1aveValue【公営住宅】&#10;一人当たり面積"/>
        <xdr:cNvSpPr txBox="1"/>
      </xdr:nvSpPr>
      <xdr:spPr>
        <a:xfrm>
          <a:off x="93917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124604</xdr:rowOff>
    </xdr:from>
    <xdr:ext cx="469744" cy="259045"/>
    <xdr:sp macro="" textlink="">
      <xdr:nvSpPr>
        <xdr:cNvPr id="374" name="n_2aveValue【公営住宅】&#10;一人当たり面積"/>
        <xdr:cNvSpPr txBox="1"/>
      </xdr:nvSpPr>
      <xdr:spPr>
        <a:xfrm>
          <a:off x="8515427" y="146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375" name="n_3aveValue【公営住宅】&#10;一人当たり面積"/>
        <xdr:cNvSpPr txBox="1"/>
      </xdr:nvSpPr>
      <xdr:spPr>
        <a:xfrm>
          <a:off x="7626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376" name="n_4aveValue【公営住宅】&#10;一人当たり面積"/>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103522</xdr:rowOff>
    </xdr:from>
    <xdr:ext cx="469744" cy="259045"/>
    <xdr:sp macro="" textlink="">
      <xdr:nvSpPr>
        <xdr:cNvPr id="377" name="n_1mainValue【公営住宅】&#10;一人当たり面積"/>
        <xdr:cNvSpPr txBox="1"/>
      </xdr:nvSpPr>
      <xdr:spPr>
        <a:xfrm>
          <a:off x="9391727"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378" name="n_2mainValue【公営住宅】&#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103903</xdr:rowOff>
    </xdr:from>
    <xdr:ext cx="469744" cy="259045"/>
    <xdr:sp macro="" textlink="">
      <xdr:nvSpPr>
        <xdr:cNvPr id="379" name="n_3mainValue【公営住宅】&#10;一人当たり面積"/>
        <xdr:cNvSpPr txBox="1"/>
      </xdr:nvSpPr>
      <xdr:spPr>
        <a:xfrm>
          <a:off x="7626427" y="1416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105427</xdr:rowOff>
    </xdr:from>
    <xdr:ext cx="469744" cy="259045"/>
    <xdr:sp macro="" textlink="">
      <xdr:nvSpPr>
        <xdr:cNvPr id="380" name="n_4mainValue【公営住宅】&#10;一人当たり面積"/>
        <xdr:cNvSpPr txBox="1"/>
      </xdr:nvSpPr>
      <xdr:spPr>
        <a:xfrm>
          <a:off x="6737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9" name="【港湾・漁港】&#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140970</xdr:rowOff>
    </xdr:from>
    <xdr:to>
      <xdr:col>20</xdr:col>
      <xdr:colOff>38100</xdr:colOff>
      <xdr:row>104</xdr:row>
      <xdr:rowOff>71120</xdr:rowOff>
    </xdr:to>
    <xdr:sp macro="" textlink="">
      <xdr:nvSpPr>
        <xdr:cNvPr id="411" name="フローチャート: 判断 410"/>
        <xdr:cNvSpPr/>
      </xdr:nvSpPr>
      <xdr:spPr>
        <a:xfrm>
          <a:off x="3746500" y="1780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66039</xdr:rowOff>
    </xdr:from>
    <xdr:to>
      <xdr:col>15</xdr:col>
      <xdr:colOff>101600</xdr:colOff>
      <xdr:row>104</xdr:row>
      <xdr:rowOff>167639</xdr:rowOff>
    </xdr:to>
    <xdr:sp macro="" textlink="">
      <xdr:nvSpPr>
        <xdr:cNvPr id="412" name="フローチャート: 判断 411"/>
        <xdr:cNvSpPr/>
      </xdr:nvSpPr>
      <xdr:spPr>
        <a:xfrm>
          <a:off x="2857500" y="1789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46989</xdr:rowOff>
    </xdr:from>
    <xdr:to>
      <xdr:col>10</xdr:col>
      <xdr:colOff>165100</xdr:colOff>
      <xdr:row>104</xdr:row>
      <xdr:rowOff>148589</xdr:rowOff>
    </xdr:to>
    <xdr:sp macro="" textlink="">
      <xdr:nvSpPr>
        <xdr:cNvPr id="413" name="フローチャート: 判断 412"/>
        <xdr:cNvSpPr/>
      </xdr:nvSpPr>
      <xdr:spPr>
        <a:xfrm>
          <a:off x="1968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0</xdr:rowOff>
    </xdr:from>
    <xdr:to>
      <xdr:col>6</xdr:col>
      <xdr:colOff>38100</xdr:colOff>
      <xdr:row>104</xdr:row>
      <xdr:rowOff>101600</xdr:rowOff>
    </xdr:to>
    <xdr:sp macro="" textlink="">
      <xdr:nvSpPr>
        <xdr:cNvPr id="414" name="フローチャート: 判断 413"/>
        <xdr:cNvSpPr/>
      </xdr:nvSpPr>
      <xdr:spPr>
        <a:xfrm>
          <a:off x="1079500" y="1783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120650</xdr:rowOff>
    </xdr:from>
    <xdr:to>
      <xdr:col>24</xdr:col>
      <xdr:colOff>114300</xdr:colOff>
      <xdr:row>106</xdr:row>
      <xdr:rowOff>50800</xdr:rowOff>
    </xdr:to>
    <xdr:sp macro="" textlink="">
      <xdr:nvSpPr>
        <xdr:cNvPr id="420" name="楕円 419"/>
        <xdr:cNvSpPr/>
      </xdr:nvSpPr>
      <xdr:spPr>
        <a:xfrm>
          <a:off x="4584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99077</xdr:rowOff>
    </xdr:from>
    <xdr:ext cx="405111" cy="259045"/>
    <xdr:sp macro="" textlink="">
      <xdr:nvSpPr>
        <xdr:cNvPr id="421" name="【港湾・漁港】&#10;有形固定資産減価償却率該当値テキスト"/>
        <xdr:cNvSpPr txBox="1"/>
      </xdr:nvSpPr>
      <xdr:spPr>
        <a:xfrm>
          <a:off x="46736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95250</xdr:rowOff>
    </xdr:from>
    <xdr:to>
      <xdr:col>20</xdr:col>
      <xdr:colOff>38100</xdr:colOff>
      <xdr:row>106</xdr:row>
      <xdr:rowOff>25400</xdr:rowOff>
    </xdr:to>
    <xdr:sp macro="" textlink="">
      <xdr:nvSpPr>
        <xdr:cNvPr id="422" name="楕円 421"/>
        <xdr:cNvSpPr/>
      </xdr:nvSpPr>
      <xdr:spPr>
        <a:xfrm>
          <a:off x="3746500" y="180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146050</xdr:rowOff>
    </xdr:from>
    <xdr:to>
      <xdr:col>24</xdr:col>
      <xdr:colOff>63500</xdr:colOff>
      <xdr:row>106</xdr:row>
      <xdr:rowOff>0</xdr:rowOff>
    </xdr:to>
    <xdr:cxnSp macro="">
      <xdr:nvCxnSpPr>
        <xdr:cNvPr id="423" name="直線コネクタ 422"/>
        <xdr:cNvCxnSpPr/>
      </xdr:nvCxnSpPr>
      <xdr:spPr>
        <a:xfrm>
          <a:off x="3797300" y="18148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69850</xdr:rowOff>
    </xdr:from>
    <xdr:to>
      <xdr:col>15</xdr:col>
      <xdr:colOff>101600</xdr:colOff>
      <xdr:row>106</xdr:row>
      <xdr:rowOff>0</xdr:rowOff>
    </xdr:to>
    <xdr:sp macro="" textlink="">
      <xdr:nvSpPr>
        <xdr:cNvPr id="424" name="楕円 423"/>
        <xdr:cNvSpPr/>
      </xdr:nvSpPr>
      <xdr:spPr>
        <a:xfrm>
          <a:off x="2857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120650</xdr:rowOff>
    </xdr:from>
    <xdr:to>
      <xdr:col>19</xdr:col>
      <xdr:colOff>177800</xdr:colOff>
      <xdr:row>105</xdr:row>
      <xdr:rowOff>146050</xdr:rowOff>
    </xdr:to>
    <xdr:cxnSp macro="">
      <xdr:nvCxnSpPr>
        <xdr:cNvPr id="425" name="直線コネクタ 424"/>
        <xdr:cNvCxnSpPr/>
      </xdr:nvCxnSpPr>
      <xdr:spPr>
        <a:xfrm>
          <a:off x="2908300" y="1812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426" name="楕円 425"/>
        <xdr:cNvSpPr/>
      </xdr:nvSpPr>
      <xdr:spPr>
        <a:xfrm>
          <a:off x="1968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95250</xdr:rowOff>
    </xdr:from>
    <xdr:to>
      <xdr:col>15</xdr:col>
      <xdr:colOff>50800</xdr:colOff>
      <xdr:row>105</xdr:row>
      <xdr:rowOff>120650</xdr:rowOff>
    </xdr:to>
    <xdr:cxnSp macro="">
      <xdr:nvCxnSpPr>
        <xdr:cNvPr id="427" name="直線コネクタ 426"/>
        <xdr:cNvCxnSpPr/>
      </xdr:nvCxnSpPr>
      <xdr:spPr>
        <a:xfrm>
          <a:off x="2019300" y="1809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19050</xdr:rowOff>
    </xdr:from>
    <xdr:to>
      <xdr:col>6</xdr:col>
      <xdr:colOff>38100</xdr:colOff>
      <xdr:row>105</xdr:row>
      <xdr:rowOff>120650</xdr:rowOff>
    </xdr:to>
    <xdr:sp macro="" textlink="">
      <xdr:nvSpPr>
        <xdr:cNvPr id="428" name="楕円 427"/>
        <xdr:cNvSpPr/>
      </xdr:nvSpPr>
      <xdr:spPr>
        <a:xfrm>
          <a:off x="1079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69850</xdr:rowOff>
    </xdr:from>
    <xdr:to>
      <xdr:col>10</xdr:col>
      <xdr:colOff>114300</xdr:colOff>
      <xdr:row>105</xdr:row>
      <xdr:rowOff>95250</xdr:rowOff>
    </xdr:to>
    <xdr:cxnSp macro="">
      <xdr:nvCxnSpPr>
        <xdr:cNvPr id="429" name="直線コネクタ 428"/>
        <xdr:cNvCxnSpPr/>
      </xdr:nvCxnSpPr>
      <xdr:spPr>
        <a:xfrm>
          <a:off x="1130300" y="1807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87647</xdr:rowOff>
    </xdr:from>
    <xdr:ext cx="405111" cy="259045"/>
    <xdr:sp macro="" textlink="">
      <xdr:nvSpPr>
        <xdr:cNvPr id="430" name="n_1aveValue【港湾・漁港】&#10;有形固定資産減価償却率"/>
        <xdr:cNvSpPr txBox="1"/>
      </xdr:nvSpPr>
      <xdr:spPr>
        <a:xfrm>
          <a:off x="3582044"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12716</xdr:rowOff>
    </xdr:from>
    <xdr:ext cx="405111" cy="259045"/>
    <xdr:sp macro="" textlink="">
      <xdr:nvSpPr>
        <xdr:cNvPr id="431" name="n_2aveValue【港湾・漁港】&#10;有形固定資産減価償却率"/>
        <xdr:cNvSpPr txBox="1"/>
      </xdr:nvSpPr>
      <xdr:spPr>
        <a:xfrm>
          <a:off x="2705744" y="1767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165116</xdr:rowOff>
    </xdr:from>
    <xdr:ext cx="405111" cy="259045"/>
    <xdr:sp macro="" textlink="">
      <xdr:nvSpPr>
        <xdr:cNvPr id="432" name="n_3aveValue【港湾・漁港】&#10;有形固定資産減価償却率"/>
        <xdr:cNvSpPr txBox="1"/>
      </xdr:nvSpPr>
      <xdr:spPr>
        <a:xfrm>
          <a:off x="1816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118127</xdr:rowOff>
    </xdr:from>
    <xdr:ext cx="405111" cy="259045"/>
    <xdr:sp macro="" textlink="">
      <xdr:nvSpPr>
        <xdr:cNvPr id="433" name="n_4aveValue【港湾・漁港】&#10;有形固定資産減価償却率"/>
        <xdr:cNvSpPr txBox="1"/>
      </xdr:nvSpPr>
      <xdr:spPr>
        <a:xfrm>
          <a:off x="927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16527</xdr:rowOff>
    </xdr:from>
    <xdr:ext cx="405111" cy="259045"/>
    <xdr:sp macro="" textlink="">
      <xdr:nvSpPr>
        <xdr:cNvPr id="434" name="n_1mainValue【港湾・漁港】&#10;有形固定資産減価償却率"/>
        <xdr:cNvSpPr txBox="1"/>
      </xdr:nvSpPr>
      <xdr:spPr>
        <a:xfrm>
          <a:off x="3582044" y="181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162577</xdr:rowOff>
    </xdr:from>
    <xdr:ext cx="405111" cy="259045"/>
    <xdr:sp macro="" textlink="">
      <xdr:nvSpPr>
        <xdr:cNvPr id="435" name="n_2mainValue【港湾・漁港】&#10;有形固定資産減価償却率"/>
        <xdr:cNvSpPr txBox="1"/>
      </xdr:nvSpPr>
      <xdr:spPr>
        <a:xfrm>
          <a:off x="2705744" y="181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137177</xdr:rowOff>
    </xdr:from>
    <xdr:ext cx="405111" cy="259045"/>
    <xdr:sp macro="" textlink="">
      <xdr:nvSpPr>
        <xdr:cNvPr id="436" name="n_3mainValue【港湾・漁港】&#10;有形固定資産減価償却率"/>
        <xdr:cNvSpPr txBox="1"/>
      </xdr:nvSpPr>
      <xdr:spPr>
        <a:xfrm>
          <a:off x="1816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111777</xdr:rowOff>
    </xdr:from>
    <xdr:ext cx="405111" cy="259045"/>
    <xdr:sp macro="" textlink="">
      <xdr:nvSpPr>
        <xdr:cNvPr id="437" name="n_4mainValue【港湾・漁港】&#10;有形固定資産減価償却率"/>
        <xdr:cNvSpPr txBox="1"/>
      </xdr:nvSpPr>
      <xdr:spPr>
        <a:xfrm>
          <a:off x="927744" y="181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51259</xdr:rowOff>
    </xdr:from>
    <xdr:to>
      <xdr:col>50</xdr:col>
      <xdr:colOff>165100</xdr:colOff>
      <xdr:row>107</xdr:row>
      <xdr:rowOff>152859</xdr:rowOff>
    </xdr:to>
    <xdr:sp macro="" textlink="">
      <xdr:nvSpPr>
        <xdr:cNvPr id="466" name="フローチャート: 判断 465"/>
        <xdr:cNvSpPr/>
      </xdr:nvSpPr>
      <xdr:spPr>
        <a:xfrm>
          <a:off x="9588500" y="1839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86156</xdr:rowOff>
    </xdr:from>
    <xdr:to>
      <xdr:col>46</xdr:col>
      <xdr:colOff>38100</xdr:colOff>
      <xdr:row>108</xdr:row>
      <xdr:rowOff>16306</xdr:rowOff>
    </xdr:to>
    <xdr:sp macro="" textlink="">
      <xdr:nvSpPr>
        <xdr:cNvPr id="467" name="フローチャート: 判断 466"/>
        <xdr:cNvSpPr/>
      </xdr:nvSpPr>
      <xdr:spPr>
        <a:xfrm>
          <a:off x="8699500" y="184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88574</xdr:rowOff>
    </xdr:from>
    <xdr:to>
      <xdr:col>41</xdr:col>
      <xdr:colOff>101600</xdr:colOff>
      <xdr:row>108</xdr:row>
      <xdr:rowOff>18724</xdr:rowOff>
    </xdr:to>
    <xdr:sp macro="" textlink="">
      <xdr:nvSpPr>
        <xdr:cNvPr id="468" name="フローチャート: 判断 467"/>
        <xdr:cNvSpPr/>
      </xdr:nvSpPr>
      <xdr:spPr>
        <a:xfrm>
          <a:off x="7810500" y="1843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85275</xdr:rowOff>
    </xdr:from>
    <xdr:to>
      <xdr:col>36</xdr:col>
      <xdr:colOff>165100</xdr:colOff>
      <xdr:row>108</xdr:row>
      <xdr:rowOff>15425</xdr:rowOff>
    </xdr:to>
    <xdr:sp macro="" textlink="">
      <xdr:nvSpPr>
        <xdr:cNvPr id="469" name="フローチャート: 判断 468"/>
        <xdr:cNvSpPr/>
      </xdr:nvSpPr>
      <xdr:spPr>
        <a:xfrm>
          <a:off x="6921500" y="1843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163671</xdr:rowOff>
    </xdr:from>
    <xdr:to>
      <xdr:col>55</xdr:col>
      <xdr:colOff>50800</xdr:colOff>
      <xdr:row>108</xdr:row>
      <xdr:rowOff>93821</xdr:rowOff>
    </xdr:to>
    <xdr:sp macro="" textlink="">
      <xdr:nvSpPr>
        <xdr:cNvPr id="475" name="楕円 474"/>
        <xdr:cNvSpPr/>
      </xdr:nvSpPr>
      <xdr:spPr>
        <a:xfrm>
          <a:off x="10426700" y="185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78598</xdr:rowOff>
    </xdr:from>
    <xdr:ext cx="534377" cy="259045"/>
    <xdr:sp macro="" textlink="">
      <xdr:nvSpPr>
        <xdr:cNvPr id="476" name="【港湾・漁港】&#10;一人当たり有形固定資産（償却資産）額該当値テキスト"/>
        <xdr:cNvSpPr txBox="1"/>
      </xdr:nvSpPr>
      <xdr:spPr>
        <a:xfrm>
          <a:off x="10515600" y="1842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164123</xdr:rowOff>
    </xdr:from>
    <xdr:to>
      <xdr:col>50</xdr:col>
      <xdr:colOff>165100</xdr:colOff>
      <xdr:row>108</xdr:row>
      <xdr:rowOff>94273</xdr:rowOff>
    </xdr:to>
    <xdr:sp macro="" textlink="">
      <xdr:nvSpPr>
        <xdr:cNvPr id="477" name="楕円 476"/>
        <xdr:cNvSpPr/>
      </xdr:nvSpPr>
      <xdr:spPr>
        <a:xfrm>
          <a:off x="9588500" y="185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43021</xdr:rowOff>
    </xdr:from>
    <xdr:to>
      <xdr:col>55</xdr:col>
      <xdr:colOff>0</xdr:colOff>
      <xdr:row>108</xdr:row>
      <xdr:rowOff>43473</xdr:rowOff>
    </xdr:to>
    <xdr:cxnSp macro="">
      <xdr:nvCxnSpPr>
        <xdr:cNvPr id="478" name="直線コネクタ 477"/>
        <xdr:cNvCxnSpPr/>
      </xdr:nvCxnSpPr>
      <xdr:spPr>
        <a:xfrm flipV="1">
          <a:off x="9639300" y="18559621"/>
          <a:ext cx="8382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164632</xdr:rowOff>
    </xdr:from>
    <xdr:to>
      <xdr:col>46</xdr:col>
      <xdr:colOff>38100</xdr:colOff>
      <xdr:row>108</xdr:row>
      <xdr:rowOff>94782</xdr:rowOff>
    </xdr:to>
    <xdr:sp macro="" textlink="">
      <xdr:nvSpPr>
        <xdr:cNvPr id="479" name="楕円 478"/>
        <xdr:cNvSpPr/>
      </xdr:nvSpPr>
      <xdr:spPr>
        <a:xfrm>
          <a:off x="8699500" y="1850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43473</xdr:rowOff>
    </xdr:from>
    <xdr:to>
      <xdr:col>50</xdr:col>
      <xdr:colOff>114300</xdr:colOff>
      <xdr:row>108</xdr:row>
      <xdr:rowOff>43982</xdr:rowOff>
    </xdr:to>
    <xdr:cxnSp macro="">
      <xdr:nvCxnSpPr>
        <xdr:cNvPr id="480" name="直線コネクタ 479"/>
        <xdr:cNvCxnSpPr/>
      </xdr:nvCxnSpPr>
      <xdr:spPr>
        <a:xfrm flipV="1">
          <a:off x="8750300" y="18560073"/>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165063</xdr:rowOff>
    </xdr:from>
    <xdr:to>
      <xdr:col>41</xdr:col>
      <xdr:colOff>101600</xdr:colOff>
      <xdr:row>108</xdr:row>
      <xdr:rowOff>95213</xdr:rowOff>
    </xdr:to>
    <xdr:sp macro="" textlink="">
      <xdr:nvSpPr>
        <xdr:cNvPr id="481" name="楕円 480"/>
        <xdr:cNvSpPr/>
      </xdr:nvSpPr>
      <xdr:spPr>
        <a:xfrm>
          <a:off x="7810500" y="1851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43982</xdr:rowOff>
    </xdr:from>
    <xdr:to>
      <xdr:col>45</xdr:col>
      <xdr:colOff>177800</xdr:colOff>
      <xdr:row>108</xdr:row>
      <xdr:rowOff>44413</xdr:rowOff>
    </xdr:to>
    <xdr:cxnSp macro="">
      <xdr:nvCxnSpPr>
        <xdr:cNvPr id="482" name="直線コネクタ 481"/>
        <xdr:cNvCxnSpPr/>
      </xdr:nvCxnSpPr>
      <xdr:spPr>
        <a:xfrm flipV="1">
          <a:off x="7861300" y="18560582"/>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165498</xdr:rowOff>
    </xdr:from>
    <xdr:to>
      <xdr:col>36</xdr:col>
      <xdr:colOff>165100</xdr:colOff>
      <xdr:row>108</xdr:row>
      <xdr:rowOff>95648</xdr:rowOff>
    </xdr:to>
    <xdr:sp macro="" textlink="">
      <xdr:nvSpPr>
        <xdr:cNvPr id="483" name="楕円 482"/>
        <xdr:cNvSpPr/>
      </xdr:nvSpPr>
      <xdr:spPr>
        <a:xfrm>
          <a:off x="6921500" y="185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44413</xdr:rowOff>
    </xdr:from>
    <xdr:to>
      <xdr:col>41</xdr:col>
      <xdr:colOff>50800</xdr:colOff>
      <xdr:row>108</xdr:row>
      <xdr:rowOff>44848</xdr:rowOff>
    </xdr:to>
    <xdr:cxnSp macro="">
      <xdr:nvCxnSpPr>
        <xdr:cNvPr id="484" name="直線コネクタ 483"/>
        <xdr:cNvCxnSpPr/>
      </xdr:nvCxnSpPr>
      <xdr:spPr>
        <a:xfrm flipV="1">
          <a:off x="6972300" y="18561013"/>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169386</xdr:rowOff>
    </xdr:from>
    <xdr:ext cx="599010" cy="259045"/>
    <xdr:sp macro="" textlink="">
      <xdr:nvSpPr>
        <xdr:cNvPr id="485" name="n_1aveValue【港湾・漁港】&#10;一人当たり有形固定資産（償却資産）額"/>
        <xdr:cNvSpPr txBox="1"/>
      </xdr:nvSpPr>
      <xdr:spPr>
        <a:xfrm>
          <a:off x="9327095" y="1817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32833</xdr:rowOff>
    </xdr:from>
    <xdr:ext cx="599010" cy="259045"/>
    <xdr:sp macro="" textlink="">
      <xdr:nvSpPr>
        <xdr:cNvPr id="486" name="n_2aveValue【港湾・漁港】&#10;一人当たり有形固定資産（償却資産）額"/>
        <xdr:cNvSpPr txBox="1"/>
      </xdr:nvSpPr>
      <xdr:spPr>
        <a:xfrm>
          <a:off x="8450795" y="1820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35251</xdr:rowOff>
    </xdr:from>
    <xdr:ext cx="599010" cy="259045"/>
    <xdr:sp macro="" textlink="">
      <xdr:nvSpPr>
        <xdr:cNvPr id="487" name="n_3aveValue【港湾・漁港】&#10;一人当たり有形固定資産（償却資産）額"/>
        <xdr:cNvSpPr txBox="1"/>
      </xdr:nvSpPr>
      <xdr:spPr>
        <a:xfrm>
          <a:off x="7561795" y="1820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31952</xdr:rowOff>
    </xdr:from>
    <xdr:ext cx="599010" cy="259045"/>
    <xdr:sp macro="" textlink="">
      <xdr:nvSpPr>
        <xdr:cNvPr id="488" name="n_4aveValue【港湾・漁港】&#10;一人当たり有形固定資産（償却資産）額"/>
        <xdr:cNvSpPr txBox="1"/>
      </xdr:nvSpPr>
      <xdr:spPr>
        <a:xfrm>
          <a:off x="6672795" y="1820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85400</xdr:rowOff>
    </xdr:from>
    <xdr:ext cx="534377" cy="259045"/>
    <xdr:sp macro="" textlink="">
      <xdr:nvSpPr>
        <xdr:cNvPr id="489" name="n_1mainValue【港湾・漁港】&#10;一人当たり有形固定資産（償却資産）額"/>
        <xdr:cNvSpPr txBox="1"/>
      </xdr:nvSpPr>
      <xdr:spPr>
        <a:xfrm>
          <a:off x="9359411" y="1860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85909</xdr:rowOff>
    </xdr:from>
    <xdr:ext cx="534377" cy="259045"/>
    <xdr:sp macro="" textlink="">
      <xdr:nvSpPr>
        <xdr:cNvPr id="490" name="n_2mainValue【港湾・漁港】&#10;一人当たり有形固定資産（償却資産）額"/>
        <xdr:cNvSpPr txBox="1"/>
      </xdr:nvSpPr>
      <xdr:spPr>
        <a:xfrm>
          <a:off x="8483111" y="1860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86340</xdr:rowOff>
    </xdr:from>
    <xdr:ext cx="534377" cy="259045"/>
    <xdr:sp macro="" textlink="">
      <xdr:nvSpPr>
        <xdr:cNvPr id="491" name="n_3mainValue【港湾・漁港】&#10;一人当たり有形固定資産（償却資産）額"/>
        <xdr:cNvSpPr txBox="1"/>
      </xdr:nvSpPr>
      <xdr:spPr>
        <a:xfrm>
          <a:off x="7594111" y="186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86775</xdr:rowOff>
    </xdr:from>
    <xdr:ext cx="534377" cy="259045"/>
    <xdr:sp macro="" textlink="">
      <xdr:nvSpPr>
        <xdr:cNvPr id="492" name="n_4mainValue【港湾・漁港】&#10;一人当たり有形固定資産（償却資産）額"/>
        <xdr:cNvSpPr txBox="1"/>
      </xdr:nvSpPr>
      <xdr:spPr>
        <a:xfrm>
          <a:off x="6705111" y="186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4" name="フローチャート: 判断 523"/>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5" name="フローチャート: 判断 524"/>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6" name="フローチャート: 判断 525"/>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7" name="フローチャート: 判断 526"/>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33" name="楕円 532"/>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169562</xdr:rowOff>
    </xdr:from>
    <xdr:ext cx="405111" cy="259045"/>
    <xdr:sp macro="" textlink="">
      <xdr:nvSpPr>
        <xdr:cNvPr id="534" name="【認定こども園・幼稚園・保育所】&#10;有形固定資産減価償却率該当値テキスト"/>
        <xdr:cNvSpPr txBox="1"/>
      </xdr:nvSpPr>
      <xdr:spPr>
        <a:xfrm>
          <a:off x="16357600"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535" name="楕円 534"/>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70485</xdr:rowOff>
    </xdr:to>
    <xdr:cxnSp macro="">
      <xdr:nvCxnSpPr>
        <xdr:cNvPr id="536" name="直線コネクタ 535"/>
        <xdr:cNvCxnSpPr/>
      </xdr:nvCxnSpPr>
      <xdr:spPr>
        <a:xfrm>
          <a:off x="15481300" y="63969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37" name="楕円 536"/>
        <xdr:cNvSpPr/>
      </xdr:nvSpPr>
      <xdr:spPr>
        <a:xfrm>
          <a:off x="14541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38100</xdr:rowOff>
    </xdr:from>
    <xdr:to>
      <xdr:col>81</xdr:col>
      <xdr:colOff>50800</xdr:colOff>
      <xdr:row>37</xdr:row>
      <xdr:rowOff>53340</xdr:rowOff>
    </xdr:to>
    <xdr:cxnSp macro="">
      <xdr:nvCxnSpPr>
        <xdr:cNvPr id="538" name="直線コネクタ 537"/>
        <xdr:cNvCxnSpPr/>
      </xdr:nvCxnSpPr>
      <xdr:spPr>
        <a:xfrm>
          <a:off x="14592300" y="63817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539" name="楕円 538"/>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38100</xdr:rowOff>
    </xdr:to>
    <xdr:cxnSp macro="">
      <xdr:nvCxnSpPr>
        <xdr:cNvPr id="540" name="直線コネクタ 539"/>
        <xdr:cNvCxnSpPr/>
      </xdr:nvCxnSpPr>
      <xdr:spPr>
        <a:xfrm>
          <a:off x="13703300" y="63284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61595</xdr:rowOff>
    </xdr:from>
    <xdr:to>
      <xdr:col>67</xdr:col>
      <xdr:colOff>101600</xdr:colOff>
      <xdr:row>36</xdr:row>
      <xdr:rowOff>163195</xdr:rowOff>
    </xdr:to>
    <xdr:sp macro="" textlink="">
      <xdr:nvSpPr>
        <xdr:cNvPr id="541" name="楕円 540"/>
        <xdr:cNvSpPr/>
      </xdr:nvSpPr>
      <xdr:spPr>
        <a:xfrm>
          <a:off x="12763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112395</xdr:rowOff>
    </xdr:from>
    <xdr:to>
      <xdr:col>71</xdr:col>
      <xdr:colOff>177800</xdr:colOff>
      <xdr:row>36</xdr:row>
      <xdr:rowOff>156210</xdr:rowOff>
    </xdr:to>
    <xdr:cxnSp macro="">
      <xdr:nvCxnSpPr>
        <xdr:cNvPr id="542" name="直線コネクタ 541"/>
        <xdr:cNvCxnSpPr/>
      </xdr:nvCxnSpPr>
      <xdr:spPr>
        <a:xfrm>
          <a:off x="12814300" y="62845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3"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544"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5" name="n_3aveValue【認定こども園・幼稚園・保育所】&#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6"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547" name="n_1mainValue【認定こども園・幼稚園・保育所】&#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548" name="n_2mainValue【認定こども園・幼稚園・保育所】&#10;有形固定資産減価償却率"/>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549" name="n_3main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8272</xdr:rowOff>
    </xdr:from>
    <xdr:ext cx="405111" cy="259045"/>
    <xdr:sp macro="" textlink="">
      <xdr:nvSpPr>
        <xdr:cNvPr id="550" name="n_4mainValue【認定こども園・幼稚園・保育所】&#10;有形固定資産減価償却率"/>
        <xdr:cNvSpPr txBox="1"/>
      </xdr:nvSpPr>
      <xdr:spPr>
        <a:xfrm>
          <a:off x="12611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577"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579" name="フローチャート: 判断 578"/>
        <xdr:cNvSpPr/>
      </xdr:nvSpPr>
      <xdr:spPr>
        <a:xfrm>
          <a:off x="21272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580" name="フローチャート: 判断 579"/>
        <xdr:cNvSpPr/>
      </xdr:nvSpPr>
      <xdr:spPr>
        <a:xfrm>
          <a:off x="20383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581" name="フローチャート: 判断 580"/>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582" name="フローチャート: 判断 581"/>
        <xdr:cNvSpPr/>
      </xdr:nvSpPr>
      <xdr:spPr>
        <a:xfrm>
          <a:off x="18605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588" name="楕円 587"/>
        <xdr:cNvSpPr/>
      </xdr:nvSpPr>
      <xdr:spPr>
        <a:xfrm>
          <a:off x="22110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36847</xdr:rowOff>
    </xdr:from>
    <xdr:ext cx="469744" cy="259045"/>
    <xdr:sp macro="" textlink="">
      <xdr:nvSpPr>
        <xdr:cNvPr id="589" name="【認定こども園・幼稚園・保育所】&#10;一人当たり面積該当値テキスト"/>
        <xdr:cNvSpPr txBox="1"/>
      </xdr:nvSpPr>
      <xdr:spPr>
        <a:xfrm>
          <a:off x="22199600"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20828</xdr:rowOff>
    </xdr:from>
    <xdr:to>
      <xdr:col>112</xdr:col>
      <xdr:colOff>38100</xdr:colOff>
      <xdr:row>38</xdr:row>
      <xdr:rowOff>122428</xdr:rowOff>
    </xdr:to>
    <xdr:sp macro="" textlink="">
      <xdr:nvSpPr>
        <xdr:cNvPr id="590" name="楕円 589"/>
        <xdr:cNvSpPr/>
      </xdr:nvSpPr>
      <xdr:spPr>
        <a:xfrm>
          <a:off x="21272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64770</xdr:rowOff>
    </xdr:from>
    <xdr:to>
      <xdr:col>116</xdr:col>
      <xdr:colOff>63500</xdr:colOff>
      <xdr:row>38</xdr:row>
      <xdr:rowOff>71628</xdr:rowOff>
    </xdr:to>
    <xdr:cxnSp macro="">
      <xdr:nvCxnSpPr>
        <xdr:cNvPr id="591" name="直線コネクタ 590"/>
        <xdr:cNvCxnSpPr/>
      </xdr:nvCxnSpPr>
      <xdr:spPr>
        <a:xfrm flipV="1">
          <a:off x="21323300" y="657987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29972</xdr:rowOff>
    </xdr:from>
    <xdr:to>
      <xdr:col>107</xdr:col>
      <xdr:colOff>101600</xdr:colOff>
      <xdr:row>38</xdr:row>
      <xdr:rowOff>131572</xdr:rowOff>
    </xdr:to>
    <xdr:sp macro="" textlink="">
      <xdr:nvSpPr>
        <xdr:cNvPr id="592" name="楕円 591"/>
        <xdr:cNvSpPr/>
      </xdr:nvSpPr>
      <xdr:spPr>
        <a:xfrm>
          <a:off x="20383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71628</xdr:rowOff>
    </xdr:from>
    <xdr:to>
      <xdr:col>111</xdr:col>
      <xdr:colOff>177800</xdr:colOff>
      <xdr:row>38</xdr:row>
      <xdr:rowOff>80772</xdr:rowOff>
    </xdr:to>
    <xdr:cxnSp macro="">
      <xdr:nvCxnSpPr>
        <xdr:cNvPr id="593" name="直線コネクタ 592"/>
        <xdr:cNvCxnSpPr/>
      </xdr:nvCxnSpPr>
      <xdr:spPr>
        <a:xfrm flipV="1">
          <a:off x="20434300" y="658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594" name="楕円 593"/>
        <xdr:cNvSpPr/>
      </xdr:nvSpPr>
      <xdr:spPr>
        <a:xfrm>
          <a:off x="19494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80772</xdr:rowOff>
    </xdr:from>
    <xdr:to>
      <xdr:col>107</xdr:col>
      <xdr:colOff>50800</xdr:colOff>
      <xdr:row>38</xdr:row>
      <xdr:rowOff>87630</xdr:rowOff>
    </xdr:to>
    <xdr:cxnSp macro="">
      <xdr:nvCxnSpPr>
        <xdr:cNvPr id="595" name="直線コネクタ 594"/>
        <xdr:cNvCxnSpPr/>
      </xdr:nvCxnSpPr>
      <xdr:spPr>
        <a:xfrm flipV="1">
          <a:off x="19545300" y="65958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45974</xdr:rowOff>
    </xdr:from>
    <xdr:to>
      <xdr:col>98</xdr:col>
      <xdr:colOff>38100</xdr:colOff>
      <xdr:row>38</xdr:row>
      <xdr:rowOff>147574</xdr:rowOff>
    </xdr:to>
    <xdr:sp macro="" textlink="">
      <xdr:nvSpPr>
        <xdr:cNvPr id="596" name="楕円 595"/>
        <xdr:cNvSpPr/>
      </xdr:nvSpPr>
      <xdr:spPr>
        <a:xfrm>
          <a:off x="18605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87630</xdr:rowOff>
    </xdr:from>
    <xdr:to>
      <xdr:col>102</xdr:col>
      <xdr:colOff>114300</xdr:colOff>
      <xdr:row>38</xdr:row>
      <xdr:rowOff>96774</xdr:rowOff>
    </xdr:to>
    <xdr:cxnSp macro="">
      <xdr:nvCxnSpPr>
        <xdr:cNvPr id="597" name="直線コネクタ 596"/>
        <xdr:cNvCxnSpPr/>
      </xdr:nvCxnSpPr>
      <xdr:spPr>
        <a:xfrm flipV="1">
          <a:off x="18656300" y="66027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168419</xdr:rowOff>
    </xdr:from>
    <xdr:ext cx="469744" cy="259045"/>
    <xdr:sp macro="" textlink="">
      <xdr:nvSpPr>
        <xdr:cNvPr id="598" name="n_1aveValue【認定こども園・幼稚園・保育所】&#10;一人当たり面積"/>
        <xdr:cNvSpPr txBox="1"/>
      </xdr:nvSpPr>
      <xdr:spPr>
        <a:xfrm>
          <a:off x="21075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1541</xdr:rowOff>
    </xdr:from>
    <xdr:ext cx="469744" cy="259045"/>
    <xdr:sp macro="" textlink="">
      <xdr:nvSpPr>
        <xdr:cNvPr id="599" name="n_2aveValue【認定こども園・幼稚園・保育所】&#10;一人当たり面積"/>
        <xdr:cNvSpPr txBox="1"/>
      </xdr:nvSpPr>
      <xdr:spPr>
        <a:xfrm>
          <a:off x="20199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600" name="n_3aveValue【認定こども園・幼稚園・保育所】&#10;一人当たり面積"/>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601" name="n_4aveValue【認定こども園・幼稚園・保育所】&#10;一人当たり面積"/>
        <xdr:cNvSpPr txBox="1"/>
      </xdr:nvSpPr>
      <xdr:spPr>
        <a:xfrm>
          <a:off x="18421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138955</xdr:rowOff>
    </xdr:from>
    <xdr:ext cx="469744" cy="259045"/>
    <xdr:sp macro="" textlink="">
      <xdr:nvSpPr>
        <xdr:cNvPr id="602" name="n_1mainValue【認定こども園・幼稚園・保育所】&#10;一人当たり面積"/>
        <xdr:cNvSpPr txBox="1"/>
      </xdr:nvSpPr>
      <xdr:spPr>
        <a:xfrm>
          <a:off x="210757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148099</xdr:rowOff>
    </xdr:from>
    <xdr:ext cx="469744" cy="259045"/>
    <xdr:sp macro="" textlink="">
      <xdr:nvSpPr>
        <xdr:cNvPr id="603" name="n_2mainValue【認定こども園・幼稚園・保育所】&#10;一人当たり面積"/>
        <xdr:cNvSpPr txBox="1"/>
      </xdr:nvSpPr>
      <xdr:spPr>
        <a:xfrm>
          <a:off x="20199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154957</xdr:rowOff>
    </xdr:from>
    <xdr:ext cx="469744" cy="259045"/>
    <xdr:sp macro="" textlink="">
      <xdr:nvSpPr>
        <xdr:cNvPr id="604" name="n_3mainValue【認定こども園・幼稚園・保育所】&#10;一人当たり面積"/>
        <xdr:cNvSpPr txBox="1"/>
      </xdr:nvSpPr>
      <xdr:spPr>
        <a:xfrm>
          <a:off x="19310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164101</xdr:rowOff>
    </xdr:from>
    <xdr:ext cx="469744" cy="259045"/>
    <xdr:sp macro="" textlink="">
      <xdr:nvSpPr>
        <xdr:cNvPr id="605" name="n_4mainValue【認定こども園・幼稚園・保育所】&#10;一人当たり面積"/>
        <xdr:cNvSpPr txBox="1"/>
      </xdr:nvSpPr>
      <xdr:spPr>
        <a:xfrm>
          <a:off x="18421427"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5"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637" name="フローチャート: 判断 636"/>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638" name="フローチャート: 判断 637"/>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639" name="フローチャート: 判断 63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640" name="フローチャート: 判断 639"/>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646" name="楕円 645"/>
        <xdr:cNvSpPr/>
      </xdr:nvSpPr>
      <xdr:spPr>
        <a:xfrm>
          <a:off x="16268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89552</xdr:rowOff>
    </xdr:from>
    <xdr:ext cx="405111" cy="259045"/>
    <xdr:sp macro="" textlink="">
      <xdr:nvSpPr>
        <xdr:cNvPr id="647" name="【学校施設】&#10;有形固定資産減価償却率該当値テキスト"/>
        <xdr:cNvSpPr txBox="1"/>
      </xdr:nvSpPr>
      <xdr:spPr>
        <a:xfrm>
          <a:off x="16357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648" name="楕円 647"/>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142875</xdr:rowOff>
    </xdr:from>
    <xdr:to>
      <xdr:col>85</xdr:col>
      <xdr:colOff>127000</xdr:colOff>
      <xdr:row>60</xdr:row>
      <xdr:rowOff>161925</xdr:rowOff>
    </xdr:to>
    <xdr:cxnSp macro="">
      <xdr:nvCxnSpPr>
        <xdr:cNvPr id="649" name="直線コネクタ 648"/>
        <xdr:cNvCxnSpPr/>
      </xdr:nvCxnSpPr>
      <xdr:spPr>
        <a:xfrm>
          <a:off x="15481300" y="104298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650" name="楕円 649"/>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60</xdr:row>
      <xdr:rowOff>142875</xdr:rowOff>
    </xdr:to>
    <xdr:cxnSp macro="">
      <xdr:nvCxnSpPr>
        <xdr:cNvPr id="651" name="直線コネクタ 650"/>
        <xdr:cNvCxnSpPr/>
      </xdr:nvCxnSpPr>
      <xdr:spPr>
        <a:xfrm>
          <a:off x="14592300" y="104165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52" name="楕円 651"/>
        <xdr:cNvSpPr/>
      </xdr:nvSpPr>
      <xdr:spPr>
        <a:xfrm>
          <a:off x="13652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99060</xdr:rowOff>
    </xdr:from>
    <xdr:to>
      <xdr:col>76</xdr:col>
      <xdr:colOff>114300</xdr:colOff>
      <xdr:row>60</xdr:row>
      <xdr:rowOff>129540</xdr:rowOff>
    </xdr:to>
    <xdr:cxnSp macro="">
      <xdr:nvCxnSpPr>
        <xdr:cNvPr id="653" name="直線コネクタ 652"/>
        <xdr:cNvCxnSpPr/>
      </xdr:nvCxnSpPr>
      <xdr:spPr>
        <a:xfrm>
          <a:off x="13703300" y="10386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88265</xdr:rowOff>
    </xdr:from>
    <xdr:to>
      <xdr:col>67</xdr:col>
      <xdr:colOff>101600</xdr:colOff>
      <xdr:row>61</xdr:row>
      <xdr:rowOff>18415</xdr:rowOff>
    </xdr:to>
    <xdr:sp macro="" textlink="">
      <xdr:nvSpPr>
        <xdr:cNvPr id="654" name="楕円 653"/>
        <xdr:cNvSpPr/>
      </xdr:nvSpPr>
      <xdr:spPr>
        <a:xfrm>
          <a:off x="12763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99060</xdr:rowOff>
    </xdr:from>
    <xdr:to>
      <xdr:col>71</xdr:col>
      <xdr:colOff>177800</xdr:colOff>
      <xdr:row>60</xdr:row>
      <xdr:rowOff>139065</xdr:rowOff>
    </xdr:to>
    <xdr:cxnSp macro="">
      <xdr:nvCxnSpPr>
        <xdr:cNvPr id="655" name="直線コネクタ 654"/>
        <xdr:cNvCxnSpPr/>
      </xdr:nvCxnSpPr>
      <xdr:spPr>
        <a:xfrm flipV="1">
          <a:off x="12814300" y="103860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153052</xdr:rowOff>
    </xdr:from>
    <xdr:ext cx="405111" cy="259045"/>
    <xdr:sp macro="" textlink="">
      <xdr:nvSpPr>
        <xdr:cNvPr id="656" name="n_1aveValue【学校施設】&#10;有形固定資産減価償却率"/>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57" name="n_2aveValue【学校施設】&#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658"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659" name="n_4aveValue【学校施設】&#10;有形固定資産減価償却率"/>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660" name="n_1mainValue【学校施設】&#10;有形固定資産減価償却率"/>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661" name="n_2mainValue【学校施設】&#10;有形固定資産減価償却率"/>
        <xdr:cNvSpPr txBox="1"/>
      </xdr:nvSpPr>
      <xdr:spPr>
        <a:xfrm>
          <a:off x="14389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662" name="n_3mainValue【学校施設】&#10;有形固定資産減価償却率"/>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9542</xdr:rowOff>
    </xdr:from>
    <xdr:ext cx="405111" cy="259045"/>
    <xdr:sp macro="" textlink="">
      <xdr:nvSpPr>
        <xdr:cNvPr id="663" name="n_4mainValue【学校施設】&#10;有形固定資産減価償却率"/>
        <xdr:cNvSpPr txBox="1"/>
      </xdr:nvSpPr>
      <xdr:spPr>
        <a:xfrm>
          <a:off x="12611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692"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694" name="フローチャート: 判断 693"/>
        <xdr:cNvSpPr/>
      </xdr:nvSpPr>
      <xdr:spPr>
        <a:xfrm>
          <a:off x="21272500" y="107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695" name="フローチャート: 判断 694"/>
        <xdr:cNvSpPr/>
      </xdr:nvSpPr>
      <xdr:spPr>
        <a:xfrm>
          <a:off x="203835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96" name="フローチャート: 判断 695"/>
        <xdr:cNvSpPr/>
      </xdr:nvSpPr>
      <xdr:spPr>
        <a:xfrm>
          <a:off x="194945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97" name="フローチャート: 判断 696"/>
        <xdr:cNvSpPr/>
      </xdr:nvSpPr>
      <xdr:spPr>
        <a:xfrm>
          <a:off x="18605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93472</xdr:rowOff>
    </xdr:from>
    <xdr:to>
      <xdr:col>116</xdr:col>
      <xdr:colOff>114300</xdr:colOff>
      <xdr:row>63</xdr:row>
      <xdr:rowOff>23622</xdr:rowOff>
    </xdr:to>
    <xdr:sp macro="" textlink="">
      <xdr:nvSpPr>
        <xdr:cNvPr id="703" name="楕円 702"/>
        <xdr:cNvSpPr/>
      </xdr:nvSpPr>
      <xdr:spPr>
        <a:xfrm>
          <a:off x="22110700" y="1072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116349</xdr:rowOff>
    </xdr:from>
    <xdr:ext cx="469744" cy="259045"/>
    <xdr:sp macro="" textlink="">
      <xdr:nvSpPr>
        <xdr:cNvPr id="704" name="【学校施設】&#10;一人当たり面積該当値テキスト"/>
        <xdr:cNvSpPr txBox="1"/>
      </xdr:nvSpPr>
      <xdr:spPr>
        <a:xfrm>
          <a:off x="22199600" y="1057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97155</xdr:rowOff>
    </xdr:from>
    <xdr:to>
      <xdr:col>112</xdr:col>
      <xdr:colOff>38100</xdr:colOff>
      <xdr:row>63</xdr:row>
      <xdr:rowOff>27305</xdr:rowOff>
    </xdr:to>
    <xdr:sp macro="" textlink="">
      <xdr:nvSpPr>
        <xdr:cNvPr id="705" name="楕円 704"/>
        <xdr:cNvSpPr/>
      </xdr:nvSpPr>
      <xdr:spPr>
        <a:xfrm>
          <a:off x="21272500" y="107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144272</xdr:rowOff>
    </xdr:from>
    <xdr:to>
      <xdr:col>116</xdr:col>
      <xdr:colOff>63500</xdr:colOff>
      <xdr:row>62</xdr:row>
      <xdr:rowOff>147955</xdr:rowOff>
    </xdr:to>
    <xdr:cxnSp macro="">
      <xdr:nvCxnSpPr>
        <xdr:cNvPr id="706" name="直線コネクタ 705"/>
        <xdr:cNvCxnSpPr/>
      </xdr:nvCxnSpPr>
      <xdr:spPr>
        <a:xfrm flipV="1">
          <a:off x="21323300" y="10774172"/>
          <a:ext cx="8382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101346</xdr:rowOff>
    </xdr:from>
    <xdr:to>
      <xdr:col>107</xdr:col>
      <xdr:colOff>101600</xdr:colOff>
      <xdr:row>63</xdr:row>
      <xdr:rowOff>31496</xdr:rowOff>
    </xdr:to>
    <xdr:sp macro="" textlink="">
      <xdr:nvSpPr>
        <xdr:cNvPr id="707" name="楕円 706"/>
        <xdr:cNvSpPr/>
      </xdr:nvSpPr>
      <xdr:spPr>
        <a:xfrm>
          <a:off x="20383500" y="107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147955</xdr:rowOff>
    </xdr:from>
    <xdr:to>
      <xdr:col>111</xdr:col>
      <xdr:colOff>177800</xdr:colOff>
      <xdr:row>62</xdr:row>
      <xdr:rowOff>152146</xdr:rowOff>
    </xdr:to>
    <xdr:cxnSp macro="">
      <xdr:nvCxnSpPr>
        <xdr:cNvPr id="708" name="直線コネクタ 707"/>
        <xdr:cNvCxnSpPr/>
      </xdr:nvCxnSpPr>
      <xdr:spPr>
        <a:xfrm flipV="1">
          <a:off x="20434300" y="1077785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113157</xdr:rowOff>
    </xdr:from>
    <xdr:to>
      <xdr:col>102</xdr:col>
      <xdr:colOff>165100</xdr:colOff>
      <xdr:row>63</xdr:row>
      <xdr:rowOff>43307</xdr:rowOff>
    </xdr:to>
    <xdr:sp macro="" textlink="">
      <xdr:nvSpPr>
        <xdr:cNvPr id="709" name="楕円 708"/>
        <xdr:cNvSpPr/>
      </xdr:nvSpPr>
      <xdr:spPr>
        <a:xfrm>
          <a:off x="19494500" y="107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152146</xdr:rowOff>
    </xdr:from>
    <xdr:to>
      <xdr:col>107</xdr:col>
      <xdr:colOff>50800</xdr:colOff>
      <xdr:row>62</xdr:row>
      <xdr:rowOff>163957</xdr:rowOff>
    </xdr:to>
    <xdr:cxnSp macro="">
      <xdr:nvCxnSpPr>
        <xdr:cNvPr id="710" name="直線コネクタ 709"/>
        <xdr:cNvCxnSpPr/>
      </xdr:nvCxnSpPr>
      <xdr:spPr>
        <a:xfrm flipV="1">
          <a:off x="19545300" y="1078204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118237</xdr:rowOff>
    </xdr:from>
    <xdr:to>
      <xdr:col>98</xdr:col>
      <xdr:colOff>38100</xdr:colOff>
      <xdr:row>63</xdr:row>
      <xdr:rowOff>48387</xdr:rowOff>
    </xdr:to>
    <xdr:sp macro="" textlink="">
      <xdr:nvSpPr>
        <xdr:cNvPr id="711" name="楕円 710"/>
        <xdr:cNvSpPr/>
      </xdr:nvSpPr>
      <xdr:spPr>
        <a:xfrm>
          <a:off x="18605500" y="107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163957</xdr:rowOff>
    </xdr:from>
    <xdr:to>
      <xdr:col>102</xdr:col>
      <xdr:colOff>114300</xdr:colOff>
      <xdr:row>62</xdr:row>
      <xdr:rowOff>169037</xdr:rowOff>
    </xdr:to>
    <xdr:cxnSp macro="">
      <xdr:nvCxnSpPr>
        <xdr:cNvPr id="712" name="直線コネクタ 711"/>
        <xdr:cNvCxnSpPr/>
      </xdr:nvCxnSpPr>
      <xdr:spPr>
        <a:xfrm flipV="1">
          <a:off x="18656300" y="10793857"/>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78884</xdr:rowOff>
    </xdr:from>
    <xdr:ext cx="469744" cy="259045"/>
    <xdr:sp macro="" textlink="">
      <xdr:nvSpPr>
        <xdr:cNvPr id="713" name="n_1aveValue【学校施設】&#10;一人当たり面積"/>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84472</xdr:rowOff>
    </xdr:from>
    <xdr:ext cx="469744" cy="259045"/>
    <xdr:sp macro="" textlink="">
      <xdr:nvSpPr>
        <xdr:cNvPr id="714" name="n_2aveValue【学校施設】&#10;一人当たり面積"/>
        <xdr:cNvSpPr txBox="1"/>
      </xdr:nvSpPr>
      <xdr:spPr>
        <a:xfrm>
          <a:off x="20199427" y="1088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87266</xdr:rowOff>
    </xdr:from>
    <xdr:ext cx="469744" cy="259045"/>
    <xdr:sp macro="" textlink="">
      <xdr:nvSpPr>
        <xdr:cNvPr id="715" name="n_3aveValue【学校施設】&#10;一人当たり面積"/>
        <xdr:cNvSpPr txBox="1"/>
      </xdr:nvSpPr>
      <xdr:spPr>
        <a:xfrm>
          <a:off x="19310427" y="108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91076</xdr:rowOff>
    </xdr:from>
    <xdr:ext cx="469744" cy="259045"/>
    <xdr:sp macro="" textlink="">
      <xdr:nvSpPr>
        <xdr:cNvPr id="716" name="n_4aveValue【学校施設】&#10;一人当たり面積"/>
        <xdr:cNvSpPr txBox="1"/>
      </xdr:nvSpPr>
      <xdr:spPr>
        <a:xfrm>
          <a:off x="18421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43832</xdr:rowOff>
    </xdr:from>
    <xdr:ext cx="469744" cy="259045"/>
    <xdr:sp macro="" textlink="">
      <xdr:nvSpPr>
        <xdr:cNvPr id="717" name="n_1mainValue【学校施設】&#10;一人当たり面積"/>
        <xdr:cNvSpPr txBox="1"/>
      </xdr:nvSpPr>
      <xdr:spPr>
        <a:xfrm>
          <a:off x="21075727" y="105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48023</xdr:rowOff>
    </xdr:from>
    <xdr:ext cx="469744" cy="259045"/>
    <xdr:sp macro="" textlink="">
      <xdr:nvSpPr>
        <xdr:cNvPr id="718" name="n_2mainValue【学校施設】&#10;一人当たり面積"/>
        <xdr:cNvSpPr txBox="1"/>
      </xdr:nvSpPr>
      <xdr:spPr>
        <a:xfrm>
          <a:off x="20199427" y="1050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59834</xdr:rowOff>
    </xdr:from>
    <xdr:ext cx="469744" cy="259045"/>
    <xdr:sp macro="" textlink="">
      <xdr:nvSpPr>
        <xdr:cNvPr id="719" name="n_3mainValue【学校施設】&#10;一人当たり面積"/>
        <xdr:cNvSpPr txBox="1"/>
      </xdr:nvSpPr>
      <xdr:spPr>
        <a:xfrm>
          <a:off x="19310427" y="1051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64914</xdr:rowOff>
    </xdr:from>
    <xdr:ext cx="469744" cy="259045"/>
    <xdr:sp macro="" textlink="">
      <xdr:nvSpPr>
        <xdr:cNvPr id="720" name="n_4mainValue【学校施設】&#10;一人当たり面積"/>
        <xdr:cNvSpPr txBox="1"/>
      </xdr:nvSpPr>
      <xdr:spPr>
        <a:xfrm>
          <a:off x="18421427" y="1052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6" name="直線コネクタ 745"/>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9"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50" name="直線コネクタ 749"/>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51"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2" name="フローチャート: 判断 751"/>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753" name="フローチャート: 判断 752"/>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29755</xdr:rowOff>
    </xdr:from>
    <xdr:to>
      <xdr:col>76</xdr:col>
      <xdr:colOff>165100</xdr:colOff>
      <xdr:row>83</xdr:row>
      <xdr:rowOff>131355</xdr:rowOff>
    </xdr:to>
    <xdr:sp macro="" textlink="">
      <xdr:nvSpPr>
        <xdr:cNvPr id="754" name="フローチャート: 判断 753"/>
        <xdr:cNvSpPr/>
      </xdr:nvSpPr>
      <xdr:spPr>
        <a:xfrm>
          <a:off x="14541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16692</xdr:rowOff>
    </xdr:from>
    <xdr:to>
      <xdr:col>72</xdr:col>
      <xdr:colOff>38100</xdr:colOff>
      <xdr:row>83</xdr:row>
      <xdr:rowOff>118292</xdr:rowOff>
    </xdr:to>
    <xdr:sp macro="" textlink="">
      <xdr:nvSpPr>
        <xdr:cNvPr id="755" name="フローチャート: 判断 754"/>
        <xdr:cNvSpPr/>
      </xdr:nvSpPr>
      <xdr:spPr>
        <a:xfrm>
          <a:off x="13652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166914</xdr:rowOff>
    </xdr:from>
    <xdr:to>
      <xdr:col>67</xdr:col>
      <xdr:colOff>101600</xdr:colOff>
      <xdr:row>83</xdr:row>
      <xdr:rowOff>97064</xdr:rowOff>
    </xdr:to>
    <xdr:sp macro="" textlink="">
      <xdr:nvSpPr>
        <xdr:cNvPr id="756" name="フローチャート: 判断 755"/>
        <xdr:cNvSpPr/>
      </xdr:nvSpPr>
      <xdr:spPr>
        <a:xfrm>
          <a:off x="12763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29755</xdr:rowOff>
    </xdr:from>
    <xdr:to>
      <xdr:col>85</xdr:col>
      <xdr:colOff>177800</xdr:colOff>
      <xdr:row>84</xdr:row>
      <xdr:rowOff>131355</xdr:rowOff>
    </xdr:to>
    <xdr:sp macro="" textlink="">
      <xdr:nvSpPr>
        <xdr:cNvPr id="762" name="楕円 761"/>
        <xdr:cNvSpPr/>
      </xdr:nvSpPr>
      <xdr:spPr>
        <a:xfrm>
          <a:off x="16268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8182</xdr:rowOff>
    </xdr:from>
    <xdr:ext cx="405111" cy="259045"/>
    <xdr:sp macro="" textlink="">
      <xdr:nvSpPr>
        <xdr:cNvPr id="763" name="【児童館】&#10;有形固定資産減価償却率該当値テキスト"/>
        <xdr:cNvSpPr txBox="1"/>
      </xdr:nvSpPr>
      <xdr:spPr>
        <a:xfrm>
          <a:off x="16357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126093</xdr:rowOff>
    </xdr:from>
    <xdr:to>
      <xdr:col>81</xdr:col>
      <xdr:colOff>101600</xdr:colOff>
      <xdr:row>84</xdr:row>
      <xdr:rowOff>56243</xdr:rowOff>
    </xdr:to>
    <xdr:sp macro="" textlink="">
      <xdr:nvSpPr>
        <xdr:cNvPr id="764" name="楕円 763"/>
        <xdr:cNvSpPr/>
      </xdr:nvSpPr>
      <xdr:spPr>
        <a:xfrm>
          <a:off x="15430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5443</xdr:rowOff>
    </xdr:from>
    <xdr:to>
      <xdr:col>85</xdr:col>
      <xdr:colOff>127000</xdr:colOff>
      <xdr:row>84</xdr:row>
      <xdr:rowOff>80555</xdr:rowOff>
    </xdr:to>
    <xdr:cxnSp macro="">
      <xdr:nvCxnSpPr>
        <xdr:cNvPr id="765" name="直線コネクタ 764"/>
        <xdr:cNvCxnSpPr/>
      </xdr:nvCxnSpPr>
      <xdr:spPr>
        <a:xfrm>
          <a:off x="15481300" y="14407243"/>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50981</xdr:rowOff>
    </xdr:from>
    <xdr:to>
      <xdr:col>76</xdr:col>
      <xdr:colOff>165100</xdr:colOff>
      <xdr:row>83</xdr:row>
      <xdr:rowOff>152581</xdr:rowOff>
    </xdr:to>
    <xdr:sp macro="" textlink="">
      <xdr:nvSpPr>
        <xdr:cNvPr id="766" name="楕円 765"/>
        <xdr:cNvSpPr/>
      </xdr:nvSpPr>
      <xdr:spPr>
        <a:xfrm>
          <a:off x="14541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101781</xdr:rowOff>
    </xdr:from>
    <xdr:to>
      <xdr:col>81</xdr:col>
      <xdr:colOff>50800</xdr:colOff>
      <xdr:row>84</xdr:row>
      <xdr:rowOff>5443</xdr:rowOff>
    </xdr:to>
    <xdr:cxnSp macro="">
      <xdr:nvCxnSpPr>
        <xdr:cNvPr id="767" name="直線コネクタ 766"/>
        <xdr:cNvCxnSpPr/>
      </xdr:nvCxnSpPr>
      <xdr:spPr>
        <a:xfrm>
          <a:off x="14592300" y="1433213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768" name="楕円 767"/>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101781</xdr:rowOff>
    </xdr:to>
    <xdr:cxnSp macro="">
      <xdr:nvCxnSpPr>
        <xdr:cNvPr id="769" name="直線コネクタ 768"/>
        <xdr:cNvCxnSpPr/>
      </xdr:nvCxnSpPr>
      <xdr:spPr>
        <a:xfrm>
          <a:off x="13703300" y="142570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72208</xdr:rowOff>
    </xdr:from>
    <xdr:to>
      <xdr:col>67</xdr:col>
      <xdr:colOff>101600</xdr:colOff>
      <xdr:row>83</xdr:row>
      <xdr:rowOff>2358</xdr:rowOff>
    </xdr:to>
    <xdr:sp macro="" textlink="">
      <xdr:nvSpPr>
        <xdr:cNvPr id="770" name="楕円 769"/>
        <xdr:cNvSpPr/>
      </xdr:nvSpPr>
      <xdr:spPr>
        <a:xfrm>
          <a:off x="12763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123008</xdr:rowOff>
    </xdr:from>
    <xdr:to>
      <xdr:col>71</xdr:col>
      <xdr:colOff>177800</xdr:colOff>
      <xdr:row>83</xdr:row>
      <xdr:rowOff>26670</xdr:rowOff>
    </xdr:to>
    <xdr:cxnSp macro="">
      <xdr:nvCxnSpPr>
        <xdr:cNvPr id="771" name="直線コネクタ 770"/>
        <xdr:cNvCxnSpPr/>
      </xdr:nvCxnSpPr>
      <xdr:spPr>
        <a:xfrm>
          <a:off x="12814300" y="1418190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772" name="n_1aveValue【児童館】&#10;有形固定資産減価償却率"/>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147882</xdr:rowOff>
    </xdr:from>
    <xdr:ext cx="405111" cy="259045"/>
    <xdr:sp macro="" textlink="">
      <xdr:nvSpPr>
        <xdr:cNvPr id="773" name="n_2aveValue【児童館】&#10;有形固定資産減価償却率"/>
        <xdr:cNvSpPr txBox="1"/>
      </xdr:nvSpPr>
      <xdr:spPr>
        <a:xfrm>
          <a:off x="14389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109419</xdr:rowOff>
    </xdr:from>
    <xdr:ext cx="405111" cy="259045"/>
    <xdr:sp macro="" textlink="">
      <xdr:nvSpPr>
        <xdr:cNvPr id="774" name="n_3aveValue【児童館】&#10;有形固定資産減価償却率"/>
        <xdr:cNvSpPr txBox="1"/>
      </xdr:nvSpPr>
      <xdr:spPr>
        <a:xfrm>
          <a:off x="13500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88191</xdr:rowOff>
    </xdr:from>
    <xdr:ext cx="405111" cy="259045"/>
    <xdr:sp macro="" textlink="">
      <xdr:nvSpPr>
        <xdr:cNvPr id="775" name="n_4aveValue【児童館】&#10;有形固定資産減価償却率"/>
        <xdr:cNvSpPr txBox="1"/>
      </xdr:nvSpPr>
      <xdr:spPr>
        <a:xfrm>
          <a:off x="12611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47370</xdr:rowOff>
    </xdr:from>
    <xdr:ext cx="405111" cy="259045"/>
    <xdr:sp macro="" textlink="">
      <xdr:nvSpPr>
        <xdr:cNvPr id="776" name="n_1mainValue【児童館】&#10;有形固定資産減価償却率"/>
        <xdr:cNvSpPr txBox="1"/>
      </xdr:nvSpPr>
      <xdr:spPr>
        <a:xfrm>
          <a:off x="15266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143708</xdr:rowOff>
    </xdr:from>
    <xdr:ext cx="405111" cy="259045"/>
    <xdr:sp macro="" textlink="">
      <xdr:nvSpPr>
        <xdr:cNvPr id="777" name="n_2mainValue【児童館】&#10;有形固定資産減価償却率"/>
        <xdr:cNvSpPr txBox="1"/>
      </xdr:nvSpPr>
      <xdr:spPr>
        <a:xfrm>
          <a:off x="14389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778" name="n_3main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18885</xdr:rowOff>
    </xdr:from>
    <xdr:ext cx="405111" cy="259045"/>
    <xdr:sp macro="" textlink="">
      <xdr:nvSpPr>
        <xdr:cNvPr id="779" name="n_4mainValue【児童館】&#10;有形固定資産減価償却率"/>
        <xdr:cNvSpPr txBox="1"/>
      </xdr:nvSpPr>
      <xdr:spPr>
        <a:xfrm>
          <a:off x="12611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801" name="直線コネクタ 800"/>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4"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5" name="直線コネクタ 804"/>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806"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7" name="フローチャート: 判断 806"/>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49022</xdr:rowOff>
    </xdr:from>
    <xdr:to>
      <xdr:col>112</xdr:col>
      <xdr:colOff>38100</xdr:colOff>
      <xdr:row>85</xdr:row>
      <xdr:rowOff>150622</xdr:rowOff>
    </xdr:to>
    <xdr:sp macro="" textlink="">
      <xdr:nvSpPr>
        <xdr:cNvPr id="808" name="フローチャート: 判断 807"/>
        <xdr:cNvSpPr/>
      </xdr:nvSpPr>
      <xdr:spPr>
        <a:xfrm>
          <a:off x="21272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809" name="フローチャート: 判断 808"/>
        <xdr:cNvSpPr/>
      </xdr:nvSpPr>
      <xdr:spPr>
        <a:xfrm>
          <a:off x="20383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10" name="フローチャート: 判断 809"/>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811" name="フローチャート: 判断 810"/>
        <xdr:cNvSpPr/>
      </xdr:nvSpPr>
      <xdr:spPr>
        <a:xfrm>
          <a:off x="18605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117602</xdr:rowOff>
    </xdr:from>
    <xdr:to>
      <xdr:col>116</xdr:col>
      <xdr:colOff>114300</xdr:colOff>
      <xdr:row>86</xdr:row>
      <xdr:rowOff>47752</xdr:rowOff>
    </xdr:to>
    <xdr:sp macro="" textlink="">
      <xdr:nvSpPr>
        <xdr:cNvPr id="817" name="楕円 816"/>
        <xdr:cNvSpPr/>
      </xdr:nvSpPr>
      <xdr:spPr>
        <a:xfrm>
          <a:off x="22110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32529</xdr:rowOff>
    </xdr:from>
    <xdr:ext cx="469744" cy="259045"/>
    <xdr:sp macro="" textlink="">
      <xdr:nvSpPr>
        <xdr:cNvPr id="818" name="【児童館】&#10;一人当たり面積該当値テキスト"/>
        <xdr:cNvSpPr txBox="1"/>
      </xdr:nvSpPr>
      <xdr:spPr>
        <a:xfrm>
          <a:off x="22199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117602</xdr:rowOff>
    </xdr:from>
    <xdr:to>
      <xdr:col>112</xdr:col>
      <xdr:colOff>38100</xdr:colOff>
      <xdr:row>86</xdr:row>
      <xdr:rowOff>47752</xdr:rowOff>
    </xdr:to>
    <xdr:sp macro="" textlink="">
      <xdr:nvSpPr>
        <xdr:cNvPr id="819" name="楕円 818"/>
        <xdr:cNvSpPr/>
      </xdr:nvSpPr>
      <xdr:spPr>
        <a:xfrm>
          <a:off x="21272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168402</xdr:rowOff>
    </xdr:from>
    <xdr:to>
      <xdr:col>116</xdr:col>
      <xdr:colOff>63500</xdr:colOff>
      <xdr:row>85</xdr:row>
      <xdr:rowOff>168402</xdr:rowOff>
    </xdr:to>
    <xdr:cxnSp macro="">
      <xdr:nvCxnSpPr>
        <xdr:cNvPr id="820" name="直線コネクタ 819"/>
        <xdr:cNvCxnSpPr/>
      </xdr:nvCxnSpPr>
      <xdr:spPr>
        <a:xfrm>
          <a:off x="21323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117602</xdr:rowOff>
    </xdr:from>
    <xdr:to>
      <xdr:col>107</xdr:col>
      <xdr:colOff>101600</xdr:colOff>
      <xdr:row>86</xdr:row>
      <xdr:rowOff>47752</xdr:rowOff>
    </xdr:to>
    <xdr:sp macro="" textlink="">
      <xdr:nvSpPr>
        <xdr:cNvPr id="821" name="楕円 820"/>
        <xdr:cNvSpPr/>
      </xdr:nvSpPr>
      <xdr:spPr>
        <a:xfrm>
          <a:off x="20383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168402</xdr:rowOff>
    </xdr:from>
    <xdr:to>
      <xdr:col>111</xdr:col>
      <xdr:colOff>177800</xdr:colOff>
      <xdr:row>85</xdr:row>
      <xdr:rowOff>168402</xdr:rowOff>
    </xdr:to>
    <xdr:cxnSp macro="">
      <xdr:nvCxnSpPr>
        <xdr:cNvPr id="822" name="直線コネクタ 821"/>
        <xdr:cNvCxnSpPr/>
      </xdr:nvCxnSpPr>
      <xdr:spPr>
        <a:xfrm>
          <a:off x="20434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117602</xdr:rowOff>
    </xdr:from>
    <xdr:to>
      <xdr:col>102</xdr:col>
      <xdr:colOff>165100</xdr:colOff>
      <xdr:row>86</xdr:row>
      <xdr:rowOff>47752</xdr:rowOff>
    </xdr:to>
    <xdr:sp macro="" textlink="">
      <xdr:nvSpPr>
        <xdr:cNvPr id="823" name="楕円 822"/>
        <xdr:cNvSpPr/>
      </xdr:nvSpPr>
      <xdr:spPr>
        <a:xfrm>
          <a:off x="19494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168402</xdr:rowOff>
    </xdr:from>
    <xdr:to>
      <xdr:col>107</xdr:col>
      <xdr:colOff>50800</xdr:colOff>
      <xdr:row>85</xdr:row>
      <xdr:rowOff>168402</xdr:rowOff>
    </xdr:to>
    <xdr:cxnSp macro="">
      <xdr:nvCxnSpPr>
        <xdr:cNvPr id="824" name="直線コネクタ 823"/>
        <xdr:cNvCxnSpPr/>
      </xdr:nvCxnSpPr>
      <xdr:spPr>
        <a:xfrm>
          <a:off x="19545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117602</xdr:rowOff>
    </xdr:from>
    <xdr:to>
      <xdr:col>98</xdr:col>
      <xdr:colOff>38100</xdr:colOff>
      <xdr:row>86</xdr:row>
      <xdr:rowOff>47752</xdr:rowOff>
    </xdr:to>
    <xdr:sp macro="" textlink="">
      <xdr:nvSpPr>
        <xdr:cNvPr id="825" name="楕円 824"/>
        <xdr:cNvSpPr/>
      </xdr:nvSpPr>
      <xdr:spPr>
        <a:xfrm>
          <a:off x="18605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168402</xdr:rowOff>
    </xdr:from>
    <xdr:to>
      <xdr:col>102</xdr:col>
      <xdr:colOff>114300</xdr:colOff>
      <xdr:row>85</xdr:row>
      <xdr:rowOff>168402</xdr:rowOff>
    </xdr:to>
    <xdr:cxnSp macro="">
      <xdr:nvCxnSpPr>
        <xdr:cNvPr id="826" name="直線コネクタ 825"/>
        <xdr:cNvCxnSpPr/>
      </xdr:nvCxnSpPr>
      <xdr:spPr>
        <a:xfrm>
          <a:off x="18656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167149</xdr:rowOff>
    </xdr:from>
    <xdr:ext cx="469744" cy="259045"/>
    <xdr:sp macro="" textlink="">
      <xdr:nvSpPr>
        <xdr:cNvPr id="827" name="n_1aveValue【児童館】&#10;一人当たり面積"/>
        <xdr:cNvSpPr txBox="1"/>
      </xdr:nvSpPr>
      <xdr:spPr>
        <a:xfrm>
          <a:off x="210757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167149</xdr:rowOff>
    </xdr:from>
    <xdr:ext cx="469744" cy="259045"/>
    <xdr:sp macro="" textlink="">
      <xdr:nvSpPr>
        <xdr:cNvPr id="828" name="n_2aveValue【児童館】&#10;一人当たり面積"/>
        <xdr:cNvSpPr txBox="1"/>
      </xdr:nvSpPr>
      <xdr:spPr>
        <a:xfrm>
          <a:off x="20199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829" name="n_3aveValue【児童館】&#10;一人当たり面積"/>
        <xdr:cNvSpPr txBox="1"/>
      </xdr:nvSpPr>
      <xdr:spPr>
        <a:xfrm>
          <a:off x="19310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167149</xdr:rowOff>
    </xdr:from>
    <xdr:ext cx="469744" cy="259045"/>
    <xdr:sp macro="" textlink="">
      <xdr:nvSpPr>
        <xdr:cNvPr id="830" name="n_4aveValue【児童館】&#10;一人当たり面積"/>
        <xdr:cNvSpPr txBox="1"/>
      </xdr:nvSpPr>
      <xdr:spPr>
        <a:xfrm>
          <a:off x="18421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38879</xdr:rowOff>
    </xdr:from>
    <xdr:ext cx="469744" cy="259045"/>
    <xdr:sp macro="" textlink="">
      <xdr:nvSpPr>
        <xdr:cNvPr id="831" name="n_1mainValue【児童館】&#10;一人当たり面積"/>
        <xdr:cNvSpPr txBox="1"/>
      </xdr:nvSpPr>
      <xdr:spPr>
        <a:xfrm>
          <a:off x="21075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832" name="n_2mainValue【児童館】&#10;一人当たり面積"/>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38879</xdr:rowOff>
    </xdr:from>
    <xdr:ext cx="469744" cy="259045"/>
    <xdr:sp macro="" textlink="">
      <xdr:nvSpPr>
        <xdr:cNvPr id="833" name="n_3mainValue【児童館】&#10;一人当たり面積"/>
        <xdr:cNvSpPr txBox="1"/>
      </xdr:nvSpPr>
      <xdr:spPr>
        <a:xfrm>
          <a:off x="19310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38879</xdr:rowOff>
    </xdr:from>
    <xdr:ext cx="469744" cy="259045"/>
    <xdr:sp macro="" textlink="">
      <xdr:nvSpPr>
        <xdr:cNvPr id="834" name="n_4mainValue【児童館】&#10;一人当たり面積"/>
        <xdr:cNvSpPr txBox="1"/>
      </xdr:nvSpPr>
      <xdr:spPr>
        <a:xfrm>
          <a:off x="18421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59" name="直線コネクタ 858"/>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60"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61" name="直線コネクタ 860"/>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62"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63" name="直線コネクタ 862"/>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864"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65" name="フローチャート: 判断 864"/>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86361</xdr:rowOff>
    </xdr:from>
    <xdr:to>
      <xdr:col>85</xdr:col>
      <xdr:colOff>177800</xdr:colOff>
      <xdr:row>103</xdr:row>
      <xdr:rowOff>16511</xdr:rowOff>
    </xdr:to>
    <xdr:sp macro="" textlink="">
      <xdr:nvSpPr>
        <xdr:cNvPr id="875" name="楕円 874"/>
        <xdr:cNvSpPr/>
      </xdr:nvSpPr>
      <xdr:spPr>
        <a:xfrm>
          <a:off x="162687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109238</xdr:rowOff>
    </xdr:from>
    <xdr:ext cx="405111" cy="259045"/>
    <xdr:sp macro="" textlink="">
      <xdr:nvSpPr>
        <xdr:cNvPr id="876" name="【公民館】&#10;有形固定資産減価償却率該当値テキスト"/>
        <xdr:cNvSpPr txBox="1"/>
      </xdr:nvSpPr>
      <xdr:spPr>
        <a:xfrm>
          <a:off x="16357600"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877" name="楕円 876"/>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102</xdr:row>
      <xdr:rowOff>137161</xdr:rowOff>
    </xdr:to>
    <xdr:cxnSp macro="">
      <xdr:nvCxnSpPr>
        <xdr:cNvPr id="878" name="直線コネクタ 877"/>
        <xdr:cNvCxnSpPr/>
      </xdr:nvCxnSpPr>
      <xdr:spPr>
        <a:xfrm>
          <a:off x="15481300" y="175869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879" name="楕円 878"/>
        <xdr:cNvSpPr/>
      </xdr:nvSpPr>
      <xdr:spPr>
        <a:xfrm>
          <a:off x="14541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60961</xdr:rowOff>
    </xdr:from>
    <xdr:to>
      <xdr:col>81</xdr:col>
      <xdr:colOff>50800</xdr:colOff>
      <xdr:row>102</xdr:row>
      <xdr:rowOff>99061</xdr:rowOff>
    </xdr:to>
    <xdr:cxnSp macro="">
      <xdr:nvCxnSpPr>
        <xdr:cNvPr id="880" name="直線コネクタ 879"/>
        <xdr:cNvCxnSpPr/>
      </xdr:nvCxnSpPr>
      <xdr:spPr>
        <a:xfrm>
          <a:off x="14592300" y="17548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33020</xdr:rowOff>
    </xdr:from>
    <xdr:to>
      <xdr:col>72</xdr:col>
      <xdr:colOff>38100</xdr:colOff>
      <xdr:row>102</xdr:row>
      <xdr:rowOff>134620</xdr:rowOff>
    </xdr:to>
    <xdr:sp macro="" textlink="">
      <xdr:nvSpPr>
        <xdr:cNvPr id="881" name="楕円 880"/>
        <xdr:cNvSpPr/>
      </xdr:nvSpPr>
      <xdr:spPr>
        <a:xfrm>
          <a:off x="13652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60961</xdr:rowOff>
    </xdr:from>
    <xdr:to>
      <xdr:col>76</xdr:col>
      <xdr:colOff>114300</xdr:colOff>
      <xdr:row>102</xdr:row>
      <xdr:rowOff>83820</xdr:rowOff>
    </xdr:to>
    <xdr:cxnSp macro="">
      <xdr:nvCxnSpPr>
        <xdr:cNvPr id="882" name="直線コネクタ 881"/>
        <xdr:cNvCxnSpPr/>
      </xdr:nvCxnSpPr>
      <xdr:spPr>
        <a:xfrm flipV="1">
          <a:off x="13703300" y="17548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166370</xdr:rowOff>
    </xdr:from>
    <xdr:to>
      <xdr:col>67</xdr:col>
      <xdr:colOff>101600</xdr:colOff>
      <xdr:row>102</xdr:row>
      <xdr:rowOff>96520</xdr:rowOff>
    </xdr:to>
    <xdr:sp macro="" textlink="">
      <xdr:nvSpPr>
        <xdr:cNvPr id="883" name="楕円 882"/>
        <xdr:cNvSpPr/>
      </xdr:nvSpPr>
      <xdr:spPr>
        <a:xfrm>
          <a:off x="12763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45720</xdr:rowOff>
    </xdr:from>
    <xdr:to>
      <xdr:col>71</xdr:col>
      <xdr:colOff>177800</xdr:colOff>
      <xdr:row>102</xdr:row>
      <xdr:rowOff>83820</xdr:rowOff>
    </xdr:to>
    <xdr:cxnSp macro="">
      <xdr:nvCxnSpPr>
        <xdr:cNvPr id="884" name="直線コネクタ 883"/>
        <xdr:cNvCxnSpPr/>
      </xdr:nvCxnSpPr>
      <xdr:spPr>
        <a:xfrm>
          <a:off x="12814300" y="17533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5"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886"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887"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888"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889" name="n_1mainValue【公民館】&#10;有形固定資産減価償却率"/>
        <xdr:cNvSpPr txBox="1"/>
      </xdr:nvSpPr>
      <xdr:spPr>
        <a:xfrm>
          <a:off x="15266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890" name="n_2mainValue【公民館】&#10;有形固定資産減価償却率"/>
        <xdr:cNvSpPr txBox="1"/>
      </xdr:nvSpPr>
      <xdr:spPr>
        <a:xfrm>
          <a:off x="14389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151147</xdr:rowOff>
    </xdr:from>
    <xdr:ext cx="405111" cy="259045"/>
    <xdr:sp macro="" textlink="">
      <xdr:nvSpPr>
        <xdr:cNvPr id="891" name="n_3mainValue【公民館】&#10;有形固定資産減価償却率"/>
        <xdr:cNvSpPr txBox="1"/>
      </xdr:nvSpPr>
      <xdr:spPr>
        <a:xfrm>
          <a:off x="135007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113047</xdr:rowOff>
    </xdr:from>
    <xdr:ext cx="405111" cy="259045"/>
    <xdr:sp macro="" textlink="">
      <xdr:nvSpPr>
        <xdr:cNvPr id="892" name="n_4mainValue【公民館】&#10;有形固定資産減価償却率"/>
        <xdr:cNvSpPr txBox="1"/>
      </xdr:nvSpPr>
      <xdr:spPr>
        <a:xfrm>
          <a:off x="12611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914" name="直線コネクタ 913"/>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915"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916" name="直線コネクタ 915"/>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7"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8" name="直線コネクタ 917"/>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919"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0" name="フローチャート: 判断 919"/>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930" name="楕円 929"/>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931" name="【公民館】&#10;一人当たり面積該当値テキスト"/>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84837</xdr:rowOff>
    </xdr:from>
    <xdr:to>
      <xdr:col>112</xdr:col>
      <xdr:colOff>38100</xdr:colOff>
      <xdr:row>107</xdr:row>
      <xdr:rowOff>14987</xdr:rowOff>
    </xdr:to>
    <xdr:sp macro="" textlink="">
      <xdr:nvSpPr>
        <xdr:cNvPr id="932" name="楕円 931"/>
        <xdr:cNvSpPr/>
      </xdr:nvSpPr>
      <xdr:spPr>
        <a:xfrm>
          <a:off x="21272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135637</xdr:rowOff>
    </xdr:to>
    <xdr:cxnSp macro="">
      <xdr:nvCxnSpPr>
        <xdr:cNvPr id="933" name="直線コネクタ 932"/>
        <xdr:cNvCxnSpPr/>
      </xdr:nvCxnSpPr>
      <xdr:spPr>
        <a:xfrm flipV="1">
          <a:off x="21323300" y="183070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89408</xdr:rowOff>
    </xdr:from>
    <xdr:to>
      <xdr:col>107</xdr:col>
      <xdr:colOff>101600</xdr:colOff>
      <xdr:row>107</xdr:row>
      <xdr:rowOff>19558</xdr:rowOff>
    </xdr:to>
    <xdr:sp macro="" textlink="">
      <xdr:nvSpPr>
        <xdr:cNvPr id="934" name="楕円 933"/>
        <xdr:cNvSpPr/>
      </xdr:nvSpPr>
      <xdr:spPr>
        <a:xfrm>
          <a:off x="20383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135637</xdr:rowOff>
    </xdr:from>
    <xdr:to>
      <xdr:col>111</xdr:col>
      <xdr:colOff>177800</xdr:colOff>
      <xdr:row>106</xdr:row>
      <xdr:rowOff>140208</xdr:rowOff>
    </xdr:to>
    <xdr:cxnSp macro="">
      <xdr:nvCxnSpPr>
        <xdr:cNvPr id="935" name="直線コネクタ 934"/>
        <xdr:cNvCxnSpPr/>
      </xdr:nvCxnSpPr>
      <xdr:spPr>
        <a:xfrm flipV="1">
          <a:off x="20434300" y="1830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66548</xdr:rowOff>
    </xdr:from>
    <xdr:to>
      <xdr:col>102</xdr:col>
      <xdr:colOff>165100</xdr:colOff>
      <xdr:row>106</xdr:row>
      <xdr:rowOff>168148</xdr:rowOff>
    </xdr:to>
    <xdr:sp macro="" textlink="">
      <xdr:nvSpPr>
        <xdr:cNvPr id="936" name="楕円 935"/>
        <xdr:cNvSpPr/>
      </xdr:nvSpPr>
      <xdr:spPr>
        <a:xfrm>
          <a:off x="19494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117348</xdr:rowOff>
    </xdr:from>
    <xdr:to>
      <xdr:col>107</xdr:col>
      <xdr:colOff>50800</xdr:colOff>
      <xdr:row>106</xdr:row>
      <xdr:rowOff>140208</xdr:rowOff>
    </xdr:to>
    <xdr:cxnSp macro="">
      <xdr:nvCxnSpPr>
        <xdr:cNvPr id="937" name="直線コネクタ 936"/>
        <xdr:cNvCxnSpPr/>
      </xdr:nvCxnSpPr>
      <xdr:spPr>
        <a:xfrm>
          <a:off x="19545300" y="18291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38" name="楕円 937"/>
        <xdr:cNvSpPr/>
      </xdr:nvSpPr>
      <xdr:spPr>
        <a:xfrm>
          <a:off x="18605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117348</xdr:rowOff>
    </xdr:from>
    <xdr:to>
      <xdr:col>102</xdr:col>
      <xdr:colOff>114300</xdr:colOff>
      <xdr:row>106</xdr:row>
      <xdr:rowOff>119635</xdr:rowOff>
    </xdr:to>
    <xdr:cxnSp macro="">
      <xdr:nvCxnSpPr>
        <xdr:cNvPr id="939" name="直線コネクタ 938"/>
        <xdr:cNvCxnSpPr/>
      </xdr:nvCxnSpPr>
      <xdr:spPr>
        <a:xfrm flipV="1">
          <a:off x="18656300" y="182910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940"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941"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42"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943"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6114</xdr:rowOff>
    </xdr:from>
    <xdr:ext cx="469744" cy="259045"/>
    <xdr:sp macro="" textlink="">
      <xdr:nvSpPr>
        <xdr:cNvPr id="944" name="n_1mainValue【公民館】&#10;一人当たり面積"/>
        <xdr:cNvSpPr txBox="1"/>
      </xdr:nvSpPr>
      <xdr:spPr>
        <a:xfrm>
          <a:off x="210757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10685</xdr:rowOff>
    </xdr:from>
    <xdr:ext cx="469744" cy="259045"/>
    <xdr:sp macro="" textlink="">
      <xdr:nvSpPr>
        <xdr:cNvPr id="945" name="n_2mainValue【公民館】&#10;一人当たり面積"/>
        <xdr:cNvSpPr txBox="1"/>
      </xdr:nvSpPr>
      <xdr:spPr>
        <a:xfrm>
          <a:off x="20199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13225</xdr:rowOff>
    </xdr:from>
    <xdr:ext cx="469744" cy="259045"/>
    <xdr:sp macro="" textlink="">
      <xdr:nvSpPr>
        <xdr:cNvPr id="946" name="n_3mainValue【公民館】&#10;一人当たり面積"/>
        <xdr:cNvSpPr txBox="1"/>
      </xdr:nvSpPr>
      <xdr:spPr>
        <a:xfrm>
          <a:off x="193104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947" name="n_4main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橋りょう等においては、一人当たり有形固定資産（償却資産）額が全国平均の約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倍とかけ離れており、維持管理や更新の負担が大きくなっている。</a:t>
          </a:r>
        </a:p>
        <a:p>
          <a:r>
            <a:rPr kumimoji="1" lang="ja-JP" altLang="en-US" sz="1300">
              <a:latin typeface="ＭＳ Ｐゴシック" panose="020B0600070205080204" pitchFamily="50" charset="-128"/>
              <a:ea typeface="ＭＳ Ｐゴシック" panose="020B0600070205080204" pitchFamily="50" charset="-128"/>
            </a:rPr>
            <a:t>　公営住宅においては、耐用年数を経過した空家の解体を進めているため有形固定資産減価償却率が全国平均より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ポイント低くなっているが、一人当たり面積は広く滋賀県平均の２倍を超えている。</a:t>
          </a:r>
        </a:p>
        <a:p>
          <a:r>
            <a:rPr kumimoji="1" lang="ja-JP" altLang="en-US" sz="1300">
              <a:latin typeface="ＭＳ Ｐゴシック" panose="020B0600070205080204" pitchFamily="50" charset="-128"/>
              <a:ea typeface="ＭＳ Ｐゴシック" panose="020B0600070205080204" pitchFamily="50" charset="-128"/>
            </a:rPr>
            <a:t>　認定こども園等においては、有形固定資産減価償却率は全国平均より低く、比較的に施設は新しいといえる。また、一人当たり面積も広く保育環境は良いといえるが、維持管理や更新の負担も大きくなる。</a:t>
          </a:r>
        </a:p>
        <a:p>
          <a:r>
            <a:rPr kumimoji="1" lang="ja-JP" altLang="en-US" sz="1300">
              <a:latin typeface="ＭＳ Ｐゴシック" panose="020B0600070205080204" pitchFamily="50" charset="-128"/>
              <a:ea typeface="ＭＳ Ｐゴシック" panose="020B0600070205080204" pitchFamily="50" charset="-128"/>
            </a:rPr>
            <a:t>　学校施設においては、有形固定資産減価償却率は全国平均より高く、老朽化が進んでいる。一人当たり面積も広く、今後の維持管理や更新の費用が多く見込まれる。</a:t>
          </a:r>
        </a:p>
        <a:p>
          <a:r>
            <a:rPr kumimoji="1" lang="ja-JP" altLang="en-US" sz="1300">
              <a:latin typeface="ＭＳ Ｐゴシック" panose="020B0600070205080204" pitchFamily="50" charset="-128"/>
              <a:ea typeface="ＭＳ Ｐゴシック" panose="020B0600070205080204" pitchFamily="50" charset="-128"/>
            </a:rPr>
            <a:t>　全施設類型において当市は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町村が合併していることから施設が多いため、全国平均より一人当たり面積が広く、維持管理費用の負担が大きくなっていることから、計画的に施設の長寿命化を進めるとともに統合や廃止も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47,544
47,029
693.05
36,091,726
35,137,890
855,088
17,194,976
25,748,801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30299</xdr:rowOff>
    </xdr:from>
    <xdr:to>
      <xdr:col>24</xdr:col>
      <xdr:colOff>114300</xdr:colOff>
      <xdr:row>37</xdr:row>
      <xdr:rowOff>131899</xdr:rowOff>
    </xdr:to>
    <xdr:sp macro="" textlink="">
      <xdr:nvSpPr>
        <xdr:cNvPr id="74" name="楕円 73"/>
        <xdr:cNvSpPr/>
      </xdr:nvSpPr>
      <xdr:spPr>
        <a:xfrm>
          <a:off x="45847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53176</xdr:rowOff>
    </xdr:from>
    <xdr:ext cx="405111" cy="259045"/>
    <xdr:sp macro="" textlink="">
      <xdr:nvSpPr>
        <xdr:cNvPr id="75" name="【図書館】&#10;有形固定資産減価償却率該当値テキスト"/>
        <xdr:cNvSpPr txBox="1"/>
      </xdr:nvSpPr>
      <xdr:spPr>
        <a:xfrm>
          <a:off x="46736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169092</xdr:rowOff>
    </xdr:from>
    <xdr:to>
      <xdr:col>20</xdr:col>
      <xdr:colOff>38100</xdr:colOff>
      <xdr:row>37</xdr:row>
      <xdr:rowOff>99242</xdr:rowOff>
    </xdr:to>
    <xdr:sp macro="" textlink="">
      <xdr:nvSpPr>
        <xdr:cNvPr id="76" name="楕円 75"/>
        <xdr:cNvSpPr/>
      </xdr:nvSpPr>
      <xdr:spPr>
        <a:xfrm>
          <a:off x="3746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48442</xdr:rowOff>
    </xdr:from>
    <xdr:to>
      <xdr:col>24</xdr:col>
      <xdr:colOff>63500</xdr:colOff>
      <xdr:row>37</xdr:row>
      <xdr:rowOff>81099</xdr:rowOff>
    </xdr:to>
    <xdr:cxnSp macro="">
      <xdr:nvCxnSpPr>
        <xdr:cNvPr id="77" name="直線コネクタ 76"/>
        <xdr:cNvCxnSpPr/>
      </xdr:nvCxnSpPr>
      <xdr:spPr>
        <a:xfrm>
          <a:off x="3797300" y="63920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118473</xdr:rowOff>
    </xdr:from>
    <xdr:to>
      <xdr:col>15</xdr:col>
      <xdr:colOff>101600</xdr:colOff>
      <xdr:row>37</xdr:row>
      <xdr:rowOff>48623</xdr:rowOff>
    </xdr:to>
    <xdr:sp macro="" textlink="">
      <xdr:nvSpPr>
        <xdr:cNvPr id="78" name="楕円 77"/>
        <xdr:cNvSpPr/>
      </xdr:nvSpPr>
      <xdr:spPr>
        <a:xfrm>
          <a:off x="2857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169273</xdr:rowOff>
    </xdr:from>
    <xdr:to>
      <xdr:col>19</xdr:col>
      <xdr:colOff>177800</xdr:colOff>
      <xdr:row>37</xdr:row>
      <xdr:rowOff>48442</xdr:rowOff>
    </xdr:to>
    <xdr:cxnSp macro="">
      <xdr:nvCxnSpPr>
        <xdr:cNvPr id="79" name="直線コネクタ 78"/>
        <xdr:cNvCxnSpPr/>
      </xdr:nvCxnSpPr>
      <xdr:spPr>
        <a:xfrm>
          <a:off x="2908300" y="634147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103777</xdr:rowOff>
    </xdr:from>
    <xdr:to>
      <xdr:col>10</xdr:col>
      <xdr:colOff>165100</xdr:colOff>
      <xdr:row>37</xdr:row>
      <xdr:rowOff>33927</xdr:rowOff>
    </xdr:to>
    <xdr:sp macro="" textlink="">
      <xdr:nvSpPr>
        <xdr:cNvPr id="80" name="楕円 79"/>
        <xdr:cNvSpPr/>
      </xdr:nvSpPr>
      <xdr:spPr>
        <a:xfrm>
          <a:off x="1968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154577</xdr:rowOff>
    </xdr:from>
    <xdr:to>
      <xdr:col>15</xdr:col>
      <xdr:colOff>50800</xdr:colOff>
      <xdr:row>36</xdr:row>
      <xdr:rowOff>169273</xdr:rowOff>
    </xdr:to>
    <xdr:cxnSp macro="">
      <xdr:nvCxnSpPr>
        <xdr:cNvPr id="81" name="直線コネクタ 80"/>
        <xdr:cNvCxnSpPr/>
      </xdr:nvCxnSpPr>
      <xdr:spPr>
        <a:xfrm>
          <a:off x="2019300" y="63267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69487</xdr:rowOff>
    </xdr:from>
    <xdr:to>
      <xdr:col>6</xdr:col>
      <xdr:colOff>38100</xdr:colOff>
      <xdr:row>36</xdr:row>
      <xdr:rowOff>171087</xdr:rowOff>
    </xdr:to>
    <xdr:sp macro="" textlink="">
      <xdr:nvSpPr>
        <xdr:cNvPr id="82" name="楕円 81"/>
        <xdr:cNvSpPr/>
      </xdr:nvSpPr>
      <xdr:spPr>
        <a:xfrm>
          <a:off x="1079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120287</xdr:rowOff>
    </xdr:from>
    <xdr:to>
      <xdr:col>10</xdr:col>
      <xdr:colOff>114300</xdr:colOff>
      <xdr:row>36</xdr:row>
      <xdr:rowOff>154577</xdr:rowOff>
    </xdr:to>
    <xdr:cxnSp macro="">
      <xdr:nvCxnSpPr>
        <xdr:cNvPr id="83" name="直線コネクタ 82"/>
        <xdr:cNvCxnSpPr/>
      </xdr:nvCxnSpPr>
      <xdr:spPr>
        <a:xfrm>
          <a:off x="1130300" y="62924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115769</xdr:rowOff>
    </xdr:from>
    <xdr:ext cx="405111" cy="259045"/>
    <xdr:sp macro="" textlink="">
      <xdr:nvSpPr>
        <xdr:cNvPr id="88" name="n_1mainValue【図書館】&#10;有形固定資産減価償却率"/>
        <xdr:cNvSpPr txBox="1"/>
      </xdr:nvSpPr>
      <xdr:spPr>
        <a:xfrm>
          <a:off x="3582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65150</xdr:rowOff>
    </xdr:from>
    <xdr:ext cx="405111" cy="259045"/>
    <xdr:sp macro="" textlink="">
      <xdr:nvSpPr>
        <xdr:cNvPr id="89" name="n_2mainValue【図書館】&#10;有形固定資産減価償却率"/>
        <xdr:cNvSpPr txBox="1"/>
      </xdr:nvSpPr>
      <xdr:spPr>
        <a:xfrm>
          <a:off x="2705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90" name="n_3mainValue【図書館】&#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16164</xdr:rowOff>
    </xdr:from>
    <xdr:ext cx="405111" cy="259045"/>
    <xdr:sp macro="" textlink="">
      <xdr:nvSpPr>
        <xdr:cNvPr id="91" name="n_4mainValue【図書館】&#10;有形固定資産減価償却率"/>
        <xdr:cNvSpPr txBox="1"/>
      </xdr:nvSpPr>
      <xdr:spPr>
        <a:xfrm>
          <a:off x="927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xdr:cNvSpPr/>
      </xdr:nvSpPr>
      <xdr:spPr>
        <a:xfrm>
          <a:off x="9588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xdr:cNvSpPr/>
      </xdr:nvSpPr>
      <xdr:spPr>
        <a:xfrm>
          <a:off x="8699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xdr:cNvSpPr/>
      </xdr:nvSpPr>
      <xdr:spPr>
        <a:xfrm>
          <a:off x="6921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121412</xdr:rowOff>
    </xdr:from>
    <xdr:to>
      <xdr:col>55</xdr:col>
      <xdr:colOff>50800</xdr:colOff>
      <xdr:row>35</xdr:row>
      <xdr:rowOff>51562</xdr:rowOff>
    </xdr:to>
    <xdr:sp macro="" textlink="">
      <xdr:nvSpPr>
        <xdr:cNvPr id="129" name="楕円 128"/>
        <xdr:cNvSpPr/>
      </xdr:nvSpPr>
      <xdr:spPr>
        <a:xfrm>
          <a:off x="104267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144289</xdr:rowOff>
    </xdr:from>
    <xdr:ext cx="469744" cy="259045"/>
    <xdr:sp macro="" textlink="">
      <xdr:nvSpPr>
        <xdr:cNvPr id="130" name="【図書館】&#10;一人当たり面積該当値テキスト"/>
        <xdr:cNvSpPr txBox="1"/>
      </xdr:nvSpPr>
      <xdr:spPr>
        <a:xfrm>
          <a:off x="10515600" y="580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31" name="楕円 130"/>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762</xdr:rowOff>
    </xdr:from>
    <xdr:to>
      <xdr:col>55</xdr:col>
      <xdr:colOff>0</xdr:colOff>
      <xdr:row>35</xdr:row>
      <xdr:rowOff>19050</xdr:rowOff>
    </xdr:to>
    <xdr:cxnSp macro="">
      <xdr:nvCxnSpPr>
        <xdr:cNvPr id="132" name="直線コネクタ 131"/>
        <xdr:cNvCxnSpPr/>
      </xdr:nvCxnSpPr>
      <xdr:spPr>
        <a:xfrm flipV="1">
          <a:off x="9639300" y="60015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157988</xdr:rowOff>
    </xdr:from>
    <xdr:to>
      <xdr:col>46</xdr:col>
      <xdr:colOff>38100</xdr:colOff>
      <xdr:row>35</xdr:row>
      <xdr:rowOff>88138</xdr:rowOff>
    </xdr:to>
    <xdr:sp macro="" textlink="">
      <xdr:nvSpPr>
        <xdr:cNvPr id="133" name="楕円 132"/>
        <xdr:cNvSpPr/>
      </xdr:nvSpPr>
      <xdr:spPr>
        <a:xfrm>
          <a:off x="8699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19050</xdr:rowOff>
    </xdr:from>
    <xdr:to>
      <xdr:col>50</xdr:col>
      <xdr:colOff>114300</xdr:colOff>
      <xdr:row>35</xdr:row>
      <xdr:rowOff>37338</xdr:rowOff>
    </xdr:to>
    <xdr:cxnSp macro="">
      <xdr:nvCxnSpPr>
        <xdr:cNvPr id="134" name="直線コネクタ 133"/>
        <xdr:cNvCxnSpPr/>
      </xdr:nvCxnSpPr>
      <xdr:spPr>
        <a:xfrm flipV="1">
          <a:off x="8750300" y="6019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4826</xdr:rowOff>
    </xdr:from>
    <xdr:to>
      <xdr:col>41</xdr:col>
      <xdr:colOff>101600</xdr:colOff>
      <xdr:row>35</xdr:row>
      <xdr:rowOff>106426</xdr:rowOff>
    </xdr:to>
    <xdr:sp macro="" textlink="">
      <xdr:nvSpPr>
        <xdr:cNvPr id="135" name="楕円 134"/>
        <xdr:cNvSpPr/>
      </xdr:nvSpPr>
      <xdr:spPr>
        <a:xfrm>
          <a:off x="7810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37338</xdr:rowOff>
    </xdr:from>
    <xdr:to>
      <xdr:col>45</xdr:col>
      <xdr:colOff>177800</xdr:colOff>
      <xdr:row>35</xdr:row>
      <xdr:rowOff>55626</xdr:rowOff>
    </xdr:to>
    <xdr:cxnSp macro="">
      <xdr:nvCxnSpPr>
        <xdr:cNvPr id="136" name="直線コネクタ 135"/>
        <xdr:cNvCxnSpPr/>
      </xdr:nvCxnSpPr>
      <xdr:spPr>
        <a:xfrm flipV="1">
          <a:off x="7861300" y="60380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13970</xdr:rowOff>
    </xdr:from>
    <xdr:to>
      <xdr:col>36</xdr:col>
      <xdr:colOff>165100</xdr:colOff>
      <xdr:row>35</xdr:row>
      <xdr:rowOff>115570</xdr:rowOff>
    </xdr:to>
    <xdr:sp macro="" textlink="">
      <xdr:nvSpPr>
        <xdr:cNvPr id="137" name="楕円 136"/>
        <xdr:cNvSpPr/>
      </xdr:nvSpPr>
      <xdr:spPr>
        <a:xfrm>
          <a:off x="692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55626</xdr:rowOff>
    </xdr:from>
    <xdr:to>
      <xdr:col>41</xdr:col>
      <xdr:colOff>50800</xdr:colOff>
      <xdr:row>35</xdr:row>
      <xdr:rowOff>64770</xdr:rowOff>
    </xdr:to>
    <xdr:cxnSp macro="">
      <xdr:nvCxnSpPr>
        <xdr:cNvPr id="138" name="直線コネクタ 137"/>
        <xdr:cNvCxnSpPr/>
      </xdr:nvCxnSpPr>
      <xdr:spPr>
        <a:xfrm flipV="1">
          <a:off x="6972300" y="6056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79265</xdr:rowOff>
    </xdr:from>
    <xdr:ext cx="469744" cy="259045"/>
    <xdr:sp macro="" textlink="">
      <xdr:nvSpPr>
        <xdr:cNvPr id="139" name="n_1aveValue【図書館】&#10;一人当たり面積"/>
        <xdr:cNvSpPr txBox="1"/>
      </xdr:nvSpPr>
      <xdr:spPr>
        <a:xfrm>
          <a:off x="9391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79265</xdr:rowOff>
    </xdr:from>
    <xdr:ext cx="469744" cy="259045"/>
    <xdr:sp macro="" textlink="">
      <xdr:nvSpPr>
        <xdr:cNvPr id="140" name="n_2aveValue【図書館】&#10;一人当たり面積"/>
        <xdr:cNvSpPr txBox="1"/>
      </xdr:nvSpPr>
      <xdr:spPr>
        <a:xfrm>
          <a:off x="8515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79265</xdr:rowOff>
    </xdr:from>
    <xdr:ext cx="469744" cy="259045"/>
    <xdr:sp macro="" textlink="">
      <xdr:nvSpPr>
        <xdr:cNvPr id="142" name="n_4aveValue【図書館】&#10;一人当たり面積"/>
        <xdr:cNvSpPr txBox="1"/>
      </xdr:nvSpPr>
      <xdr:spPr>
        <a:xfrm>
          <a:off x="6737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43"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104665</xdr:rowOff>
    </xdr:from>
    <xdr:ext cx="469744" cy="259045"/>
    <xdr:sp macro="" textlink="">
      <xdr:nvSpPr>
        <xdr:cNvPr id="144" name="n_2mainValue【図書館】&#10;一人当たり面積"/>
        <xdr:cNvSpPr txBox="1"/>
      </xdr:nvSpPr>
      <xdr:spPr>
        <a:xfrm>
          <a:off x="8515427" y="57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122953</xdr:rowOff>
    </xdr:from>
    <xdr:ext cx="469744" cy="259045"/>
    <xdr:sp macro="" textlink="">
      <xdr:nvSpPr>
        <xdr:cNvPr id="145" name="n_3mainValue【図書館】&#10;一人当たり面積"/>
        <xdr:cNvSpPr txBox="1"/>
      </xdr:nvSpPr>
      <xdr:spPr>
        <a:xfrm>
          <a:off x="7626427" y="57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132097</xdr:rowOff>
    </xdr:from>
    <xdr:ext cx="469744" cy="259045"/>
    <xdr:sp macro="" textlink="">
      <xdr:nvSpPr>
        <xdr:cNvPr id="146" name="n_4mainValue【図書館】&#10;一人当たり面積"/>
        <xdr:cNvSpPr txBox="1"/>
      </xdr:nvSpPr>
      <xdr:spPr>
        <a:xfrm>
          <a:off x="6737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xdr:cNvSpPr/>
      </xdr:nvSpPr>
      <xdr:spPr>
        <a:xfrm>
          <a:off x="1968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7" name="楕円 186"/>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88" name="【体育館・プー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89" name="楕円 188"/>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102870</xdr:rowOff>
    </xdr:to>
    <xdr:cxnSp macro="">
      <xdr:nvCxnSpPr>
        <xdr:cNvPr id="190" name="直線コネクタ 189"/>
        <xdr:cNvCxnSpPr/>
      </xdr:nvCxnSpPr>
      <xdr:spPr>
        <a:xfrm>
          <a:off x="3797300" y="10515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135890</xdr:rowOff>
    </xdr:from>
    <xdr:to>
      <xdr:col>15</xdr:col>
      <xdr:colOff>101600</xdr:colOff>
      <xdr:row>61</xdr:row>
      <xdr:rowOff>66040</xdr:rowOff>
    </xdr:to>
    <xdr:sp macro="" textlink="">
      <xdr:nvSpPr>
        <xdr:cNvPr id="191" name="楕円 190"/>
        <xdr:cNvSpPr/>
      </xdr:nvSpPr>
      <xdr:spPr>
        <a:xfrm>
          <a:off x="2857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xdr:rowOff>
    </xdr:from>
    <xdr:to>
      <xdr:col>19</xdr:col>
      <xdr:colOff>177800</xdr:colOff>
      <xdr:row>61</xdr:row>
      <xdr:rowOff>57150</xdr:rowOff>
    </xdr:to>
    <xdr:cxnSp macro="">
      <xdr:nvCxnSpPr>
        <xdr:cNvPr id="192" name="直線コネクタ 191"/>
        <xdr:cNvCxnSpPr/>
      </xdr:nvCxnSpPr>
      <xdr:spPr>
        <a:xfrm>
          <a:off x="2908300" y="10473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90170</xdr:rowOff>
    </xdr:from>
    <xdr:to>
      <xdr:col>10</xdr:col>
      <xdr:colOff>165100</xdr:colOff>
      <xdr:row>61</xdr:row>
      <xdr:rowOff>20320</xdr:rowOff>
    </xdr:to>
    <xdr:sp macro="" textlink="">
      <xdr:nvSpPr>
        <xdr:cNvPr id="193" name="楕円 192"/>
        <xdr:cNvSpPr/>
      </xdr:nvSpPr>
      <xdr:spPr>
        <a:xfrm>
          <a:off x="1968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140970</xdr:rowOff>
    </xdr:from>
    <xdr:to>
      <xdr:col>15</xdr:col>
      <xdr:colOff>50800</xdr:colOff>
      <xdr:row>61</xdr:row>
      <xdr:rowOff>15240</xdr:rowOff>
    </xdr:to>
    <xdr:cxnSp macro="">
      <xdr:nvCxnSpPr>
        <xdr:cNvPr id="194" name="直線コネクタ 193"/>
        <xdr:cNvCxnSpPr/>
      </xdr:nvCxnSpPr>
      <xdr:spPr>
        <a:xfrm>
          <a:off x="2019300" y="104279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99695</xdr:rowOff>
    </xdr:from>
    <xdr:to>
      <xdr:col>6</xdr:col>
      <xdr:colOff>38100</xdr:colOff>
      <xdr:row>61</xdr:row>
      <xdr:rowOff>29845</xdr:rowOff>
    </xdr:to>
    <xdr:sp macro="" textlink="">
      <xdr:nvSpPr>
        <xdr:cNvPr id="195" name="楕円 194"/>
        <xdr:cNvSpPr/>
      </xdr:nvSpPr>
      <xdr:spPr>
        <a:xfrm>
          <a:off x="1079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140970</xdr:rowOff>
    </xdr:from>
    <xdr:to>
      <xdr:col>10</xdr:col>
      <xdr:colOff>114300</xdr:colOff>
      <xdr:row>60</xdr:row>
      <xdr:rowOff>150495</xdr:rowOff>
    </xdr:to>
    <xdr:cxnSp macro="">
      <xdr:nvCxnSpPr>
        <xdr:cNvPr id="196" name="直線コネクタ 195"/>
        <xdr:cNvCxnSpPr/>
      </xdr:nvCxnSpPr>
      <xdr:spPr>
        <a:xfrm flipV="1">
          <a:off x="1130300" y="104279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98" name="n_2aveValue【体育館・プー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76852</xdr:rowOff>
    </xdr:from>
    <xdr:ext cx="405111" cy="259045"/>
    <xdr:sp macro="" textlink="">
      <xdr:nvSpPr>
        <xdr:cNvPr id="199" name="n_3aveValue【体育館・プール】&#10;有形固定資産減価償却率"/>
        <xdr:cNvSpPr txBox="1"/>
      </xdr:nvSpPr>
      <xdr:spPr>
        <a:xfrm>
          <a:off x="1816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0"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201" name="n_1mainValue【体育館・プール】&#10;有形固定資産減価償却率"/>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57167</xdr:rowOff>
    </xdr:from>
    <xdr:ext cx="405111" cy="259045"/>
    <xdr:sp macro="" textlink="">
      <xdr:nvSpPr>
        <xdr:cNvPr id="202" name="n_2mainValue【体育館・プール】&#10;有形固定資産減価償却率"/>
        <xdr:cNvSpPr txBox="1"/>
      </xdr:nvSpPr>
      <xdr:spPr>
        <a:xfrm>
          <a:off x="2705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11447</xdr:rowOff>
    </xdr:from>
    <xdr:ext cx="405111" cy="259045"/>
    <xdr:sp macro="" textlink="">
      <xdr:nvSpPr>
        <xdr:cNvPr id="203" name="n_3mainValue【体育館・プール】&#10;有形固定資産減価償却率"/>
        <xdr:cNvSpPr txBox="1"/>
      </xdr:nvSpPr>
      <xdr:spPr>
        <a:xfrm>
          <a:off x="1816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20972</xdr:rowOff>
    </xdr:from>
    <xdr:ext cx="405111" cy="259045"/>
    <xdr:sp macro="" textlink="">
      <xdr:nvSpPr>
        <xdr:cNvPr id="204" name="n_4mainValue【体育館・プール】&#10;有形固定資産減価償却率"/>
        <xdr:cNvSpPr txBox="1"/>
      </xdr:nvSpPr>
      <xdr:spPr>
        <a:xfrm>
          <a:off x="927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xdr:cNvSpPr/>
      </xdr:nvSpPr>
      <xdr:spPr>
        <a:xfrm>
          <a:off x="9588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xdr:cNvSpPr/>
      </xdr:nvSpPr>
      <xdr:spPr>
        <a:xfrm>
          <a:off x="8699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xdr:cNvSpPr/>
      </xdr:nvSpPr>
      <xdr:spPr>
        <a:xfrm>
          <a:off x="7810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xdr:cNvSpPr/>
      </xdr:nvSpPr>
      <xdr:spPr>
        <a:xfrm>
          <a:off x="6921500" y="1086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56642</xdr:rowOff>
    </xdr:from>
    <xdr:to>
      <xdr:col>55</xdr:col>
      <xdr:colOff>50800</xdr:colOff>
      <xdr:row>62</xdr:row>
      <xdr:rowOff>158242</xdr:rowOff>
    </xdr:to>
    <xdr:sp macro="" textlink="">
      <xdr:nvSpPr>
        <xdr:cNvPr id="244" name="楕円 243"/>
        <xdr:cNvSpPr/>
      </xdr:nvSpPr>
      <xdr:spPr>
        <a:xfrm>
          <a:off x="104267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79519</xdr:rowOff>
    </xdr:from>
    <xdr:ext cx="469744" cy="259045"/>
    <xdr:sp macro="" textlink="">
      <xdr:nvSpPr>
        <xdr:cNvPr id="245" name="【体育館・プール】&#10;一人当たり面積該当値テキスト"/>
        <xdr:cNvSpPr txBox="1"/>
      </xdr:nvSpPr>
      <xdr:spPr>
        <a:xfrm>
          <a:off x="10515600" y="1053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60452</xdr:rowOff>
    </xdr:from>
    <xdr:to>
      <xdr:col>50</xdr:col>
      <xdr:colOff>165100</xdr:colOff>
      <xdr:row>62</xdr:row>
      <xdr:rowOff>162052</xdr:rowOff>
    </xdr:to>
    <xdr:sp macro="" textlink="">
      <xdr:nvSpPr>
        <xdr:cNvPr id="246" name="楕円 245"/>
        <xdr:cNvSpPr/>
      </xdr:nvSpPr>
      <xdr:spPr>
        <a:xfrm>
          <a:off x="9588500" y="106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107442</xdr:rowOff>
    </xdr:from>
    <xdr:to>
      <xdr:col>55</xdr:col>
      <xdr:colOff>0</xdr:colOff>
      <xdr:row>62</xdr:row>
      <xdr:rowOff>111252</xdr:rowOff>
    </xdr:to>
    <xdr:cxnSp macro="">
      <xdr:nvCxnSpPr>
        <xdr:cNvPr id="247" name="直線コネクタ 246"/>
        <xdr:cNvCxnSpPr/>
      </xdr:nvCxnSpPr>
      <xdr:spPr>
        <a:xfrm flipV="1">
          <a:off x="9639300" y="1073734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65786</xdr:rowOff>
    </xdr:from>
    <xdr:to>
      <xdr:col>46</xdr:col>
      <xdr:colOff>38100</xdr:colOff>
      <xdr:row>62</xdr:row>
      <xdr:rowOff>167386</xdr:rowOff>
    </xdr:to>
    <xdr:sp macro="" textlink="">
      <xdr:nvSpPr>
        <xdr:cNvPr id="248" name="楕円 247"/>
        <xdr:cNvSpPr/>
      </xdr:nvSpPr>
      <xdr:spPr>
        <a:xfrm>
          <a:off x="8699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111252</xdr:rowOff>
    </xdr:from>
    <xdr:to>
      <xdr:col>50</xdr:col>
      <xdr:colOff>114300</xdr:colOff>
      <xdr:row>62</xdr:row>
      <xdr:rowOff>116586</xdr:rowOff>
    </xdr:to>
    <xdr:cxnSp macro="">
      <xdr:nvCxnSpPr>
        <xdr:cNvPr id="249" name="直線コネクタ 248"/>
        <xdr:cNvCxnSpPr/>
      </xdr:nvCxnSpPr>
      <xdr:spPr>
        <a:xfrm flipV="1">
          <a:off x="8750300" y="1074115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69596</xdr:rowOff>
    </xdr:from>
    <xdr:to>
      <xdr:col>41</xdr:col>
      <xdr:colOff>101600</xdr:colOff>
      <xdr:row>62</xdr:row>
      <xdr:rowOff>171196</xdr:rowOff>
    </xdr:to>
    <xdr:sp macro="" textlink="">
      <xdr:nvSpPr>
        <xdr:cNvPr id="250" name="楕円 249"/>
        <xdr:cNvSpPr/>
      </xdr:nvSpPr>
      <xdr:spPr>
        <a:xfrm>
          <a:off x="7810500" y="106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116586</xdr:rowOff>
    </xdr:from>
    <xdr:to>
      <xdr:col>45</xdr:col>
      <xdr:colOff>177800</xdr:colOff>
      <xdr:row>62</xdr:row>
      <xdr:rowOff>120396</xdr:rowOff>
    </xdr:to>
    <xdr:cxnSp macro="">
      <xdr:nvCxnSpPr>
        <xdr:cNvPr id="251" name="直線コネクタ 250"/>
        <xdr:cNvCxnSpPr/>
      </xdr:nvCxnSpPr>
      <xdr:spPr>
        <a:xfrm flipV="1">
          <a:off x="7861300" y="1074648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73406</xdr:rowOff>
    </xdr:from>
    <xdr:to>
      <xdr:col>36</xdr:col>
      <xdr:colOff>165100</xdr:colOff>
      <xdr:row>63</xdr:row>
      <xdr:rowOff>3556</xdr:rowOff>
    </xdr:to>
    <xdr:sp macro="" textlink="">
      <xdr:nvSpPr>
        <xdr:cNvPr id="252" name="楕円 251"/>
        <xdr:cNvSpPr/>
      </xdr:nvSpPr>
      <xdr:spPr>
        <a:xfrm>
          <a:off x="6921500" y="107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120396</xdr:rowOff>
    </xdr:from>
    <xdr:to>
      <xdr:col>41</xdr:col>
      <xdr:colOff>50800</xdr:colOff>
      <xdr:row>62</xdr:row>
      <xdr:rowOff>124206</xdr:rowOff>
    </xdr:to>
    <xdr:cxnSp macro="">
      <xdr:nvCxnSpPr>
        <xdr:cNvPr id="253" name="直線コネクタ 252"/>
        <xdr:cNvCxnSpPr/>
      </xdr:nvCxnSpPr>
      <xdr:spPr>
        <a:xfrm flipV="1">
          <a:off x="6972300" y="1075029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147083</xdr:rowOff>
    </xdr:from>
    <xdr:ext cx="469744" cy="259045"/>
    <xdr:sp macro="" textlink="">
      <xdr:nvSpPr>
        <xdr:cNvPr id="254" name="n_1aveValue【体育館・プール】&#10;一人当たり面積"/>
        <xdr:cNvSpPr txBox="1"/>
      </xdr:nvSpPr>
      <xdr:spPr>
        <a:xfrm>
          <a:off x="9391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114317</xdr:rowOff>
    </xdr:from>
    <xdr:ext cx="469744" cy="259045"/>
    <xdr:sp macro="" textlink="">
      <xdr:nvSpPr>
        <xdr:cNvPr id="255" name="n_2aveValue【体育館・プール】&#10;一人当たり面積"/>
        <xdr:cNvSpPr txBox="1"/>
      </xdr:nvSpPr>
      <xdr:spPr>
        <a:xfrm>
          <a:off x="8515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115079</xdr:rowOff>
    </xdr:from>
    <xdr:ext cx="469744" cy="259045"/>
    <xdr:sp macro="" textlink="">
      <xdr:nvSpPr>
        <xdr:cNvPr id="256" name="n_3aveValue【体育館・プール】&#10;一人当たり面積"/>
        <xdr:cNvSpPr txBox="1"/>
      </xdr:nvSpPr>
      <xdr:spPr>
        <a:xfrm>
          <a:off x="7626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159275</xdr:rowOff>
    </xdr:from>
    <xdr:ext cx="469744" cy="259045"/>
    <xdr:sp macro="" textlink="">
      <xdr:nvSpPr>
        <xdr:cNvPr id="257" name="n_4aveValue【体育館・プール】&#10;一人当たり面積"/>
        <xdr:cNvSpPr txBox="1"/>
      </xdr:nvSpPr>
      <xdr:spPr>
        <a:xfrm>
          <a:off x="6737427" y="109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7129</xdr:rowOff>
    </xdr:from>
    <xdr:ext cx="469744" cy="259045"/>
    <xdr:sp macro="" textlink="">
      <xdr:nvSpPr>
        <xdr:cNvPr id="258" name="n_1mainValue【体育館・プール】&#10;一人当たり面積"/>
        <xdr:cNvSpPr txBox="1"/>
      </xdr:nvSpPr>
      <xdr:spPr>
        <a:xfrm>
          <a:off x="9391727" y="1046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12463</xdr:rowOff>
    </xdr:from>
    <xdr:ext cx="469744" cy="259045"/>
    <xdr:sp macro="" textlink="">
      <xdr:nvSpPr>
        <xdr:cNvPr id="259" name="n_2mainValue【体育館・プール】&#10;一人当たり面積"/>
        <xdr:cNvSpPr txBox="1"/>
      </xdr:nvSpPr>
      <xdr:spPr>
        <a:xfrm>
          <a:off x="85154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16273</xdr:rowOff>
    </xdr:from>
    <xdr:ext cx="469744" cy="259045"/>
    <xdr:sp macro="" textlink="">
      <xdr:nvSpPr>
        <xdr:cNvPr id="260" name="n_3mainValue【体育館・プール】&#10;一人当たり面積"/>
        <xdr:cNvSpPr txBox="1"/>
      </xdr:nvSpPr>
      <xdr:spPr>
        <a:xfrm>
          <a:off x="7626427" y="1047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20083</xdr:rowOff>
    </xdr:from>
    <xdr:ext cx="469744" cy="259045"/>
    <xdr:sp macro="" textlink="">
      <xdr:nvSpPr>
        <xdr:cNvPr id="261" name="n_4mainValue【体育館・プール】&#10;一人当たり面積"/>
        <xdr:cNvSpPr txBox="1"/>
      </xdr:nvSpPr>
      <xdr:spPr>
        <a:xfrm>
          <a:off x="67374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302" name="楕円 301"/>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127652</xdr:rowOff>
    </xdr:from>
    <xdr:ext cx="405111" cy="259045"/>
    <xdr:sp macro="" textlink="">
      <xdr:nvSpPr>
        <xdr:cNvPr id="303" name="【福祉施設】&#10;有形固定資産減価償却率該当値テキスト"/>
        <xdr:cNvSpPr txBox="1"/>
      </xdr:nvSpPr>
      <xdr:spPr>
        <a:xfrm>
          <a:off x="4673600"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304" name="楕円 303"/>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82</xdr:row>
      <xdr:rowOff>28575</xdr:rowOff>
    </xdr:to>
    <xdr:cxnSp macro="">
      <xdr:nvCxnSpPr>
        <xdr:cNvPr id="305" name="直線コネクタ 304"/>
        <xdr:cNvCxnSpPr/>
      </xdr:nvCxnSpPr>
      <xdr:spPr>
        <a:xfrm>
          <a:off x="3797300" y="1403413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86361</xdr:rowOff>
    </xdr:from>
    <xdr:to>
      <xdr:col>15</xdr:col>
      <xdr:colOff>101600</xdr:colOff>
      <xdr:row>82</xdr:row>
      <xdr:rowOff>16511</xdr:rowOff>
    </xdr:to>
    <xdr:sp macro="" textlink="">
      <xdr:nvSpPr>
        <xdr:cNvPr id="306" name="楕円 305"/>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81</xdr:row>
      <xdr:rowOff>146686</xdr:rowOff>
    </xdr:to>
    <xdr:cxnSp macro="">
      <xdr:nvCxnSpPr>
        <xdr:cNvPr id="307" name="直線コネクタ 306"/>
        <xdr:cNvCxnSpPr/>
      </xdr:nvCxnSpPr>
      <xdr:spPr>
        <a:xfrm>
          <a:off x="2908300" y="140246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59689</xdr:rowOff>
    </xdr:from>
    <xdr:to>
      <xdr:col>10</xdr:col>
      <xdr:colOff>165100</xdr:colOff>
      <xdr:row>81</xdr:row>
      <xdr:rowOff>161289</xdr:rowOff>
    </xdr:to>
    <xdr:sp macro="" textlink="">
      <xdr:nvSpPr>
        <xdr:cNvPr id="308" name="楕円 307"/>
        <xdr:cNvSpPr/>
      </xdr:nvSpPr>
      <xdr:spPr>
        <a:xfrm>
          <a:off x="1968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110489</xdr:rowOff>
    </xdr:from>
    <xdr:to>
      <xdr:col>15</xdr:col>
      <xdr:colOff>50800</xdr:colOff>
      <xdr:row>81</xdr:row>
      <xdr:rowOff>137161</xdr:rowOff>
    </xdr:to>
    <xdr:cxnSp macro="">
      <xdr:nvCxnSpPr>
        <xdr:cNvPr id="309" name="直線コネクタ 308"/>
        <xdr:cNvCxnSpPr/>
      </xdr:nvCxnSpPr>
      <xdr:spPr>
        <a:xfrm>
          <a:off x="2019300" y="139979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xdr:rowOff>
    </xdr:from>
    <xdr:to>
      <xdr:col>6</xdr:col>
      <xdr:colOff>38100</xdr:colOff>
      <xdr:row>81</xdr:row>
      <xdr:rowOff>117475</xdr:rowOff>
    </xdr:to>
    <xdr:sp macro="" textlink="">
      <xdr:nvSpPr>
        <xdr:cNvPr id="310" name="楕円 309"/>
        <xdr:cNvSpPr/>
      </xdr:nvSpPr>
      <xdr:spPr>
        <a:xfrm>
          <a:off x="1079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66675</xdr:rowOff>
    </xdr:from>
    <xdr:to>
      <xdr:col>10</xdr:col>
      <xdr:colOff>114300</xdr:colOff>
      <xdr:row>81</xdr:row>
      <xdr:rowOff>110489</xdr:rowOff>
    </xdr:to>
    <xdr:cxnSp macro="">
      <xdr:nvCxnSpPr>
        <xdr:cNvPr id="311" name="直線コネクタ 310"/>
        <xdr:cNvCxnSpPr/>
      </xdr:nvCxnSpPr>
      <xdr:spPr>
        <a:xfrm>
          <a:off x="1130300" y="139541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2"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3"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4"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5"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42563</xdr:rowOff>
    </xdr:from>
    <xdr:ext cx="405111" cy="259045"/>
    <xdr:sp macro="" textlink="">
      <xdr:nvSpPr>
        <xdr:cNvPr id="316" name="n_1mainValue【福祉施設】&#10;有形固定資産減価償却率"/>
        <xdr:cNvSpPr txBox="1"/>
      </xdr:nvSpPr>
      <xdr:spPr>
        <a:xfrm>
          <a:off x="3582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7638</xdr:rowOff>
    </xdr:from>
    <xdr:ext cx="405111" cy="259045"/>
    <xdr:sp macro="" textlink="">
      <xdr:nvSpPr>
        <xdr:cNvPr id="317" name="n_2mainValue【福祉施設】&#10;有形固定資産減価償却率"/>
        <xdr:cNvSpPr txBox="1"/>
      </xdr:nvSpPr>
      <xdr:spPr>
        <a:xfrm>
          <a:off x="2705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152416</xdr:rowOff>
    </xdr:from>
    <xdr:ext cx="405111" cy="259045"/>
    <xdr:sp macro="" textlink="">
      <xdr:nvSpPr>
        <xdr:cNvPr id="318" name="n_3mainValue【福祉施設】&#10;有形固定資産減価償却率"/>
        <xdr:cNvSpPr txBox="1"/>
      </xdr:nvSpPr>
      <xdr:spPr>
        <a:xfrm>
          <a:off x="1816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134002</xdr:rowOff>
    </xdr:from>
    <xdr:ext cx="405111" cy="259045"/>
    <xdr:sp macro="" textlink="">
      <xdr:nvSpPr>
        <xdr:cNvPr id="319" name="n_4mainValue【福祉施設】&#10;有形固定資産減価償却率"/>
        <xdr:cNvSpPr txBox="1"/>
      </xdr:nvSpPr>
      <xdr:spPr>
        <a:xfrm>
          <a:off x="927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8" name="フローチャート: 判断 347"/>
        <xdr:cNvSpPr/>
      </xdr:nvSpPr>
      <xdr:spPr>
        <a:xfrm>
          <a:off x="9588500" y="146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9" name="フローチャート: 判断 348"/>
        <xdr:cNvSpPr/>
      </xdr:nvSpPr>
      <xdr:spPr>
        <a:xfrm>
          <a:off x="8699500" y="1469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50" name="フローチャート: 判断 349"/>
        <xdr:cNvSpPr/>
      </xdr:nvSpPr>
      <xdr:spPr>
        <a:xfrm>
          <a:off x="7810500" y="146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1" name="フローチャート: 判断 350"/>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61824</xdr:rowOff>
    </xdr:from>
    <xdr:to>
      <xdr:col>55</xdr:col>
      <xdr:colOff>50800</xdr:colOff>
      <xdr:row>85</xdr:row>
      <xdr:rowOff>163424</xdr:rowOff>
    </xdr:to>
    <xdr:sp macro="" textlink="">
      <xdr:nvSpPr>
        <xdr:cNvPr id="357" name="楕円 356"/>
        <xdr:cNvSpPr/>
      </xdr:nvSpPr>
      <xdr:spPr>
        <a:xfrm>
          <a:off x="10426700" y="146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21201</xdr:rowOff>
    </xdr:from>
    <xdr:ext cx="469744" cy="259045"/>
    <xdr:sp macro="" textlink="">
      <xdr:nvSpPr>
        <xdr:cNvPr id="358" name="【福祉施設】&#10;一人当たり面積該当値テキスト"/>
        <xdr:cNvSpPr txBox="1"/>
      </xdr:nvSpPr>
      <xdr:spPr>
        <a:xfrm>
          <a:off x="10515600" y="1442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63195</xdr:rowOff>
    </xdr:from>
    <xdr:to>
      <xdr:col>50</xdr:col>
      <xdr:colOff>165100</xdr:colOff>
      <xdr:row>85</xdr:row>
      <xdr:rowOff>164795</xdr:rowOff>
    </xdr:to>
    <xdr:sp macro="" textlink="">
      <xdr:nvSpPr>
        <xdr:cNvPr id="359" name="楕円 358"/>
        <xdr:cNvSpPr/>
      </xdr:nvSpPr>
      <xdr:spPr>
        <a:xfrm>
          <a:off x="95885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112624</xdr:rowOff>
    </xdr:from>
    <xdr:to>
      <xdr:col>55</xdr:col>
      <xdr:colOff>0</xdr:colOff>
      <xdr:row>85</xdr:row>
      <xdr:rowOff>113995</xdr:rowOff>
    </xdr:to>
    <xdr:cxnSp macro="">
      <xdr:nvCxnSpPr>
        <xdr:cNvPr id="360" name="直線コネクタ 359"/>
        <xdr:cNvCxnSpPr/>
      </xdr:nvCxnSpPr>
      <xdr:spPr>
        <a:xfrm flipV="1">
          <a:off x="9639300" y="14685874"/>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64567</xdr:rowOff>
    </xdr:from>
    <xdr:to>
      <xdr:col>46</xdr:col>
      <xdr:colOff>38100</xdr:colOff>
      <xdr:row>85</xdr:row>
      <xdr:rowOff>166167</xdr:rowOff>
    </xdr:to>
    <xdr:sp macro="" textlink="">
      <xdr:nvSpPr>
        <xdr:cNvPr id="361" name="楕円 360"/>
        <xdr:cNvSpPr/>
      </xdr:nvSpPr>
      <xdr:spPr>
        <a:xfrm>
          <a:off x="86995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113995</xdr:rowOff>
    </xdr:from>
    <xdr:to>
      <xdr:col>50</xdr:col>
      <xdr:colOff>114300</xdr:colOff>
      <xdr:row>85</xdr:row>
      <xdr:rowOff>115367</xdr:rowOff>
    </xdr:to>
    <xdr:cxnSp macro="">
      <xdr:nvCxnSpPr>
        <xdr:cNvPr id="362" name="直線コネクタ 361"/>
        <xdr:cNvCxnSpPr/>
      </xdr:nvCxnSpPr>
      <xdr:spPr>
        <a:xfrm flipV="1">
          <a:off x="8750300" y="1468724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65939</xdr:rowOff>
    </xdr:from>
    <xdr:to>
      <xdr:col>41</xdr:col>
      <xdr:colOff>101600</xdr:colOff>
      <xdr:row>85</xdr:row>
      <xdr:rowOff>167539</xdr:rowOff>
    </xdr:to>
    <xdr:sp macro="" textlink="">
      <xdr:nvSpPr>
        <xdr:cNvPr id="363" name="楕円 362"/>
        <xdr:cNvSpPr/>
      </xdr:nvSpPr>
      <xdr:spPr>
        <a:xfrm>
          <a:off x="7810500" y="146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115367</xdr:rowOff>
    </xdr:from>
    <xdr:to>
      <xdr:col>45</xdr:col>
      <xdr:colOff>177800</xdr:colOff>
      <xdr:row>85</xdr:row>
      <xdr:rowOff>116739</xdr:rowOff>
    </xdr:to>
    <xdr:cxnSp macro="">
      <xdr:nvCxnSpPr>
        <xdr:cNvPr id="364" name="直線コネクタ 363"/>
        <xdr:cNvCxnSpPr/>
      </xdr:nvCxnSpPr>
      <xdr:spPr>
        <a:xfrm flipV="1">
          <a:off x="7861300" y="1468861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66853</xdr:rowOff>
    </xdr:from>
    <xdr:to>
      <xdr:col>36</xdr:col>
      <xdr:colOff>165100</xdr:colOff>
      <xdr:row>85</xdr:row>
      <xdr:rowOff>168453</xdr:rowOff>
    </xdr:to>
    <xdr:sp macro="" textlink="">
      <xdr:nvSpPr>
        <xdr:cNvPr id="365" name="楕円 364"/>
        <xdr:cNvSpPr/>
      </xdr:nvSpPr>
      <xdr:spPr>
        <a:xfrm>
          <a:off x="6921500" y="146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116739</xdr:rowOff>
    </xdr:from>
    <xdr:to>
      <xdr:col>41</xdr:col>
      <xdr:colOff>50800</xdr:colOff>
      <xdr:row>85</xdr:row>
      <xdr:rowOff>117653</xdr:rowOff>
    </xdr:to>
    <xdr:cxnSp macro="">
      <xdr:nvCxnSpPr>
        <xdr:cNvPr id="366" name="直線コネクタ 365"/>
        <xdr:cNvCxnSpPr/>
      </xdr:nvCxnSpPr>
      <xdr:spPr>
        <a:xfrm flipV="1">
          <a:off x="6972300" y="1468998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39794</xdr:rowOff>
    </xdr:from>
    <xdr:ext cx="469744" cy="259045"/>
    <xdr:sp macro="" textlink="">
      <xdr:nvSpPr>
        <xdr:cNvPr id="367" name="n_1aveValue【福祉施設】&#10;一人当たり面積"/>
        <xdr:cNvSpPr txBox="1"/>
      </xdr:nvSpPr>
      <xdr:spPr>
        <a:xfrm>
          <a:off x="93917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40708</xdr:rowOff>
    </xdr:from>
    <xdr:ext cx="469744" cy="259045"/>
    <xdr:sp macro="" textlink="">
      <xdr:nvSpPr>
        <xdr:cNvPr id="368" name="n_2aveValue【福祉施設】&#10;一人当たり面積"/>
        <xdr:cNvSpPr txBox="1"/>
      </xdr:nvSpPr>
      <xdr:spPr>
        <a:xfrm>
          <a:off x="8515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41622</xdr:rowOff>
    </xdr:from>
    <xdr:ext cx="469744" cy="259045"/>
    <xdr:sp macro="" textlink="">
      <xdr:nvSpPr>
        <xdr:cNvPr id="369" name="n_3aveValue【福祉施設】&#10;一人当たり面積"/>
        <xdr:cNvSpPr txBox="1"/>
      </xdr:nvSpPr>
      <xdr:spPr>
        <a:xfrm>
          <a:off x="7626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70" name="n_4aveValue【福祉施設】&#10;一人当たり面積"/>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9872</xdr:rowOff>
    </xdr:from>
    <xdr:ext cx="469744" cy="259045"/>
    <xdr:sp macro="" textlink="">
      <xdr:nvSpPr>
        <xdr:cNvPr id="371" name="n_1mainValue【福祉施設】&#10;一人当たり面積"/>
        <xdr:cNvSpPr txBox="1"/>
      </xdr:nvSpPr>
      <xdr:spPr>
        <a:xfrm>
          <a:off x="9391727" y="1441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11244</xdr:rowOff>
    </xdr:from>
    <xdr:ext cx="469744" cy="259045"/>
    <xdr:sp macro="" textlink="">
      <xdr:nvSpPr>
        <xdr:cNvPr id="372" name="n_2mainValue【福祉施設】&#10;一人当たり面積"/>
        <xdr:cNvSpPr txBox="1"/>
      </xdr:nvSpPr>
      <xdr:spPr>
        <a:xfrm>
          <a:off x="8515427" y="144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12616</xdr:rowOff>
    </xdr:from>
    <xdr:ext cx="469744" cy="259045"/>
    <xdr:sp macro="" textlink="">
      <xdr:nvSpPr>
        <xdr:cNvPr id="373" name="n_3mainValue【福祉施設】&#10;一人当たり面積"/>
        <xdr:cNvSpPr txBox="1"/>
      </xdr:nvSpPr>
      <xdr:spPr>
        <a:xfrm>
          <a:off x="7626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13530</xdr:rowOff>
    </xdr:from>
    <xdr:ext cx="469744" cy="259045"/>
    <xdr:sp macro="" textlink="">
      <xdr:nvSpPr>
        <xdr:cNvPr id="374" name="n_4mainValue【福祉施設】&#10;一人当たり面積"/>
        <xdr:cNvSpPr txBox="1"/>
      </xdr:nvSpPr>
      <xdr:spPr>
        <a:xfrm>
          <a:off x="6737427" y="1441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7" name="フローチャート: 判断 406"/>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8" name="フローチャート: 判断 407"/>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9" name="フローチャート: 判断 408"/>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0" name="フローチャート: 判断 409"/>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35198</xdr:rowOff>
    </xdr:from>
    <xdr:to>
      <xdr:col>24</xdr:col>
      <xdr:colOff>114300</xdr:colOff>
      <xdr:row>106</xdr:row>
      <xdr:rowOff>136798</xdr:rowOff>
    </xdr:to>
    <xdr:sp macro="" textlink="">
      <xdr:nvSpPr>
        <xdr:cNvPr id="416" name="楕円 415"/>
        <xdr:cNvSpPr/>
      </xdr:nvSpPr>
      <xdr:spPr>
        <a:xfrm>
          <a:off x="4584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13625</xdr:rowOff>
    </xdr:from>
    <xdr:ext cx="405111" cy="259045"/>
    <xdr:sp macro="" textlink="">
      <xdr:nvSpPr>
        <xdr:cNvPr id="417" name="【市民会館】&#10;有形固定資産減価償却率該当値テキスト"/>
        <xdr:cNvSpPr txBox="1"/>
      </xdr:nvSpPr>
      <xdr:spPr>
        <a:xfrm>
          <a:off x="4673600"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xdr:rowOff>
    </xdr:from>
    <xdr:to>
      <xdr:col>20</xdr:col>
      <xdr:colOff>38100</xdr:colOff>
      <xdr:row>106</xdr:row>
      <xdr:rowOff>102507</xdr:rowOff>
    </xdr:to>
    <xdr:sp macro="" textlink="">
      <xdr:nvSpPr>
        <xdr:cNvPr id="418" name="楕円 417"/>
        <xdr:cNvSpPr/>
      </xdr:nvSpPr>
      <xdr:spPr>
        <a:xfrm>
          <a:off x="3746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51707</xdr:rowOff>
    </xdr:from>
    <xdr:to>
      <xdr:col>24</xdr:col>
      <xdr:colOff>63500</xdr:colOff>
      <xdr:row>106</xdr:row>
      <xdr:rowOff>85998</xdr:rowOff>
    </xdr:to>
    <xdr:cxnSp macro="">
      <xdr:nvCxnSpPr>
        <xdr:cNvPr id="419" name="直線コネクタ 418"/>
        <xdr:cNvCxnSpPr/>
      </xdr:nvCxnSpPr>
      <xdr:spPr>
        <a:xfrm>
          <a:off x="3797300" y="1822540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136434</xdr:rowOff>
    </xdr:from>
    <xdr:to>
      <xdr:col>15</xdr:col>
      <xdr:colOff>101600</xdr:colOff>
      <xdr:row>106</xdr:row>
      <xdr:rowOff>66584</xdr:rowOff>
    </xdr:to>
    <xdr:sp macro="" textlink="">
      <xdr:nvSpPr>
        <xdr:cNvPr id="420" name="楕円 419"/>
        <xdr:cNvSpPr/>
      </xdr:nvSpPr>
      <xdr:spPr>
        <a:xfrm>
          <a:off x="2857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15784</xdr:rowOff>
    </xdr:from>
    <xdr:to>
      <xdr:col>19</xdr:col>
      <xdr:colOff>177800</xdr:colOff>
      <xdr:row>106</xdr:row>
      <xdr:rowOff>51707</xdr:rowOff>
    </xdr:to>
    <xdr:cxnSp macro="">
      <xdr:nvCxnSpPr>
        <xdr:cNvPr id="421" name="直線コネクタ 420"/>
        <xdr:cNvCxnSpPr/>
      </xdr:nvCxnSpPr>
      <xdr:spPr>
        <a:xfrm>
          <a:off x="2908300" y="181894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100512</xdr:rowOff>
    </xdr:from>
    <xdr:to>
      <xdr:col>10</xdr:col>
      <xdr:colOff>165100</xdr:colOff>
      <xdr:row>106</xdr:row>
      <xdr:rowOff>30662</xdr:rowOff>
    </xdr:to>
    <xdr:sp macro="" textlink="">
      <xdr:nvSpPr>
        <xdr:cNvPr id="422" name="楕円 421"/>
        <xdr:cNvSpPr/>
      </xdr:nvSpPr>
      <xdr:spPr>
        <a:xfrm>
          <a:off x="1968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151312</xdr:rowOff>
    </xdr:from>
    <xdr:to>
      <xdr:col>15</xdr:col>
      <xdr:colOff>50800</xdr:colOff>
      <xdr:row>106</xdr:row>
      <xdr:rowOff>15784</xdr:rowOff>
    </xdr:to>
    <xdr:cxnSp macro="">
      <xdr:nvCxnSpPr>
        <xdr:cNvPr id="423" name="直線コネクタ 422"/>
        <xdr:cNvCxnSpPr/>
      </xdr:nvCxnSpPr>
      <xdr:spPr>
        <a:xfrm>
          <a:off x="2019300" y="181535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66221</xdr:rowOff>
    </xdr:from>
    <xdr:to>
      <xdr:col>6</xdr:col>
      <xdr:colOff>38100</xdr:colOff>
      <xdr:row>105</xdr:row>
      <xdr:rowOff>167821</xdr:rowOff>
    </xdr:to>
    <xdr:sp macro="" textlink="">
      <xdr:nvSpPr>
        <xdr:cNvPr id="424" name="楕円 423"/>
        <xdr:cNvSpPr/>
      </xdr:nvSpPr>
      <xdr:spPr>
        <a:xfrm>
          <a:off x="1079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117021</xdr:rowOff>
    </xdr:from>
    <xdr:to>
      <xdr:col>10</xdr:col>
      <xdr:colOff>114300</xdr:colOff>
      <xdr:row>105</xdr:row>
      <xdr:rowOff>151312</xdr:rowOff>
    </xdr:to>
    <xdr:cxnSp macro="">
      <xdr:nvCxnSpPr>
        <xdr:cNvPr id="425" name="直線コネクタ 424"/>
        <xdr:cNvCxnSpPr/>
      </xdr:nvCxnSpPr>
      <xdr:spPr>
        <a:xfrm>
          <a:off x="1130300" y="181192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6"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7"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8"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29"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93634</xdr:rowOff>
    </xdr:from>
    <xdr:ext cx="405111" cy="259045"/>
    <xdr:sp macro="" textlink="">
      <xdr:nvSpPr>
        <xdr:cNvPr id="430" name="n_1mainValue【市民会館】&#10;有形固定資産減価償却率"/>
        <xdr:cNvSpPr txBox="1"/>
      </xdr:nvSpPr>
      <xdr:spPr>
        <a:xfrm>
          <a:off x="35820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57711</xdr:rowOff>
    </xdr:from>
    <xdr:ext cx="405111" cy="259045"/>
    <xdr:sp macro="" textlink="">
      <xdr:nvSpPr>
        <xdr:cNvPr id="431" name="n_2mainValue【市民会館】&#10;有形固定資産減価償却率"/>
        <xdr:cNvSpPr txBox="1"/>
      </xdr:nvSpPr>
      <xdr:spPr>
        <a:xfrm>
          <a:off x="2705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21789</xdr:rowOff>
    </xdr:from>
    <xdr:ext cx="405111" cy="259045"/>
    <xdr:sp macro="" textlink="">
      <xdr:nvSpPr>
        <xdr:cNvPr id="432" name="n_3mainValue【市民会館】&#10;有形固定資産減価償却率"/>
        <xdr:cNvSpPr txBox="1"/>
      </xdr:nvSpPr>
      <xdr:spPr>
        <a:xfrm>
          <a:off x="1816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158948</xdr:rowOff>
    </xdr:from>
    <xdr:ext cx="405111" cy="259045"/>
    <xdr:sp macro="" textlink="">
      <xdr:nvSpPr>
        <xdr:cNvPr id="433" name="n_4mainValue【市民会館】&#10;有形固定資産減価償却率"/>
        <xdr:cNvSpPr txBox="1"/>
      </xdr:nvSpPr>
      <xdr:spPr>
        <a:xfrm>
          <a:off x="927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62" name="フローチャート: 判断 461"/>
        <xdr:cNvSpPr/>
      </xdr:nvSpPr>
      <xdr:spPr>
        <a:xfrm>
          <a:off x="9588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63" name="フローチャート: 判断 462"/>
        <xdr:cNvSpPr/>
      </xdr:nvSpPr>
      <xdr:spPr>
        <a:xfrm>
          <a:off x="8699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64" name="フローチャート: 判断 463"/>
        <xdr:cNvSpPr/>
      </xdr:nvSpPr>
      <xdr:spPr>
        <a:xfrm>
          <a:off x="7810500" y="184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65" name="フローチャート: 判断 464"/>
        <xdr:cNvSpPr/>
      </xdr:nvSpPr>
      <xdr:spPr>
        <a:xfrm>
          <a:off x="6921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95808</xdr:rowOff>
    </xdr:from>
    <xdr:to>
      <xdr:col>55</xdr:col>
      <xdr:colOff>50800</xdr:colOff>
      <xdr:row>108</xdr:row>
      <xdr:rowOff>25958</xdr:rowOff>
    </xdr:to>
    <xdr:sp macro="" textlink="">
      <xdr:nvSpPr>
        <xdr:cNvPr id="471" name="楕円 470"/>
        <xdr:cNvSpPr/>
      </xdr:nvSpPr>
      <xdr:spPr>
        <a:xfrm>
          <a:off x="10426700" y="18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55185</xdr:rowOff>
    </xdr:from>
    <xdr:ext cx="469744" cy="259045"/>
    <xdr:sp macro="" textlink="">
      <xdr:nvSpPr>
        <xdr:cNvPr id="472" name="【市民会館】&#10;一人当たり面積該当値テキスト"/>
        <xdr:cNvSpPr txBox="1"/>
      </xdr:nvSpPr>
      <xdr:spPr>
        <a:xfrm>
          <a:off x="10515600" y="182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97180</xdr:rowOff>
    </xdr:from>
    <xdr:to>
      <xdr:col>50</xdr:col>
      <xdr:colOff>165100</xdr:colOff>
      <xdr:row>108</xdr:row>
      <xdr:rowOff>27330</xdr:rowOff>
    </xdr:to>
    <xdr:sp macro="" textlink="">
      <xdr:nvSpPr>
        <xdr:cNvPr id="473" name="楕円 472"/>
        <xdr:cNvSpPr/>
      </xdr:nvSpPr>
      <xdr:spPr>
        <a:xfrm>
          <a:off x="9588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146608</xdr:rowOff>
    </xdr:from>
    <xdr:to>
      <xdr:col>55</xdr:col>
      <xdr:colOff>0</xdr:colOff>
      <xdr:row>107</xdr:row>
      <xdr:rowOff>147980</xdr:rowOff>
    </xdr:to>
    <xdr:cxnSp macro="">
      <xdr:nvCxnSpPr>
        <xdr:cNvPr id="474" name="直線コネクタ 473"/>
        <xdr:cNvCxnSpPr/>
      </xdr:nvCxnSpPr>
      <xdr:spPr>
        <a:xfrm flipV="1">
          <a:off x="9639300" y="1849175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98552</xdr:rowOff>
    </xdr:from>
    <xdr:to>
      <xdr:col>46</xdr:col>
      <xdr:colOff>38100</xdr:colOff>
      <xdr:row>108</xdr:row>
      <xdr:rowOff>28702</xdr:rowOff>
    </xdr:to>
    <xdr:sp macro="" textlink="">
      <xdr:nvSpPr>
        <xdr:cNvPr id="475" name="楕円 474"/>
        <xdr:cNvSpPr/>
      </xdr:nvSpPr>
      <xdr:spPr>
        <a:xfrm>
          <a:off x="8699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147980</xdr:rowOff>
    </xdr:from>
    <xdr:to>
      <xdr:col>50</xdr:col>
      <xdr:colOff>114300</xdr:colOff>
      <xdr:row>107</xdr:row>
      <xdr:rowOff>149352</xdr:rowOff>
    </xdr:to>
    <xdr:cxnSp macro="">
      <xdr:nvCxnSpPr>
        <xdr:cNvPr id="476" name="直線コネクタ 475"/>
        <xdr:cNvCxnSpPr/>
      </xdr:nvCxnSpPr>
      <xdr:spPr>
        <a:xfrm flipV="1">
          <a:off x="8750300" y="1849313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99924</xdr:rowOff>
    </xdr:from>
    <xdr:to>
      <xdr:col>41</xdr:col>
      <xdr:colOff>101600</xdr:colOff>
      <xdr:row>108</xdr:row>
      <xdr:rowOff>30074</xdr:rowOff>
    </xdr:to>
    <xdr:sp macro="" textlink="">
      <xdr:nvSpPr>
        <xdr:cNvPr id="477" name="楕円 476"/>
        <xdr:cNvSpPr/>
      </xdr:nvSpPr>
      <xdr:spPr>
        <a:xfrm>
          <a:off x="7810500" y="1844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149352</xdr:rowOff>
    </xdr:from>
    <xdr:to>
      <xdr:col>45</xdr:col>
      <xdr:colOff>177800</xdr:colOff>
      <xdr:row>107</xdr:row>
      <xdr:rowOff>150724</xdr:rowOff>
    </xdr:to>
    <xdr:cxnSp macro="">
      <xdr:nvCxnSpPr>
        <xdr:cNvPr id="478" name="直線コネクタ 477"/>
        <xdr:cNvCxnSpPr/>
      </xdr:nvCxnSpPr>
      <xdr:spPr>
        <a:xfrm flipV="1">
          <a:off x="7861300" y="1849450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101295</xdr:rowOff>
    </xdr:from>
    <xdr:to>
      <xdr:col>36</xdr:col>
      <xdr:colOff>165100</xdr:colOff>
      <xdr:row>108</xdr:row>
      <xdr:rowOff>31445</xdr:rowOff>
    </xdr:to>
    <xdr:sp macro="" textlink="">
      <xdr:nvSpPr>
        <xdr:cNvPr id="479" name="楕円 478"/>
        <xdr:cNvSpPr/>
      </xdr:nvSpPr>
      <xdr:spPr>
        <a:xfrm>
          <a:off x="6921500" y="1844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150724</xdr:rowOff>
    </xdr:from>
    <xdr:to>
      <xdr:col>41</xdr:col>
      <xdr:colOff>50800</xdr:colOff>
      <xdr:row>107</xdr:row>
      <xdr:rowOff>152095</xdr:rowOff>
    </xdr:to>
    <xdr:cxnSp macro="">
      <xdr:nvCxnSpPr>
        <xdr:cNvPr id="480" name="直線コネクタ 479"/>
        <xdr:cNvCxnSpPr/>
      </xdr:nvCxnSpPr>
      <xdr:spPr>
        <a:xfrm flipV="1">
          <a:off x="6972300" y="1849587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54119</xdr:rowOff>
    </xdr:from>
    <xdr:ext cx="469744" cy="259045"/>
    <xdr:sp macro="" textlink="">
      <xdr:nvSpPr>
        <xdr:cNvPr id="481" name="n_1aveValue【市民会館】&#10;一人当たり面積"/>
        <xdr:cNvSpPr txBox="1"/>
      </xdr:nvSpPr>
      <xdr:spPr>
        <a:xfrm>
          <a:off x="9391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56405</xdr:rowOff>
    </xdr:from>
    <xdr:ext cx="469744" cy="259045"/>
    <xdr:sp macro="" textlink="">
      <xdr:nvSpPr>
        <xdr:cNvPr id="482" name="n_2aveValue【市民会館】&#10;一人当たり面積"/>
        <xdr:cNvSpPr txBox="1"/>
      </xdr:nvSpPr>
      <xdr:spPr>
        <a:xfrm>
          <a:off x="8515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55491</xdr:rowOff>
    </xdr:from>
    <xdr:ext cx="469744" cy="259045"/>
    <xdr:sp macro="" textlink="">
      <xdr:nvSpPr>
        <xdr:cNvPr id="483" name="n_3aveValue【市民会館】&#10;一人当たり面積"/>
        <xdr:cNvSpPr txBox="1"/>
      </xdr:nvSpPr>
      <xdr:spPr>
        <a:xfrm>
          <a:off x="7626427" y="185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56405</xdr:rowOff>
    </xdr:from>
    <xdr:ext cx="469744" cy="259045"/>
    <xdr:sp macro="" textlink="">
      <xdr:nvSpPr>
        <xdr:cNvPr id="484" name="n_4aveValue【市民会館】&#10;一人当たり面積"/>
        <xdr:cNvSpPr txBox="1"/>
      </xdr:nvSpPr>
      <xdr:spPr>
        <a:xfrm>
          <a:off x="6737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43857</xdr:rowOff>
    </xdr:from>
    <xdr:ext cx="469744" cy="259045"/>
    <xdr:sp macro="" textlink="">
      <xdr:nvSpPr>
        <xdr:cNvPr id="485" name="n_1mainValue【市民会館】&#10;一人当たり面積"/>
        <xdr:cNvSpPr txBox="1"/>
      </xdr:nvSpPr>
      <xdr:spPr>
        <a:xfrm>
          <a:off x="9391727" y="182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45229</xdr:rowOff>
    </xdr:from>
    <xdr:ext cx="469744" cy="259045"/>
    <xdr:sp macro="" textlink="">
      <xdr:nvSpPr>
        <xdr:cNvPr id="486" name="n_2mainValue【市民会館】&#10;一人当たり面積"/>
        <xdr:cNvSpPr txBox="1"/>
      </xdr:nvSpPr>
      <xdr:spPr>
        <a:xfrm>
          <a:off x="8515427" y="182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46601</xdr:rowOff>
    </xdr:from>
    <xdr:ext cx="469744" cy="259045"/>
    <xdr:sp macro="" textlink="">
      <xdr:nvSpPr>
        <xdr:cNvPr id="487" name="n_3mainValue【市民会館】&#10;一人当たり面積"/>
        <xdr:cNvSpPr txBox="1"/>
      </xdr:nvSpPr>
      <xdr:spPr>
        <a:xfrm>
          <a:off x="7626427" y="1822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47972</xdr:rowOff>
    </xdr:from>
    <xdr:ext cx="469744" cy="259045"/>
    <xdr:sp macro="" textlink="">
      <xdr:nvSpPr>
        <xdr:cNvPr id="488" name="n_4mainValue【市民会館】&#10;一人当たり面積"/>
        <xdr:cNvSpPr txBox="1"/>
      </xdr:nvSpPr>
      <xdr:spPr>
        <a:xfrm>
          <a:off x="6737427" y="1822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1" name="フローチャート: 判断 520"/>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2" name="フローチャート: 判断 521"/>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23" name="フローチャート: 判断 522"/>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24" name="フローチャート: 判断 523"/>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530" name="楕円 529"/>
        <xdr:cNvSpPr/>
      </xdr:nvSpPr>
      <xdr:spPr>
        <a:xfrm>
          <a:off x="16268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531" name="【一般廃棄物処理施設】&#10;有形固定資産減価償却率該当値テキスト"/>
        <xdr:cNvSpPr txBox="1"/>
      </xdr:nvSpPr>
      <xdr:spPr>
        <a:xfrm>
          <a:off x="16357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107043</xdr:rowOff>
    </xdr:from>
    <xdr:to>
      <xdr:col>81</xdr:col>
      <xdr:colOff>101600</xdr:colOff>
      <xdr:row>40</xdr:row>
      <xdr:rowOff>37193</xdr:rowOff>
    </xdr:to>
    <xdr:sp macro="" textlink="">
      <xdr:nvSpPr>
        <xdr:cNvPr id="532" name="楕円 531"/>
        <xdr:cNvSpPr/>
      </xdr:nvSpPr>
      <xdr:spPr>
        <a:xfrm>
          <a:off x="15430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157843</xdr:rowOff>
    </xdr:from>
    <xdr:to>
      <xdr:col>85</xdr:col>
      <xdr:colOff>127000</xdr:colOff>
      <xdr:row>40</xdr:row>
      <xdr:rowOff>7620</xdr:rowOff>
    </xdr:to>
    <xdr:cxnSp macro="">
      <xdr:nvCxnSpPr>
        <xdr:cNvPr id="533" name="直線コネクタ 532"/>
        <xdr:cNvCxnSpPr/>
      </xdr:nvCxnSpPr>
      <xdr:spPr>
        <a:xfrm>
          <a:off x="15481300" y="68443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85816</xdr:rowOff>
    </xdr:from>
    <xdr:to>
      <xdr:col>76</xdr:col>
      <xdr:colOff>165100</xdr:colOff>
      <xdr:row>40</xdr:row>
      <xdr:rowOff>15966</xdr:rowOff>
    </xdr:to>
    <xdr:sp macro="" textlink="">
      <xdr:nvSpPr>
        <xdr:cNvPr id="534" name="楕円 533"/>
        <xdr:cNvSpPr/>
      </xdr:nvSpPr>
      <xdr:spPr>
        <a:xfrm>
          <a:off x="14541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136616</xdr:rowOff>
    </xdr:from>
    <xdr:to>
      <xdr:col>81</xdr:col>
      <xdr:colOff>50800</xdr:colOff>
      <xdr:row>39</xdr:row>
      <xdr:rowOff>157843</xdr:rowOff>
    </xdr:to>
    <xdr:cxnSp macro="">
      <xdr:nvCxnSpPr>
        <xdr:cNvPr id="535" name="直線コネクタ 534"/>
        <xdr:cNvCxnSpPr/>
      </xdr:nvCxnSpPr>
      <xdr:spPr>
        <a:xfrm>
          <a:off x="14592300" y="68231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64588</xdr:rowOff>
    </xdr:from>
    <xdr:to>
      <xdr:col>72</xdr:col>
      <xdr:colOff>38100</xdr:colOff>
      <xdr:row>39</xdr:row>
      <xdr:rowOff>166188</xdr:rowOff>
    </xdr:to>
    <xdr:sp macro="" textlink="">
      <xdr:nvSpPr>
        <xdr:cNvPr id="536" name="楕円 535"/>
        <xdr:cNvSpPr/>
      </xdr:nvSpPr>
      <xdr:spPr>
        <a:xfrm>
          <a:off x="13652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39</xdr:row>
      <xdr:rowOff>136616</xdr:rowOff>
    </xdr:to>
    <xdr:cxnSp macro="">
      <xdr:nvCxnSpPr>
        <xdr:cNvPr id="537" name="直線コネクタ 536"/>
        <xdr:cNvCxnSpPr/>
      </xdr:nvCxnSpPr>
      <xdr:spPr>
        <a:xfrm>
          <a:off x="13703300" y="68019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23767</xdr:rowOff>
    </xdr:from>
    <xdr:to>
      <xdr:col>67</xdr:col>
      <xdr:colOff>101600</xdr:colOff>
      <xdr:row>40</xdr:row>
      <xdr:rowOff>125367</xdr:rowOff>
    </xdr:to>
    <xdr:sp macro="" textlink="">
      <xdr:nvSpPr>
        <xdr:cNvPr id="538" name="楕円 537"/>
        <xdr:cNvSpPr/>
      </xdr:nvSpPr>
      <xdr:spPr>
        <a:xfrm>
          <a:off x="12763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115388</xdr:rowOff>
    </xdr:from>
    <xdr:to>
      <xdr:col>71</xdr:col>
      <xdr:colOff>177800</xdr:colOff>
      <xdr:row>40</xdr:row>
      <xdr:rowOff>74567</xdr:rowOff>
    </xdr:to>
    <xdr:cxnSp macro="">
      <xdr:nvCxnSpPr>
        <xdr:cNvPr id="539" name="直線コネクタ 538"/>
        <xdr:cNvCxnSpPr/>
      </xdr:nvCxnSpPr>
      <xdr:spPr>
        <a:xfrm flipV="1">
          <a:off x="12814300" y="680193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0"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1"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2"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43"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28320</xdr:rowOff>
    </xdr:from>
    <xdr:ext cx="405111" cy="259045"/>
    <xdr:sp macro="" textlink="">
      <xdr:nvSpPr>
        <xdr:cNvPr id="544" name="n_1mainValue【一般廃棄物処理施設】&#10;有形固定資産減価償却率"/>
        <xdr:cNvSpPr txBox="1"/>
      </xdr:nvSpPr>
      <xdr:spPr>
        <a:xfrm>
          <a:off x="152660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7093</xdr:rowOff>
    </xdr:from>
    <xdr:ext cx="405111" cy="259045"/>
    <xdr:sp macro="" textlink="">
      <xdr:nvSpPr>
        <xdr:cNvPr id="545" name="n_2mainValue【一般廃棄物処理施設】&#10;有形固定資産減価償却率"/>
        <xdr:cNvSpPr txBox="1"/>
      </xdr:nvSpPr>
      <xdr:spPr>
        <a:xfrm>
          <a:off x="14389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157315</xdr:rowOff>
    </xdr:from>
    <xdr:ext cx="405111" cy="259045"/>
    <xdr:sp macro="" textlink="">
      <xdr:nvSpPr>
        <xdr:cNvPr id="546" name="n_3mainValue【一般廃棄物処理施設】&#10;有形固定資産減価償却率"/>
        <xdr:cNvSpPr txBox="1"/>
      </xdr:nvSpPr>
      <xdr:spPr>
        <a:xfrm>
          <a:off x="13500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116494</xdr:rowOff>
    </xdr:from>
    <xdr:ext cx="405111" cy="259045"/>
    <xdr:sp macro="" textlink="">
      <xdr:nvSpPr>
        <xdr:cNvPr id="547" name="n_4mainValue【一般廃棄物処理施設】&#10;有形固定資産減価償却率"/>
        <xdr:cNvSpPr txBox="1"/>
      </xdr:nvSpPr>
      <xdr:spPr>
        <a:xfrm>
          <a:off x="12611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83608</xdr:rowOff>
    </xdr:from>
    <xdr:to>
      <xdr:col>112</xdr:col>
      <xdr:colOff>38100</xdr:colOff>
      <xdr:row>41</xdr:row>
      <xdr:rowOff>13758</xdr:rowOff>
    </xdr:to>
    <xdr:sp macro="" textlink="">
      <xdr:nvSpPr>
        <xdr:cNvPr id="580" name="フローチャート: 判断 579"/>
        <xdr:cNvSpPr/>
      </xdr:nvSpPr>
      <xdr:spPr>
        <a:xfrm>
          <a:off x="21272500" y="694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76100</xdr:rowOff>
    </xdr:from>
    <xdr:to>
      <xdr:col>107</xdr:col>
      <xdr:colOff>101600</xdr:colOff>
      <xdr:row>41</xdr:row>
      <xdr:rowOff>6250</xdr:rowOff>
    </xdr:to>
    <xdr:sp macro="" textlink="">
      <xdr:nvSpPr>
        <xdr:cNvPr id="581" name="フローチャート: 判断 580"/>
        <xdr:cNvSpPr/>
      </xdr:nvSpPr>
      <xdr:spPr>
        <a:xfrm>
          <a:off x="20383500" y="69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98346</xdr:rowOff>
    </xdr:from>
    <xdr:to>
      <xdr:col>102</xdr:col>
      <xdr:colOff>165100</xdr:colOff>
      <xdr:row>41</xdr:row>
      <xdr:rowOff>28496</xdr:rowOff>
    </xdr:to>
    <xdr:sp macro="" textlink="">
      <xdr:nvSpPr>
        <xdr:cNvPr id="582" name="フローチャート: 判断 581"/>
        <xdr:cNvSpPr/>
      </xdr:nvSpPr>
      <xdr:spPr>
        <a:xfrm>
          <a:off x="19494500" y="69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117053</xdr:rowOff>
    </xdr:from>
    <xdr:to>
      <xdr:col>98</xdr:col>
      <xdr:colOff>38100</xdr:colOff>
      <xdr:row>41</xdr:row>
      <xdr:rowOff>47203</xdr:rowOff>
    </xdr:to>
    <xdr:sp macro="" textlink="">
      <xdr:nvSpPr>
        <xdr:cNvPr id="583" name="フローチャート: 判断 582"/>
        <xdr:cNvSpPr/>
      </xdr:nvSpPr>
      <xdr:spPr>
        <a:xfrm>
          <a:off x="18605500" y="697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153276</xdr:rowOff>
    </xdr:from>
    <xdr:to>
      <xdr:col>116</xdr:col>
      <xdr:colOff>114300</xdr:colOff>
      <xdr:row>38</xdr:row>
      <xdr:rowOff>83426</xdr:rowOff>
    </xdr:to>
    <xdr:sp macro="" textlink="">
      <xdr:nvSpPr>
        <xdr:cNvPr id="589" name="楕円 588"/>
        <xdr:cNvSpPr/>
      </xdr:nvSpPr>
      <xdr:spPr>
        <a:xfrm>
          <a:off x="22110700" y="64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4703</xdr:rowOff>
    </xdr:from>
    <xdr:ext cx="599010" cy="259045"/>
    <xdr:sp macro="" textlink="">
      <xdr:nvSpPr>
        <xdr:cNvPr id="590" name="【一般廃棄物処理施設】&#10;一人当たり有形固定資産（償却資産）額該当値テキスト"/>
        <xdr:cNvSpPr txBox="1"/>
      </xdr:nvSpPr>
      <xdr:spPr>
        <a:xfrm>
          <a:off x="22199600" y="634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163471</xdr:rowOff>
    </xdr:from>
    <xdr:to>
      <xdr:col>112</xdr:col>
      <xdr:colOff>38100</xdr:colOff>
      <xdr:row>38</xdr:row>
      <xdr:rowOff>93621</xdr:rowOff>
    </xdr:to>
    <xdr:sp macro="" textlink="">
      <xdr:nvSpPr>
        <xdr:cNvPr id="591" name="楕円 590"/>
        <xdr:cNvSpPr/>
      </xdr:nvSpPr>
      <xdr:spPr>
        <a:xfrm>
          <a:off x="21272500" y="65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32626</xdr:rowOff>
    </xdr:from>
    <xdr:to>
      <xdr:col>116</xdr:col>
      <xdr:colOff>63500</xdr:colOff>
      <xdr:row>38</xdr:row>
      <xdr:rowOff>42821</xdr:rowOff>
    </xdr:to>
    <xdr:cxnSp macro="">
      <xdr:nvCxnSpPr>
        <xdr:cNvPr id="592" name="直線コネクタ 591"/>
        <xdr:cNvCxnSpPr/>
      </xdr:nvCxnSpPr>
      <xdr:spPr>
        <a:xfrm flipV="1">
          <a:off x="21323300" y="6547726"/>
          <a:ext cx="8382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3438</xdr:rowOff>
    </xdr:from>
    <xdr:to>
      <xdr:col>107</xdr:col>
      <xdr:colOff>101600</xdr:colOff>
      <xdr:row>38</xdr:row>
      <xdr:rowOff>105038</xdr:rowOff>
    </xdr:to>
    <xdr:sp macro="" textlink="">
      <xdr:nvSpPr>
        <xdr:cNvPr id="593" name="楕円 592"/>
        <xdr:cNvSpPr/>
      </xdr:nvSpPr>
      <xdr:spPr>
        <a:xfrm>
          <a:off x="20383500" y="65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42821</xdr:rowOff>
    </xdr:from>
    <xdr:to>
      <xdr:col>111</xdr:col>
      <xdr:colOff>177800</xdr:colOff>
      <xdr:row>38</xdr:row>
      <xdr:rowOff>54238</xdr:rowOff>
    </xdr:to>
    <xdr:cxnSp macro="">
      <xdr:nvCxnSpPr>
        <xdr:cNvPr id="594" name="直線コネクタ 593"/>
        <xdr:cNvCxnSpPr/>
      </xdr:nvCxnSpPr>
      <xdr:spPr>
        <a:xfrm flipV="1">
          <a:off x="20434300" y="6557921"/>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13140</xdr:rowOff>
    </xdr:from>
    <xdr:to>
      <xdr:col>102</xdr:col>
      <xdr:colOff>165100</xdr:colOff>
      <xdr:row>38</xdr:row>
      <xdr:rowOff>114740</xdr:rowOff>
    </xdr:to>
    <xdr:sp macro="" textlink="">
      <xdr:nvSpPr>
        <xdr:cNvPr id="595" name="楕円 594"/>
        <xdr:cNvSpPr/>
      </xdr:nvSpPr>
      <xdr:spPr>
        <a:xfrm>
          <a:off x="19494500" y="65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54238</xdr:rowOff>
    </xdr:from>
    <xdr:to>
      <xdr:col>107</xdr:col>
      <xdr:colOff>50800</xdr:colOff>
      <xdr:row>38</xdr:row>
      <xdr:rowOff>63940</xdr:rowOff>
    </xdr:to>
    <xdr:cxnSp macro="">
      <xdr:nvCxnSpPr>
        <xdr:cNvPr id="596" name="直線コネクタ 595"/>
        <xdr:cNvCxnSpPr/>
      </xdr:nvCxnSpPr>
      <xdr:spPr>
        <a:xfrm flipV="1">
          <a:off x="19545300" y="6569338"/>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103202</xdr:rowOff>
    </xdr:from>
    <xdr:to>
      <xdr:col>98</xdr:col>
      <xdr:colOff>38100</xdr:colOff>
      <xdr:row>39</xdr:row>
      <xdr:rowOff>33352</xdr:rowOff>
    </xdr:to>
    <xdr:sp macro="" textlink="">
      <xdr:nvSpPr>
        <xdr:cNvPr id="597" name="楕円 596"/>
        <xdr:cNvSpPr/>
      </xdr:nvSpPr>
      <xdr:spPr>
        <a:xfrm>
          <a:off x="18605500" y="66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63940</xdr:rowOff>
    </xdr:from>
    <xdr:to>
      <xdr:col>102</xdr:col>
      <xdr:colOff>114300</xdr:colOff>
      <xdr:row>38</xdr:row>
      <xdr:rowOff>154002</xdr:rowOff>
    </xdr:to>
    <xdr:cxnSp macro="">
      <xdr:nvCxnSpPr>
        <xdr:cNvPr id="598" name="直線コネクタ 597"/>
        <xdr:cNvCxnSpPr/>
      </xdr:nvCxnSpPr>
      <xdr:spPr>
        <a:xfrm flipV="1">
          <a:off x="18656300" y="6579040"/>
          <a:ext cx="889000" cy="9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4885</xdr:rowOff>
    </xdr:from>
    <xdr:ext cx="534377" cy="259045"/>
    <xdr:sp macro="" textlink="">
      <xdr:nvSpPr>
        <xdr:cNvPr id="599" name="n_1aveValue【一般廃棄物処理施設】&#10;一人当たり有形固定資産（償却資産）額"/>
        <xdr:cNvSpPr txBox="1"/>
      </xdr:nvSpPr>
      <xdr:spPr>
        <a:xfrm>
          <a:off x="21043411" y="703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168827</xdr:rowOff>
    </xdr:from>
    <xdr:ext cx="534377" cy="259045"/>
    <xdr:sp macro="" textlink="">
      <xdr:nvSpPr>
        <xdr:cNvPr id="600" name="n_2aveValue【一般廃棄物処理施設】&#10;一人当たり有形固定資産（償却資産）額"/>
        <xdr:cNvSpPr txBox="1"/>
      </xdr:nvSpPr>
      <xdr:spPr>
        <a:xfrm>
          <a:off x="20167111" y="702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19623</xdr:rowOff>
    </xdr:from>
    <xdr:ext cx="534377" cy="259045"/>
    <xdr:sp macro="" textlink="">
      <xdr:nvSpPr>
        <xdr:cNvPr id="601" name="n_3aveValue【一般廃棄物処理施設】&#10;一人当たり有形固定資産（償却資産）額"/>
        <xdr:cNvSpPr txBox="1"/>
      </xdr:nvSpPr>
      <xdr:spPr>
        <a:xfrm>
          <a:off x="19278111" y="70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38330</xdr:rowOff>
    </xdr:from>
    <xdr:ext cx="534377" cy="259045"/>
    <xdr:sp macro="" textlink="">
      <xdr:nvSpPr>
        <xdr:cNvPr id="602" name="n_4aveValue【一般廃棄物処理施設】&#10;一人当たり有形固定資産（償却資産）額"/>
        <xdr:cNvSpPr txBox="1"/>
      </xdr:nvSpPr>
      <xdr:spPr>
        <a:xfrm>
          <a:off x="18389111" y="70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110148</xdr:rowOff>
    </xdr:from>
    <xdr:ext cx="599010" cy="259045"/>
    <xdr:sp macro="" textlink="">
      <xdr:nvSpPr>
        <xdr:cNvPr id="603" name="n_1mainValue【一般廃棄物処理施設】&#10;一人当たり有形固定資産（償却資産）額"/>
        <xdr:cNvSpPr txBox="1"/>
      </xdr:nvSpPr>
      <xdr:spPr>
        <a:xfrm>
          <a:off x="21011095" y="628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121565</xdr:rowOff>
    </xdr:from>
    <xdr:ext cx="599010" cy="259045"/>
    <xdr:sp macro="" textlink="">
      <xdr:nvSpPr>
        <xdr:cNvPr id="604" name="n_2mainValue【一般廃棄物処理施設】&#10;一人当たり有形固定資産（償却資産）額"/>
        <xdr:cNvSpPr txBox="1"/>
      </xdr:nvSpPr>
      <xdr:spPr>
        <a:xfrm>
          <a:off x="20134795" y="629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131268</xdr:rowOff>
    </xdr:from>
    <xdr:ext cx="599010" cy="259045"/>
    <xdr:sp macro="" textlink="">
      <xdr:nvSpPr>
        <xdr:cNvPr id="605" name="n_3mainValue【一般廃棄物処理施設】&#10;一人当たり有形固定資産（償却資産）額"/>
        <xdr:cNvSpPr txBox="1"/>
      </xdr:nvSpPr>
      <xdr:spPr>
        <a:xfrm>
          <a:off x="19245795" y="630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49879</xdr:rowOff>
    </xdr:from>
    <xdr:ext cx="599010" cy="259045"/>
    <xdr:sp macro="" textlink="">
      <xdr:nvSpPr>
        <xdr:cNvPr id="606" name="n_4mainValue【一般廃棄物処理施設】&#10;一人当たり有形固定資産（償却資産）額"/>
        <xdr:cNvSpPr txBox="1"/>
      </xdr:nvSpPr>
      <xdr:spPr>
        <a:xfrm>
          <a:off x="18356795" y="639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9" name="フローチャート: 判断 638"/>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0" name="フローチャート: 判断 639"/>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1" name="フローチャート: 判断 640"/>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2" name="フローチャート: 判断 641"/>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42273</xdr:rowOff>
    </xdr:from>
    <xdr:to>
      <xdr:col>85</xdr:col>
      <xdr:colOff>177800</xdr:colOff>
      <xdr:row>60</xdr:row>
      <xdr:rowOff>143873</xdr:rowOff>
    </xdr:to>
    <xdr:sp macro="" textlink="">
      <xdr:nvSpPr>
        <xdr:cNvPr id="648" name="楕円 647"/>
        <xdr:cNvSpPr/>
      </xdr:nvSpPr>
      <xdr:spPr>
        <a:xfrm>
          <a:off x="16268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20700</xdr:rowOff>
    </xdr:from>
    <xdr:ext cx="405111" cy="259045"/>
    <xdr:sp macro="" textlink="">
      <xdr:nvSpPr>
        <xdr:cNvPr id="649" name="【保健センター・保健所】&#10;有形固定資産減価償却率該当値テキスト"/>
        <xdr:cNvSpPr txBox="1"/>
      </xdr:nvSpPr>
      <xdr:spPr>
        <a:xfrm>
          <a:off x="16357600"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55335</xdr:rowOff>
    </xdr:from>
    <xdr:to>
      <xdr:col>81</xdr:col>
      <xdr:colOff>101600</xdr:colOff>
      <xdr:row>60</xdr:row>
      <xdr:rowOff>156935</xdr:rowOff>
    </xdr:to>
    <xdr:sp macro="" textlink="">
      <xdr:nvSpPr>
        <xdr:cNvPr id="650" name="楕円 649"/>
        <xdr:cNvSpPr/>
      </xdr:nvSpPr>
      <xdr:spPr>
        <a:xfrm>
          <a:off x="15430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93073</xdr:rowOff>
    </xdr:from>
    <xdr:to>
      <xdr:col>85</xdr:col>
      <xdr:colOff>127000</xdr:colOff>
      <xdr:row>60</xdr:row>
      <xdr:rowOff>106135</xdr:rowOff>
    </xdr:to>
    <xdr:cxnSp macro="">
      <xdr:nvCxnSpPr>
        <xdr:cNvPr id="651" name="直線コネクタ 650"/>
        <xdr:cNvCxnSpPr/>
      </xdr:nvCxnSpPr>
      <xdr:spPr>
        <a:xfrm flipV="1">
          <a:off x="15481300" y="10380073"/>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652" name="楕円 651"/>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106135</xdr:rowOff>
    </xdr:to>
    <xdr:cxnSp macro="">
      <xdr:nvCxnSpPr>
        <xdr:cNvPr id="653" name="直線コネクタ 652"/>
        <xdr:cNvCxnSpPr/>
      </xdr:nvCxnSpPr>
      <xdr:spPr>
        <a:xfrm>
          <a:off x="14592300" y="103555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654" name="楕円 653"/>
        <xdr:cNvSpPr/>
      </xdr:nvSpPr>
      <xdr:spPr>
        <a:xfrm>
          <a:off x="1365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68580</xdr:rowOff>
    </xdr:to>
    <xdr:cxnSp macro="">
      <xdr:nvCxnSpPr>
        <xdr:cNvPr id="655" name="直線コネクタ 654"/>
        <xdr:cNvCxnSpPr/>
      </xdr:nvCxnSpPr>
      <xdr:spPr>
        <a:xfrm>
          <a:off x="13703300" y="103196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117384</xdr:rowOff>
    </xdr:from>
    <xdr:to>
      <xdr:col>67</xdr:col>
      <xdr:colOff>101600</xdr:colOff>
      <xdr:row>60</xdr:row>
      <xdr:rowOff>47534</xdr:rowOff>
    </xdr:to>
    <xdr:sp macro="" textlink="">
      <xdr:nvSpPr>
        <xdr:cNvPr id="656" name="楕円 655"/>
        <xdr:cNvSpPr/>
      </xdr:nvSpPr>
      <xdr:spPr>
        <a:xfrm>
          <a:off x="12763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168184</xdr:rowOff>
    </xdr:from>
    <xdr:to>
      <xdr:col>71</xdr:col>
      <xdr:colOff>177800</xdr:colOff>
      <xdr:row>60</xdr:row>
      <xdr:rowOff>32657</xdr:rowOff>
    </xdr:to>
    <xdr:cxnSp macro="">
      <xdr:nvCxnSpPr>
        <xdr:cNvPr id="657" name="直線コネクタ 656"/>
        <xdr:cNvCxnSpPr/>
      </xdr:nvCxnSpPr>
      <xdr:spPr>
        <a:xfrm>
          <a:off x="12814300" y="102837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8"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9"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0"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1"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148062</xdr:rowOff>
    </xdr:from>
    <xdr:ext cx="405111" cy="259045"/>
    <xdr:sp macro="" textlink="">
      <xdr:nvSpPr>
        <xdr:cNvPr id="662" name="n_1mainValue【保健センター・保健所】&#10;有形固定資産減価償却率"/>
        <xdr:cNvSpPr txBox="1"/>
      </xdr:nvSpPr>
      <xdr:spPr>
        <a:xfrm>
          <a:off x="152660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663" name="n_2mainValue【保健センター・保健所】&#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64" name="n_3main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38661</xdr:rowOff>
    </xdr:from>
    <xdr:ext cx="405111" cy="259045"/>
    <xdr:sp macro="" textlink="">
      <xdr:nvSpPr>
        <xdr:cNvPr id="665" name="n_4mainValue【保健センター・保健所】&#10;有形固定資産減価償却率"/>
        <xdr:cNvSpPr txBox="1"/>
      </xdr:nvSpPr>
      <xdr:spPr>
        <a:xfrm>
          <a:off x="12611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94"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696" name="フローチャート: 判断 695"/>
        <xdr:cNvSpPr/>
      </xdr:nvSpPr>
      <xdr:spPr>
        <a:xfrm>
          <a:off x="21272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697" name="フローチャート: 判断 696"/>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98" name="フローチャート: 判断 697"/>
        <xdr:cNvSpPr/>
      </xdr:nvSpPr>
      <xdr:spPr>
        <a:xfrm>
          <a:off x="19494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99" name="フローチャート: 判断 698"/>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705" name="楕円 704"/>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40657</xdr:rowOff>
    </xdr:from>
    <xdr:ext cx="469744" cy="259045"/>
    <xdr:sp macro="" textlink="">
      <xdr:nvSpPr>
        <xdr:cNvPr id="706" name="【保健センター・保健所】&#10;一人当たり面積該当値テキスト"/>
        <xdr:cNvSpPr txBox="1"/>
      </xdr:nvSpPr>
      <xdr:spPr>
        <a:xfrm>
          <a:off x="22199600"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707" name="楕円 706"/>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76200</xdr:rowOff>
    </xdr:to>
    <xdr:cxnSp macro="">
      <xdr:nvCxnSpPr>
        <xdr:cNvPr id="708" name="直線コネクタ 707"/>
        <xdr:cNvCxnSpPr/>
      </xdr:nvCxnSpPr>
      <xdr:spPr>
        <a:xfrm flipV="1">
          <a:off x="21323300" y="1069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709" name="楕円 708"/>
        <xdr:cNvSpPr/>
      </xdr:nvSpPr>
      <xdr:spPr>
        <a:xfrm>
          <a:off x="2038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80010</xdr:rowOff>
    </xdr:to>
    <xdr:cxnSp macro="">
      <xdr:nvCxnSpPr>
        <xdr:cNvPr id="710" name="直線コネクタ 709"/>
        <xdr:cNvCxnSpPr/>
      </xdr:nvCxnSpPr>
      <xdr:spPr>
        <a:xfrm flipV="1">
          <a:off x="20434300" y="1070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33020</xdr:rowOff>
    </xdr:from>
    <xdr:to>
      <xdr:col>102</xdr:col>
      <xdr:colOff>165100</xdr:colOff>
      <xdr:row>62</xdr:row>
      <xdr:rowOff>134620</xdr:rowOff>
    </xdr:to>
    <xdr:sp macro="" textlink="">
      <xdr:nvSpPr>
        <xdr:cNvPr id="711" name="楕円 710"/>
        <xdr:cNvSpPr/>
      </xdr:nvSpPr>
      <xdr:spPr>
        <a:xfrm>
          <a:off x="19494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80010</xdr:rowOff>
    </xdr:from>
    <xdr:to>
      <xdr:col>107</xdr:col>
      <xdr:colOff>50800</xdr:colOff>
      <xdr:row>62</xdr:row>
      <xdr:rowOff>83820</xdr:rowOff>
    </xdr:to>
    <xdr:cxnSp macro="">
      <xdr:nvCxnSpPr>
        <xdr:cNvPr id="712" name="直線コネクタ 711"/>
        <xdr:cNvCxnSpPr/>
      </xdr:nvCxnSpPr>
      <xdr:spPr>
        <a:xfrm flipV="1">
          <a:off x="19545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36830</xdr:rowOff>
    </xdr:from>
    <xdr:to>
      <xdr:col>98</xdr:col>
      <xdr:colOff>38100</xdr:colOff>
      <xdr:row>62</xdr:row>
      <xdr:rowOff>138430</xdr:rowOff>
    </xdr:to>
    <xdr:sp macro="" textlink="">
      <xdr:nvSpPr>
        <xdr:cNvPr id="713" name="楕円 712"/>
        <xdr:cNvSpPr/>
      </xdr:nvSpPr>
      <xdr:spPr>
        <a:xfrm>
          <a:off x="18605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83820</xdr:rowOff>
    </xdr:from>
    <xdr:to>
      <xdr:col>102</xdr:col>
      <xdr:colOff>114300</xdr:colOff>
      <xdr:row>62</xdr:row>
      <xdr:rowOff>87630</xdr:rowOff>
    </xdr:to>
    <xdr:cxnSp macro="">
      <xdr:nvCxnSpPr>
        <xdr:cNvPr id="714" name="直線コネクタ 713"/>
        <xdr:cNvCxnSpPr/>
      </xdr:nvCxnSpPr>
      <xdr:spPr>
        <a:xfrm flipV="1">
          <a:off x="18656300" y="1071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129557</xdr:rowOff>
    </xdr:from>
    <xdr:ext cx="469744" cy="259045"/>
    <xdr:sp macro="" textlink="">
      <xdr:nvSpPr>
        <xdr:cNvPr id="715" name="n_1ave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716" name="n_2aveValue【保健センター・保健所】&#10;一人当たり面積"/>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717" name="n_3aveValue【保健センター・保健所】&#10;一人当たり面積"/>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18" name="n_4ave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143527</xdr:rowOff>
    </xdr:from>
    <xdr:ext cx="469744" cy="259045"/>
    <xdr:sp macro="" textlink="">
      <xdr:nvSpPr>
        <xdr:cNvPr id="719" name="n_1main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147337</xdr:rowOff>
    </xdr:from>
    <xdr:ext cx="469744" cy="259045"/>
    <xdr:sp macro="" textlink="">
      <xdr:nvSpPr>
        <xdr:cNvPr id="720" name="n_2mainValue【保健センター・保健所】&#10;一人当たり面積"/>
        <xdr:cNvSpPr txBox="1"/>
      </xdr:nvSpPr>
      <xdr:spPr>
        <a:xfrm>
          <a:off x="20199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151147</xdr:rowOff>
    </xdr:from>
    <xdr:ext cx="469744" cy="259045"/>
    <xdr:sp macro="" textlink="">
      <xdr:nvSpPr>
        <xdr:cNvPr id="721" name="n_3mainValue【保健センター・保健所】&#10;一人当たり面積"/>
        <xdr:cNvSpPr txBox="1"/>
      </xdr:nvSpPr>
      <xdr:spPr>
        <a:xfrm>
          <a:off x="19310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154957</xdr:rowOff>
    </xdr:from>
    <xdr:ext cx="469744" cy="259045"/>
    <xdr:sp macro="" textlink="">
      <xdr:nvSpPr>
        <xdr:cNvPr id="722" name="n_4mainValue【保健センター・保健所】&#10;一人当たり面積"/>
        <xdr:cNvSpPr txBox="1"/>
      </xdr:nvSpPr>
      <xdr:spPr>
        <a:xfrm>
          <a:off x="184214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754" name="フローチャート: 判断 753"/>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55" name="フローチャート: 判断 754"/>
        <xdr:cNvSpPr/>
      </xdr:nvSpPr>
      <xdr:spPr>
        <a:xfrm>
          <a:off x="14541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56" name="フローチャート: 判断 755"/>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757" name="フローチャート: 判断 756"/>
        <xdr:cNvSpPr/>
      </xdr:nvSpPr>
      <xdr:spPr>
        <a:xfrm>
          <a:off x="127635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48261</xdr:rowOff>
    </xdr:from>
    <xdr:to>
      <xdr:col>85</xdr:col>
      <xdr:colOff>177800</xdr:colOff>
      <xdr:row>84</xdr:row>
      <xdr:rowOff>149861</xdr:rowOff>
    </xdr:to>
    <xdr:sp macro="" textlink="">
      <xdr:nvSpPr>
        <xdr:cNvPr id="763" name="楕円 762"/>
        <xdr:cNvSpPr/>
      </xdr:nvSpPr>
      <xdr:spPr>
        <a:xfrm>
          <a:off x="16268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26688</xdr:rowOff>
    </xdr:from>
    <xdr:ext cx="405111" cy="259045"/>
    <xdr:sp macro="" textlink="">
      <xdr:nvSpPr>
        <xdr:cNvPr id="764" name="【消防施設】&#10;有形固定資産減価償却率該当値テキスト"/>
        <xdr:cNvSpPr txBox="1"/>
      </xdr:nvSpPr>
      <xdr:spPr>
        <a:xfrm>
          <a:off x="16357600"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29211</xdr:rowOff>
    </xdr:from>
    <xdr:to>
      <xdr:col>81</xdr:col>
      <xdr:colOff>101600</xdr:colOff>
      <xdr:row>84</xdr:row>
      <xdr:rowOff>130811</xdr:rowOff>
    </xdr:to>
    <xdr:sp macro="" textlink="">
      <xdr:nvSpPr>
        <xdr:cNvPr id="765" name="楕円 764"/>
        <xdr:cNvSpPr/>
      </xdr:nvSpPr>
      <xdr:spPr>
        <a:xfrm>
          <a:off x="15430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80011</xdr:rowOff>
    </xdr:from>
    <xdr:to>
      <xdr:col>85</xdr:col>
      <xdr:colOff>127000</xdr:colOff>
      <xdr:row>84</xdr:row>
      <xdr:rowOff>99061</xdr:rowOff>
    </xdr:to>
    <xdr:cxnSp macro="">
      <xdr:nvCxnSpPr>
        <xdr:cNvPr id="766" name="直線コネクタ 765"/>
        <xdr:cNvCxnSpPr/>
      </xdr:nvCxnSpPr>
      <xdr:spPr>
        <a:xfrm>
          <a:off x="15481300" y="144818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31114</xdr:rowOff>
    </xdr:from>
    <xdr:to>
      <xdr:col>76</xdr:col>
      <xdr:colOff>165100</xdr:colOff>
      <xdr:row>84</xdr:row>
      <xdr:rowOff>132714</xdr:rowOff>
    </xdr:to>
    <xdr:sp macro="" textlink="">
      <xdr:nvSpPr>
        <xdr:cNvPr id="767" name="楕円 766"/>
        <xdr:cNvSpPr/>
      </xdr:nvSpPr>
      <xdr:spPr>
        <a:xfrm>
          <a:off x="14541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80011</xdr:rowOff>
    </xdr:from>
    <xdr:to>
      <xdr:col>81</xdr:col>
      <xdr:colOff>50800</xdr:colOff>
      <xdr:row>84</xdr:row>
      <xdr:rowOff>81914</xdr:rowOff>
    </xdr:to>
    <xdr:cxnSp macro="">
      <xdr:nvCxnSpPr>
        <xdr:cNvPr id="768" name="直線コネクタ 767"/>
        <xdr:cNvCxnSpPr/>
      </xdr:nvCxnSpPr>
      <xdr:spPr>
        <a:xfrm flipV="1">
          <a:off x="14592300" y="144818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44450</xdr:rowOff>
    </xdr:from>
    <xdr:to>
      <xdr:col>72</xdr:col>
      <xdr:colOff>38100</xdr:colOff>
      <xdr:row>84</xdr:row>
      <xdr:rowOff>146050</xdr:rowOff>
    </xdr:to>
    <xdr:sp macro="" textlink="">
      <xdr:nvSpPr>
        <xdr:cNvPr id="769" name="楕円 768"/>
        <xdr:cNvSpPr/>
      </xdr:nvSpPr>
      <xdr:spPr>
        <a:xfrm>
          <a:off x="1365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81914</xdr:rowOff>
    </xdr:from>
    <xdr:to>
      <xdr:col>76</xdr:col>
      <xdr:colOff>114300</xdr:colOff>
      <xdr:row>84</xdr:row>
      <xdr:rowOff>95250</xdr:rowOff>
    </xdr:to>
    <xdr:cxnSp macro="">
      <xdr:nvCxnSpPr>
        <xdr:cNvPr id="770" name="直線コネクタ 769"/>
        <xdr:cNvCxnSpPr/>
      </xdr:nvCxnSpPr>
      <xdr:spPr>
        <a:xfrm flipV="1">
          <a:off x="13703300" y="144837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34925</xdr:rowOff>
    </xdr:from>
    <xdr:to>
      <xdr:col>67</xdr:col>
      <xdr:colOff>101600</xdr:colOff>
      <xdr:row>84</xdr:row>
      <xdr:rowOff>136525</xdr:rowOff>
    </xdr:to>
    <xdr:sp macro="" textlink="">
      <xdr:nvSpPr>
        <xdr:cNvPr id="771" name="楕円 770"/>
        <xdr:cNvSpPr/>
      </xdr:nvSpPr>
      <xdr:spPr>
        <a:xfrm>
          <a:off x="12763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85725</xdr:rowOff>
    </xdr:from>
    <xdr:to>
      <xdr:col>71</xdr:col>
      <xdr:colOff>177800</xdr:colOff>
      <xdr:row>84</xdr:row>
      <xdr:rowOff>95250</xdr:rowOff>
    </xdr:to>
    <xdr:cxnSp macro="">
      <xdr:nvCxnSpPr>
        <xdr:cNvPr id="772" name="直線コネクタ 771"/>
        <xdr:cNvCxnSpPr/>
      </xdr:nvCxnSpPr>
      <xdr:spPr>
        <a:xfrm>
          <a:off x="12814300" y="14487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107332</xdr:rowOff>
    </xdr:from>
    <xdr:ext cx="405111" cy="259045"/>
    <xdr:sp macro="" textlink="">
      <xdr:nvSpPr>
        <xdr:cNvPr id="773" name="n_1aveValue【消防施設】&#10;有形固定資産減価償却率"/>
        <xdr:cNvSpPr txBox="1"/>
      </xdr:nvSpPr>
      <xdr:spPr>
        <a:xfrm>
          <a:off x="15266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774" name="n_2aveValue【消防施設】&#10;有形固定資産減価償却率"/>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775" name="n_3aveValue【消防施設】&#10;有形固定資産減価償却率"/>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99713</xdr:rowOff>
    </xdr:from>
    <xdr:ext cx="405111" cy="259045"/>
    <xdr:sp macro="" textlink="">
      <xdr:nvSpPr>
        <xdr:cNvPr id="776" name="n_4aveValue【消防施設】&#10;有形固定資産減価償却率"/>
        <xdr:cNvSpPr txBox="1"/>
      </xdr:nvSpPr>
      <xdr:spPr>
        <a:xfrm>
          <a:off x="12611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121938</xdr:rowOff>
    </xdr:from>
    <xdr:ext cx="405111" cy="259045"/>
    <xdr:sp macro="" textlink="">
      <xdr:nvSpPr>
        <xdr:cNvPr id="777" name="n_1mainValue【消防施設】&#10;有形固定資産減価償却率"/>
        <xdr:cNvSpPr txBox="1"/>
      </xdr:nvSpPr>
      <xdr:spPr>
        <a:xfrm>
          <a:off x="152660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123841</xdr:rowOff>
    </xdr:from>
    <xdr:ext cx="405111" cy="259045"/>
    <xdr:sp macro="" textlink="">
      <xdr:nvSpPr>
        <xdr:cNvPr id="778" name="n_2mainValue【消防施設】&#10;有形固定資産減価償却率"/>
        <xdr:cNvSpPr txBox="1"/>
      </xdr:nvSpPr>
      <xdr:spPr>
        <a:xfrm>
          <a:off x="14389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137177</xdr:rowOff>
    </xdr:from>
    <xdr:ext cx="405111" cy="259045"/>
    <xdr:sp macro="" textlink="">
      <xdr:nvSpPr>
        <xdr:cNvPr id="779" name="n_3mainValue【消防施設】&#10;有形固定資産減価償却率"/>
        <xdr:cNvSpPr txBox="1"/>
      </xdr:nvSpPr>
      <xdr:spPr>
        <a:xfrm>
          <a:off x="13500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127652</xdr:rowOff>
    </xdr:from>
    <xdr:ext cx="405111" cy="259045"/>
    <xdr:sp macro="" textlink="">
      <xdr:nvSpPr>
        <xdr:cNvPr id="780" name="n_4mainValue【消防施設】&#10;有形固定資産減価償却率"/>
        <xdr:cNvSpPr txBox="1"/>
      </xdr:nvSpPr>
      <xdr:spPr>
        <a:xfrm>
          <a:off x="12611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813" name="フローチャート: 判断 812"/>
        <xdr:cNvSpPr/>
      </xdr:nvSpPr>
      <xdr:spPr>
        <a:xfrm>
          <a:off x="21272500" y="147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814" name="フローチャート: 判断 813"/>
        <xdr:cNvSpPr/>
      </xdr:nvSpPr>
      <xdr:spPr>
        <a:xfrm>
          <a:off x="20383500" y="14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15" name="フローチャート: 判断 814"/>
        <xdr:cNvSpPr/>
      </xdr:nvSpPr>
      <xdr:spPr>
        <a:xfrm>
          <a:off x="19494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16" name="フローチャート: 判断 815"/>
        <xdr:cNvSpPr/>
      </xdr:nvSpPr>
      <xdr:spPr>
        <a:xfrm>
          <a:off x="18605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162016</xdr:rowOff>
    </xdr:from>
    <xdr:to>
      <xdr:col>116</xdr:col>
      <xdr:colOff>114300</xdr:colOff>
      <xdr:row>86</xdr:row>
      <xdr:rowOff>92166</xdr:rowOff>
    </xdr:to>
    <xdr:sp macro="" textlink="">
      <xdr:nvSpPr>
        <xdr:cNvPr id="822" name="楕円 821"/>
        <xdr:cNvSpPr/>
      </xdr:nvSpPr>
      <xdr:spPr>
        <a:xfrm>
          <a:off x="22110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823" name="【消防施設】&#10;一人当たり面積該当値テキスト"/>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164193</xdr:rowOff>
    </xdr:from>
    <xdr:to>
      <xdr:col>112</xdr:col>
      <xdr:colOff>38100</xdr:colOff>
      <xdr:row>86</xdr:row>
      <xdr:rowOff>94343</xdr:rowOff>
    </xdr:to>
    <xdr:sp macro="" textlink="">
      <xdr:nvSpPr>
        <xdr:cNvPr id="824" name="楕円 823"/>
        <xdr:cNvSpPr/>
      </xdr:nvSpPr>
      <xdr:spPr>
        <a:xfrm>
          <a:off x="21272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41366</xdr:rowOff>
    </xdr:from>
    <xdr:to>
      <xdr:col>116</xdr:col>
      <xdr:colOff>63500</xdr:colOff>
      <xdr:row>86</xdr:row>
      <xdr:rowOff>43543</xdr:rowOff>
    </xdr:to>
    <xdr:cxnSp macro="">
      <xdr:nvCxnSpPr>
        <xdr:cNvPr id="825" name="直線コネクタ 824"/>
        <xdr:cNvCxnSpPr/>
      </xdr:nvCxnSpPr>
      <xdr:spPr>
        <a:xfrm flipV="1">
          <a:off x="21323300" y="1478606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166370</xdr:rowOff>
    </xdr:from>
    <xdr:to>
      <xdr:col>107</xdr:col>
      <xdr:colOff>101600</xdr:colOff>
      <xdr:row>86</xdr:row>
      <xdr:rowOff>96520</xdr:rowOff>
    </xdr:to>
    <xdr:sp macro="" textlink="">
      <xdr:nvSpPr>
        <xdr:cNvPr id="826" name="楕円 825"/>
        <xdr:cNvSpPr/>
      </xdr:nvSpPr>
      <xdr:spPr>
        <a:xfrm>
          <a:off x="20383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43543</xdr:rowOff>
    </xdr:from>
    <xdr:to>
      <xdr:col>111</xdr:col>
      <xdr:colOff>177800</xdr:colOff>
      <xdr:row>86</xdr:row>
      <xdr:rowOff>45720</xdr:rowOff>
    </xdr:to>
    <xdr:cxnSp macro="">
      <xdr:nvCxnSpPr>
        <xdr:cNvPr id="827" name="直線コネクタ 826"/>
        <xdr:cNvCxnSpPr/>
      </xdr:nvCxnSpPr>
      <xdr:spPr>
        <a:xfrm flipV="1">
          <a:off x="20434300" y="147882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167458</xdr:rowOff>
    </xdr:from>
    <xdr:to>
      <xdr:col>102</xdr:col>
      <xdr:colOff>165100</xdr:colOff>
      <xdr:row>86</xdr:row>
      <xdr:rowOff>97608</xdr:rowOff>
    </xdr:to>
    <xdr:sp macro="" textlink="">
      <xdr:nvSpPr>
        <xdr:cNvPr id="828" name="楕円 827"/>
        <xdr:cNvSpPr/>
      </xdr:nvSpPr>
      <xdr:spPr>
        <a:xfrm>
          <a:off x="19494500" y="147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45720</xdr:rowOff>
    </xdr:from>
    <xdr:to>
      <xdr:col>107</xdr:col>
      <xdr:colOff>50800</xdr:colOff>
      <xdr:row>86</xdr:row>
      <xdr:rowOff>46808</xdr:rowOff>
    </xdr:to>
    <xdr:cxnSp macro="">
      <xdr:nvCxnSpPr>
        <xdr:cNvPr id="829" name="直線コネクタ 828"/>
        <xdr:cNvCxnSpPr/>
      </xdr:nvCxnSpPr>
      <xdr:spPr>
        <a:xfrm flipV="1">
          <a:off x="19545300" y="147904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169636</xdr:rowOff>
    </xdr:from>
    <xdr:to>
      <xdr:col>98</xdr:col>
      <xdr:colOff>38100</xdr:colOff>
      <xdr:row>86</xdr:row>
      <xdr:rowOff>99786</xdr:rowOff>
    </xdr:to>
    <xdr:sp macro="" textlink="">
      <xdr:nvSpPr>
        <xdr:cNvPr id="830" name="楕円 829"/>
        <xdr:cNvSpPr/>
      </xdr:nvSpPr>
      <xdr:spPr>
        <a:xfrm>
          <a:off x="18605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46808</xdr:rowOff>
    </xdr:from>
    <xdr:to>
      <xdr:col>102</xdr:col>
      <xdr:colOff>114300</xdr:colOff>
      <xdr:row>86</xdr:row>
      <xdr:rowOff>48986</xdr:rowOff>
    </xdr:to>
    <xdr:cxnSp macro="">
      <xdr:nvCxnSpPr>
        <xdr:cNvPr id="831" name="直線コネクタ 830"/>
        <xdr:cNvCxnSpPr/>
      </xdr:nvCxnSpPr>
      <xdr:spPr>
        <a:xfrm flipV="1">
          <a:off x="18656300" y="1479150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111596</xdr:rowOff>
    </xdr:from>
    <xdr:ext cx="469744" cy="259045"/>
    <xdr:sp macro="" textlink="">
      <xdr:nvSpPr>
        <xdr:cNvPr id="832" name="n_1aveValue【消防施設】&#10;一人当たり面積"/>
        <xdr:cNvSpPr txBox="1"/>
      </xdr:nvSpPr>
      <xdr:spPr>
        <a:xfrm>
          <a:off x="210757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107241</xdr:rowOff>
    </xdr:from>
    <xdr:ext cx="469744" cy="259045"/>
    <xdr:sp macro="" textlink="">
      <xdr:nvSpPr>
        <xdr:cNvPr id="833" name="n_2aveValue【消防施設】&#10;一人当たり面積"/>
        <xdr:cNvSpPr txBox="1"/>
      </xdr:nvSpPr>
      <xdr:spPr>
        <a:xfrm>
          <a:off x="20199427"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34" name="n_3aveValue【消防施設】&#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5" name="n_4aveValue【消防施設】&#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110870</xdr:rowOff>
    </xdr:from>
    <xdr:ext cx="469744" cy="259045"/>
    <xdr:sp macro="" textlink="">
      <xdr:nvSpPr>
        <xdr:cNvPr id="836" name="n_1mainValue【消防施設】&#10;一人当たり面積"/>
        <xdr:cNvSpPr txBox="1"/>
      </xdr:nvSpPr>
      <xdr:spPr>
        <a:xfrm>
          <a:off x="21075727"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837" name="n_2mainValue【消防施設】&#10;一人当たり面積"/>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114135</xdr:rowOff>
    </xdr:from>
    <xdr:ext cx="469744" cy="259045"/>
    <xdr:sp macro="" textlink="">
      <xdr:nvSpPr>
        <xdr:cNvPr id="838" name="n_3mainValue【消防施設】&#10;一人当たり面積"/>
        <xdr:cNvSpPr txBox="1"/>
      </xdr:nvSpPr>
      <xdr:spPr>
        <a:xfrm>
          <a:off x="19310427" y="1451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116313</xdr:rowOff>
    </xdr:from>
    <xdr:ext cx="469744" cy="259045"/>
    <xdr:sp macro="" textlink="">
      <xdr:nvSpPr>
        <xdr:cNvPr id="839" name="n_4mainValue【消防施設】&#10;一人当たり面積"/>
        <xdr:cNvSpPr txBox="1"/>
      </xdr:nvSpPr>
      <xdr:spPr>
        <a:xfrm>
          <a:off x="18421427" y="145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81" name="楕円 880"/>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882" name="【庁舎】&#10;有形固定資産減価償却率該当値テキスト"/>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61323</xdr:rowOff>
    </xdr:from>
    <xdr:to>
      <xdr:col>81</xdr:col>
      <xdr:colOff>101600</xdr:colOff>
      <xdr:row>105</xdr:row>
      <xdr:rowOff>162923</xdr:rowOff>
    </xdr:to>
    <xdr:sp macro="" textlink="">
      <xdr:nvSpPr>
        <xdr:cNvPr id="883" name="楕円 882"/>
        <xdr:cNvSpPr/>
      </xdr:nvSpPr>
      <xdr:spPr>
        <a:xfrm>
          <a:off x="15430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112123</xdr:rowOff>
    </xdr:from>
    <xdr:to>
      <xdr:col>85</xdr:col>
      <xdr:colOff>127000</xdr:colOff>
      <xdr:row>105</xdr:row>
      <xdr:rowOff>144780</xdr:rowOff>
    </xdr:to>
    <xdr:cxnSp macro="">
      <xdr:nvCxnSpPr>
        <xdr:cNvPr id="884" name="直線コネクタ 883"/>
        <xdr:cNvCxnSpPr/>
      </xdr:nvCxnSpPr>
      <xdr:spPr>
        <a:xfrm>
          <a:off x="15481300" y="181143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62956</xdr:rowOff>
    </xdr:from>
    <xdr:to>
      <xdr:col>76</xdr:col>
      <xdr:colOff>165100</xdr:colOff>
      <xdr:row>105</xdr:row>
      <xdr:rowOff>164556</xdr:rowOff>
    </xdr:to>
    <xdr:sp macro="" textlink="">
      <xdr:nvSpPr>
        <xdr:cNvPr id="885" name="楕円 884"/>
        <xdr:cNvSpPr/>
      </xdr:nvSpPr>
      <xdr:spPr>
        <a:xfrm>
          <a:off x="14541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112123</xdr:rowOff>
    </xdr:from>
    <xdr:to>
      <xdr:col>81</xdr:col>
      <xdr:colOff>50800</xdr:colOff>
      <xdr:row>105</xdr:row>
      <xdr:rowOff>113756</xdr:rowOff>
    </xdr:to>
    <xdr:cxnSp macro="">
      <xdr:nvCxnSpPr>
        <xdr:cNvPr id="886" name="直線コネクタ 885"/>
        <xdr:cNvCxnSpPr/>
      </xdr:nvCxnSpPr>
      <xdr:spPr>
        <a:xfrm flipV="1">
          <a:off x="14592300" y="1811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54792</xdr:rowOff>
    </xdr:from>
    <xdr:to>
      <xdr:col>72</xdr:col>
      <xdr:colOff>38100</xdr:colOff>
      <xdr:row>105</xdr:row>
      <xdr:rowOff>156392</xdr:rowOff>
    </xdr:to>
    <xdr:sp macro="" textlink="">
      <xdr:nvSpPr>
        <xdr:cNvPr id="887" name="楕円 886"/>
        <xdr:cNvSpPr/>
      </xdr:nvSpPr>
      <xdr:spPr>
        <a:xfrm>
          <a:off x="1365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105592</xdr:rowOff>
    </xdr:from>
    <xdr:to>
      <xdr:col>76</xdr:col>
      <xdr:colOff>114300</xdr:colOff>
      <xdr:row>105</xdr:row>
      <xdr:rowOff>113756</xdr:rowOff>
    </xdr:to>
    <xdr:cxnSp macro="">
      <xdr:nvCxnSpPr>
        <xdr:cNvPr id="888" name="直線コネクタ 887"/>
        <xdr:cNvCxnSpPr/>
      </xdr:nvCxnSpPr>
      <xdr:spPr>
        <a:xfrm>
          <a:off x="13703300" y="1810784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889" name="楕円 888"/>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105592</xdr:rowOff>
    </xdr:from>
    <xdr:to>
      <xdr:col>71</xdr:col>
      <xdr:colOff>177800</xdr:colOff>
      <xdr:row>105</xdr:row>
      <xdr:rowOff>156211</xdr:rowOff>
    </xdr:to>
    <xdr:cxnSp macro="">
      <xdr:nvCxnSpPr>
        <xdr:cNvPr id="890" name="直線コネクタ 889"/>
        <xdr:cNvCxnSpPr/>
      </xdr:nvCxnSpPr>
      <xdr:spPr>
        <a:xfrm flipV="1">
          <a:off x="12814300" y="1810784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154050</xdr:rowOff>
    </xdr:from>
    <xdr:ext cx="405111" cy="259045"/>
    <xdr:sp macro="" textlink="">
      <xdr:nvSpPr>
        <xdr:cNvPr id="895" name="n_1mainValue【庁舎】&#10;有形固定資産減価償却率"/>
        <xdr:cNvSpPr txBox="1"/>
      </xdr:nvSpPr>
      <xdr:spPr>
        <a:xfrm>
          <a:off x="152660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155683</xdr:rowOff>
    </xdr:from>
    <xdr:ext cx="405111" cy="259045"/>
    <xdr:sp macro="" textlink="">
      <xdr:nvSpPr>
        <xdr:cNvPr id="896" name="n_2mainValue【庁舎】&#10;有形固定資産減価償却率"/>
        <xdr:cNvSpPr txBox="1"/>
      </xdr:nvSpPr>
      <xdr:spPr>
        <a:xfrm>
          <a:off x="14389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147519</xdr:rowOff>
    </xdr:from>
    <xdr:ext cx="405111" cy="259045"/>
    <xdr:sp macro="" textlink="">
      <xdr:nvSpPr>
        <xdr:cNvPr id="897" name="n_3mainValue【庁舎】&#10;有形固定資産減価償却率"/>
        <xdr:cNvSpPr txBox="1"/>
      </xdr:nvSpPr>
      <xdr:spPr>
        <a:xfrm>
          <a:off x="13500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898" name="n_4mainValue【庁舎】&#10;有形固定資産減価償却率"/>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929" name="フローチャート: 判断 928"/>
        <xdr:cNvSpPr/>
      </xdr:nvSpPr>
      <xdr:spPr>
        <a:xfrm>
          <a:off x="21272500" y="184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930" name="フローチャート: 判断 929"/>
        <xdr:cNvSpPr/>
      </xdr:nvSpPr>
      <xdr:spPr>
        <a:xfrm>
          <a:off x="20383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931" name="フローチャート: 判断 930"/>
        <xdr:cNvSpPr/>
      </xdr:nvSpPr>
      <xdr:spPr>
        <a:xfrm>
          <a:off x="19494500" y="184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932" name="フローチャート: 判断 931"/>
        <xdr:cNvSpPr/>
      </xdr:nvSpPr>
      <xdr:spPr>
        <a:xfrm>
          <a:off x="18605500" y="184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144272</xdr:rowOff>
    </xdr:from>
    <xdr:to>
      <xdr:col>116</xdr:col>
      <xdr:colOff>114300</xdr:colOff>
      <xdr:row>107</xdr:row>
      <xdr:rowOff>74422</xdr:rowOff>
    </xdr:to>
    <xdr:sp macro="" textlink="">
      <xdr:nvSpPr>
        <xdr:cNvPr id="938" name="楕円 937"/>
        <xdr:cNvSpPr/>
      </xdr:nvSpPr>
      <xdr:spPr>
        <a:xfrm>
          <a:off x="221107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167149</xdr:rowOff>
    </xdr:from>
    <xdr:ext cx="469744" cy="259045"/>
    <xdr:sp macro="" textlink="">
      <xdr:nvSpPr>
        <xdr:cNvPr id="939" name="【庁舎】&#10;一人当たり面積該当値テキスト"/>
        <xdr:cNvSpPr txBox="1"/>
      </xdr:nvSpPr>
      <xdr:spPr>
        <a:xfrm>
          <a:off x="22199600" y="181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148082</xdr:rowOff>
    </xdr:from>
    <xdr:to>
      <xdr:col>112</xdr:col>
      <xdr:colOff>38100</xdr:colOff>
      <xdr:row>107</xdr:row>
      <xdr:rowOff>78232</xdr:rowOff>
    </xdr:to>
    <xdr:sp macro="" textlink="">
      <xdr:nvSpPr>
        <xdr:cNvPr id="940" name="楕円 939"/>
        <xdr:cNvSpPr/>
      </xdr:nvSpPr>
      <xdr:spPr>
        <a:xfrm>
          <a:off x="21272500" y="18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23622</xdr:rowOff>
    </xdr:from>
    <xdr:to>
      <xdr:col>116</xdr:col>
      <xdr:colOff>63500</xdr:colOff>
      <xdr:row>107</xdr:row>
      <xdr:rowOff>27432</xdr:rowOff>
    </xdr:to>
    <xdr:cxnSp macro="">
      <xdr:nvCxnSpPr>
        <xdr:cNvPr id="941" name="直線コネクタ 940"/>
        <xdr:cNvCxnSpPr/>
      </xdr:nvCxnSpPr>
      <xdr:spPr>
        <a:xfrm flipV="1">
          <a:off x="21323300" y="1836877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152654</xdr:rowOff>
    </xdr:from>
    <xdr:to>
      <xdr:col>107</xdr:col>
      <xdr:colOff>101600</xdr:colOff>
      <xdr:row>107</xdr:row>
      <xdr:rowOff>82804</xdr:rowOff>
    </xdr:to>
    <xdr:sp macro="" textlink="">
      <xdr:nvSpPr>
        <xdr:cNvPr id="942" name="楕円 941"/>
        <xdr:cNvSpPr/>
      </xdr:nvSpPr>
      <xdr:spPr>
        <a:xfrm>
          <a:off x="20383500" y="183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27432</xdr:rowOff>
    </xdr:from>
    <xdr:to>
      <xdr:col>111</xdr:col>
      <xdr:colOff>177800</xdr:colOff>
      <xdr:row>107</xdr:row>
      <xdr:rowOff>32004</xdr:rowOff>
    </xdr:to>
    <xdr:cxnSp macro="">
      <xdr:nvCxnSpPr>
        <xdr:cNvPr id="943" name="直線コネクタ 942"/>
        <xdr:cNvCxnSpPr/>
      </xdr:nvCxnSpPr>
      <xdr:spPr>
        <a:xfrm flipV="1">
          <a:off x="20434300" y="183725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145796</xdr:rowOff>
    </xdr:from>
    <xdr:to>
      <xdr:col>102</xdr:col>
      <xdr:colOff>165100</xdr:colOff>
      <xdr:row>107</xdr:row>
      <xdr:rowOff>75946</xdr:rowOff>
    </xdr:to>
    <xdr:sp macro="" textlink="">
      <xdr:nvSpPr>
        <xdr:cNvPr id="944" name="楕円 943"/>
        <xdr:cNvSpPr/>
      </xdr:nvSpPr>
      <xdr:spPr>
        <a:xfrm>
          <a:off x="19494500" y="183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25146</xdr:rowOff>
    </xdr:from>
    <xdr:to>
      <xdr:col>107</xdr:col>
      <xdr:colOff>50800</xdr:colOff>
      <xdr:row>107</xdr:row>
      <xdr:rowOff>32004</xdr:rowOff>
    </xdr:to>
    <xdr:cxnSp macro="">
      <xdr:nvCxnSpPr>
        <xdr:cNvPr id="945" name="直線コネクタ 944"/>
        <xdr:cNvCxnSpPr/>
      </xdr:nvCxnSpPr>
      <xdr:spPr>
        <a:xfrm>
          <a:off x="19545300" y="183702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946" name="楕円 945"/>
        <xdr:cNvSpPr/>
      </xdr:nvSpPr>
      <xdr:spPr>
        <a:xfrm>
          <a:off x="18605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167639</xdr:rowOff>
    </xdr:from>
    <xdr:to>
      <xdr:col>102</xdr:col>
      <xdr:colOff>114300</xdr:colOff>
      <xdr:row>107</xdr:row>
      <xdr:rowOff>25146</xdr:rowOff>
    </xdr:to>
    <xdr:cxnSp macro="">
      <xdr:nvCxnSpPr>
        <xdr:cNvPr id="947" name="直線コネクタ 946"/>
        <xdr:cNvCxnSpPr/>
      </xdr:nvCxnSpPr>
      <xdr:spPr>
        <a:xfrm>
          <a:off x="18656300" y="18341339"/>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22114</xdr:rowOff>
    </xdr:from>
    <xdr:ext cx="469744" cy="259045"/>
    <xdr:sp macro="" textlink="">
      <xdr:nvSpPr>
        <xdr:cNvPr id="948" name="n_1aveValue【庁舎】&#10;一人当たり面積"/>
        <xdr:cNvSpPr txBox="1"/>
      </xdr:nvSpPr>
      <xdr:spPr>
        <a:xfrm>
          <a:off x="21075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949" name="n_2aveValue【庁舎】&#10;一人当たり面積"/>
        <xdr:cNvSpPr txBox="1"/>
      </xdr:nvSpPr>
      <xdr:spPr>
        <a:xfrm>
          <a:off x="20199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35069</xdr:rowOff>
    </xdr:from>
    <xdr:ext cx="469744" cy="259045"/>
    <xdr:sp macro="" textlink="">
      <xdr:nvSpPr>
        <xdr:cNvPr id="950" name="n_3aveValue【庁舎】&#10;一人当たり面積"/>
        <xdr:cNvSpPr txBox="1"/>
      </xdr:nvSpPr>
      <xdr:spPr>
        <a:xfrm>
          <a:off x="19310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37355</xdr:rowOff>
    </xdr:from>
    <xdr:ext cx="469744" cy="259045"/>
    <xdr:sp macro="" textlink="">
      <xdr:nvSpPr>
        <xdr:cNvPr id="951" name="n_4aveValue【庁舎】&#10;一人当たり面積"/>
        <xdr:cNvSpPr txBox="1"/>
      </xdr:nvSpPr>
      <xdr:spPr>
        <a:xfrm>
          <a:off x="18421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94759</xdr:rowOff>
    </xdr:from>
    <xdr:ext cx="469744" cy="259045"/>
    <xdr:sp macro="" textlink="">
      <xdr:nvSpPr>
        <xdr:cNvPr id="952" name="n_1mainValue【庁舎】&#10;一人当たり面積"/>
        <xdr:cNvSpPr txBox="1"/>
      </xdr:nvSpPr>
      <xdr:spPr>
        <a:xfrm>
          <a:off x="210757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99331</xdr:rowOff>
    </xdr:from>
    <xdr:ext cx="469744" cy="259045"/>
    <xdr:sp macro="" textlink="">
      <xdr:nvSpPr>
        <xdr:cNvPr id="953" name="n_2mainValue【庁舎】&#10;一人当たり面積"/>
        <xdr:cNvSpPr txBox="1"/>
      </xdr:nvSpPr>
      <xdr:spPr>
        <a:xfrm>
          <a:off x="20199427" y="181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92473</xdr:rowOff>
    </xdr:from>
    <xdr:ext cx="469744" cy="259045"/>
    <xdr:sp macro="" textlink="">
      <xdr:nvSpPr>
        <xdr:cNvPr id="954" name="n_3mainValue【庁舎】&#10;一人当たり面積"/>
        <xdr:cNvSpPr txBox="1"/>
      </xdr:nvSpPr>
      <xdr:spPr>
        <a:xfrm>
          <a:off x="19310427" y="180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63516</xdr:rowOff>
    </xdr:from>
    <xdr:ext cx="469744" cy="259045"/>
    <xdr:sp macro="" textlink="">
      <xdr:nvSpPr>
        <xdr:cNvPr id="955" name="n_4mainValue【庁舎】&#10;一人当たり面積"/>
        <xdr:cNvSpPr txBox="1"/>
      </xdr:nvSpPr>
      <xdr:spPr>
        <a:xfrm>
          <a:off x="18421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図書館、福祉施設、保健センターにおいては、有形固定資産減価償却率は類似団体平均並みであるが、一人当たり面積が広く、維持管理や更新の負担が大きくなっている。</a:t>
          </a:r>
        </a:p>
        <a:p>
          <a:r>
            <a:rPr kumimoji="1" lang="ja-JP" altLang="en-US" sz="1300">
              <a:latin typeface="ＭＳ Ｐゴシック" panose="020B0600070205080204" pitchFamily="50" charset="-128"/>
              <a:ea typeface="ＭＳ Ｐゴシック" panose="020B0600070205080204" pitchFamily="50" charset="-128"/>
            </a:rPr>
            <a:t>　体育館・プール、市民会館、消防施設、庁舎においては、有形固定資産減価償却率が類似団体平均より高く老朽化が進んでいる。特に消防施設は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割を超えており、施設更新が目の前にあるといえる。</a:t>
          </a:r>
        </a:p>
        <a:p>
          <a:r>
            <a:rPr kumimoji="1" lang="ja-JP" altLang="en-US" sz="1300">
              <a:latin typeface="ＭＳ Ｐゴシック" panose="020B0600070205080204" pitchFamily="50" charset="-128"/>
              <a:ea typeface="ＭＳ Ｐゴシック" panose="020B0600070205080204" pitchFamily="50" charset="-128"/>
            </a:rPr>
            <a:t>　一般廃棄物処理施設においては、新施設整備の計画中であるが、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団体での運営であるため、一人当たり有形固定資産（償却資産）額が全国平均の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倍を超えており、市民負担が多大となっている。</a:t>
          </a:r>
        </a:p>
        <a:p>
          <a:r>
            <a:rPr kumimoji="1" lang="ja-JP" altLang="en-US" sz="1300">
              <a:latin typeface="ＭＳ Ｐゴシック" panose="020B0600070205080204" pitchFamily="50" charset="-128"/>
              <a:ea typeface="ＭＳ Ｐゴシック" panose="020B0600070205080204" pitchFamily="50" charset="-128"/>
            </a:rPr>
            <a:t>　行財政改革において、施設面積の縮小を進め、施設管理経費の縮減に努める必要がある。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47,544
47,029
693.05
36,091,726
35,137,890
855,088
17,194,976
25,748,801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滋賀県平均は全国平均を大きく上回っているが、当市の財政力指数は全国平均および類似団体平均を下回り、毎年徐々に下がっていく傾向で指数が推移しており、地方交付税などの依存財源に頼っているのが現状である。</a:t>
          </a:r>
        </a:p>
        <a:p>
          <a:r>
            <a:rPr kumimoji="1" lang="ja-JP" altLang="en-US" sz="1300">
              <a:latin typeface="ＭＳ Ｐゴシック" panose="020B0600070205080204" pitchFamily="50" charset="-128"/>
              <a:ea typeface="ＭＳ Ｐゴシック" panose="020B0600070205080204" pitchFamily="50" charset="-128"/>
            </a:rPr>
            <a:t>　昨今の新型コロナウイルス感染症の影響による景気低迷や人口減少によることの市税および普通交付税の逓減が段階的に進んでいることから、行財政改革による歳出削減の取り組みを通じて財政基盤の強化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xdr:cNvCxnSpPr/>
      </xdr:nvCxnSpPr>
      <xdr:spPr>
        <a:xfrm>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74" name="テキスト ボックス 73"/>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77" name="テキスト ボックス 76"/>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企業会計や特別会計への繰出金に充当する経常一般財源が大きいことや、高齢化の進展や児童福祉施策の充実化による扶助費などの社会保障関係経費が年々増加していることから、経常収支比率は高止まりの状況が続い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今後も引き続き、行財政改革への取り組みを推進し、人件費や公債費等の義務的経費や一般行政経費の削減に努める必要がある。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64</xdr:row>
      <xdr:rowOff>117793</xdr:rowOff>
    </xdr:to>
    <xdr:cxnSp macro="">
      <xdr:nvCxnSpPr>
        <xdr:cNvPr id="128" name="直線コネクタ 127"/>
        <xdr:cNvCxnSpPr/>
      </xdr:nvCxnSpPr>
      <xdr:spPr>
        <a:xfrm flipV="1">
          <a:off x="4114800" y="1104836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117793</xdr:rowOff>
    </xdr:from>
    <xdr:to>
      <xdr:col>19</xdr:col>
      <xdr:colOff>133350</xdr:colOff>
      <xdr:row>65</xdr:row>
      <xdr:rowOff>635</xdr:rowOff>
    </xdr:to>
    <xdr:cxnSp macro="">
      <xdr:nvCxnSpPr>
        <xdr:cNvPr id="131" name="直線コネクタ 130"/>
        <xdr:cNvCxnSpPr/>
      </xdr:nvCxnSpPr>
      <xdr:spPr>
        <a:xfrm flipV="1">
          <a:off x="3225800" y="1109059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635</xdr:rowOff>
    </xdr:to>
    <xdr:cxnSp macro="">
      <xdr:nvCxnSpPr>
        <xdr:cNvPr id="134" name="直線コネクタ 133"/>
        <xdr:cNvCxnSpPr/>
      </xdr:nvCxnSpPr>
      <xdr:spPr>
        <a:xfrm>
          <a:off x="2336800" y="1106043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60007</xdr:rowOff>
    </xdr:from>
    <xdr:to>
      <xdr:col>11</xdr:col>
      <xdr:colOff>31750</xdr:colOff>
      <xdr:row>64</xdr:row>
      <xdr:rowOff>87630</xdr:rowOff>
    </xdr:to>
    <xdr:cxnSp macro="">
      <xdr:nvCxnSpPr>
        <xdr:cNvPr id="137" name="直線コネクタ 136"/>
        <xdr:cNvCxnSpPr/>
      </xdr:nvCxnSpPr>
      <xdr:spPr>
        <a:xfrm>
          <a:off x="1447800" y="10861357"/>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47" name="楕円 146"/>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48" name="財政構造の弾力性該当値テキスト"/>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66993</xdr:rowOff>
    </xdr:from>
    <xdr:to>
      <xdr:col>19</xdr:col>
      <xdr:colOff>184150</xdr:colOff>
      <xdr:row>64</xdr:row>
      <xdr:rowOff>168593</xdr:rowOff>
    </xdr:to>
    <xdr:sp macro="" textlink="">
      <xdr:nvSpPr>
        <xdr:cNvPr id="149" name="楕円 148"/>
        <xdr:cNvSpPr/>
      </xdr:nvSpPr>
      <xdr:spPr>
        <a:xfrm>
          <a:off x="4064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153370</xdr:rowOff>
    </xdr:from>
    <xdr:ext cx="736600" cy="259045"/>
    <xdr:sp macro="" textlink="">
      <xdr:nvSpPr>
        <xdr:cNvPr id="150" name="テキスト ボックス 149"/>
        <xdr:cNvSpPr txBox="1"/>
      </xdr:nvSpPr>
      <xdr:spPr>
        <a:xfrm>
          <a:off x="3733800" y="1112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1" name="楕円 150"/>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2" name="テキスト ボックス 151"/>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3" name="楕円 152"/>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4" name="テキスト ボックス 153"/>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9207</xdr:rowOff>
    </xdr:from>
    <xdr:to>
      <xdr:col>7</xdr:col>
      <xdr:colOff>31750</xdr:colOff>
      <xdr:row>63</xdr:row>
      <xdr:rowOff>110807</xdr:rowOff>
    </xdr:to>
    <xdr:sp macro="" textlink="">
      <xdr:nvSpPr>
        <xdr:cNvPr id="155" name="楕円 154"/>
        <xdr:cNvSpPr/>
      </xdr:nvSpPr>
      <xdr:spPr>
        <a:xfrm>
          <a:off x="1397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120984</xdr:rowOff>
    </xdr:from>
    <xdr:ext cx="762000" cy="259045"/>
    <xdr:sp macro="" textlink="">
      <xdr:nvSpPr>
        <xdr:cNvPr id="156" name="テキスト ボックス 155"/>
        <xdr:cNvSpPr txBox="1"/>
      </xdr:nvSpPr>
      <xdr:spPr>
        <a:xfrm>
          <a:off x="1066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当市は県内で最も面積が広いことに加え、高齢化や人口減少が進んでおり、人口密度の低下による人口１人当たりのコストが年々増加傾向にある。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指標の分母となる人口が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a:t>
          </a:r>
          <a:r>
            <a:rPr kumimoji="1" lang="ja-JP" altLang="en-US" sz="1300">
              <a:latin typeface="ＭＳ Ｐゴシック" panose="020B0600070205080204" pitchFamily="50" charset="-128"/>
              <a:ea typeface="ＭＳ Ｐゴシック" panose="020B0600070205080204" pitchFamily="50" charset="-128"/>
            </a:rPr>
            <a:t>減となり、改善には大幅な経費削減が最低条件である。人件費、物件費ともに類似団体と大きく乖離しており、引き続き人口減に見合う経費削減に努める必要がある。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35795</xdr:rowOff>
    </xdr:from>
    <xdr:to>
      <xdr:col>23</xdr:col>
      <xdr:colOff>133350</xdr:colOff>
      <xdr:row>84</xdr:row>
      <xdr:rowOff>168670</xdr:rowOff>
    </xdr:to>
    <xdr:cxnSp macro="">
      <xdr:nvCxnSpPr>
        <xdr:cNvPr id="191" name="直線コネクタ 190"/>
        <xdr:cNvCxnSpPr/>
      </xdr:nvCxnSpPr>
      <xdr:spPr>
        <a:xfrm>
          <a:off x="4114800" y="14437595"/>
          <a:ext cx="838200" cy="1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24485</xdr:rowOff>
    </xdr:from>
    <xdr:to>
      <xdr:col>19</xdr:col>
      <xdr:colOff>133350</xdr:colOff>
      <xdr:row>84</xdr:row>
      <xdr:rowOff>35795</xdr:rowOff>
    </xdr:to>
    <xdr:cxnSp macro="">
      <xdr:nvCxnSpPr>
        <xdr:cNvPr id="194" name="直線コネクタ 193"/>
        <xdr:cNvCxnSpPr/>
      </xdr:nvCxnSpPr>
      <xdr:spPr>
        <a:xfrm>
          <a:off x="3225800" y="14426285"/>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4394</xdr:rowOff>
    </xdr:from>
    <xdr:to>
      <xdr:col>15</xdr:col>
      <xdr:colOff>82550</xdr:colOff>
      <xdr:row>84</xdr:row>
      <xdr:rowOff>24485</xdr:rowOff>
    </xdr:to>
    <xdr:cxnSp macro="">
      <xdr:nvCxnSpPr>
        <xdr:cNvPr id="197" name="直線コネクタ 196"/>
        <xdr:cNvCxnSpPr/>
      </xdr:nvCxnSpPr>
      <xdr:spPr>
        <a:xfrm>
          <a:off x="2336800" y="14406194"/>
          <a:ext cx="889000" cy="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158783</xdr:rowOff>
    </xdr:from>
    <xdr:to>
      <xdr:col>11</xdr:col>
      <xdr:colOff>31750</xdr:colOff>
      <xdr:row>84</xdr:row>
      <xdr:rowOff>4394</xdr:rowOff>
    </xdr:to>
    <xdr:cxnSp macro="">
      <xdr:nvCxnSpPr>
        <xdr:cNvPr id="200" name="直線コネクタ 199"/>
        <xdr:cNvCxnSpPr/>
      </xdr:nvCxnSpPr>
      <xdr:spPr>
        <a:xfrm>
          <a:off x="1447800" y="14389133"/>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117870</xdr:rowOff>
    </xdr:from>
    <xdr:to>
      <xdr:col>23</xdr:col>
      <xdr:colOff>184150</xdr:colOff>
      <xdr:row>85</xdr:row>
      <xdr:rowOff>48020</xdr:rowOff>
    </xdr:to>
    <xdr:sp macro="" textlink="">
      <xdr:nvSpPr>
        <xdr:cNvPr id="210" name="楕円 209"/>
        <xdr:cNvSpPr/>
      </xdr:nvSpPr>
      <xdr:spPr>
        <a:xfrm>
          <a:off x="4902200" y="145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89947</xdr:rowOff>
    </xdr:from>
    <xdr:ext cx="762000" cy="259045"/>
    <xdr:sp macro="" textlink="">
      <xdr:nvSpPr>
        <xdr:cNvPr id="211" name="人件費・物件費等の状況該当値テキスト"/>
        <xdr:cNvSpPr txBox="1"/>
      </xdr:nvSpPr>
      <xdr:spPr>
        <a:xfrm>
          <a:off x="5041900" y="1449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156445</xdr:rowOff>
    </xdr:from>
    <xdr:to>
      <xdr:col>19</xdr:col>
      <xdr:colOff>184150</xdr:colOff>
      <xdr:row>84</xdr:row>
      <xdr:rowOff>86595</xdr:rowOff>
    </xdr:to>
    <xdr:sp macro="" textlink="">
      <xdr:nvSpPr>
        <xdr:cNvPr id="212" name="楕円 211"/>
        <xdr:cNvSpPr/>
      </xdr:nvSpPr>
      <xdr:spPr>
        <a:xfrm>
          <a:off x="4064000" y="143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71372</xdr:rowOff>
    </xdr:from>
    <xdr:ext cx="736600" cy="259045"/>
    <xdr:sp macro="" textlink="">
      <xdr:nvSpPr>
        <xdr:cNvPr id="213" name="テキスト ボックス 212"/>
        <xdr:cNvSpPr txBox="1"/>
      </xdr:nvSpPr>
      <xdr:spPr>
        <a:xfrm>
          <a:off x="3733800" y="14473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145135</xdr:rowOff>
    </xdr:from>
    <xdr:to>
      <xdr:col>15</xdr:col>
      <xdr:colOff>133350</xdr:colOff>
      <xdr:row>84</xdr:row>
      <xdr:rowOff>75285</xdr:rowOff>
    </xdr:to>
    <xdr:sp macro="" textlink="">
      <xdr:nvSpPr>
        <xdr:cNvPr id="214" name="楕円 213"/>
        <xdr:cNvSpPr/>
      </xdr:nvSpPr>
      <xdr:spPr>
        <a:xfrm>
          <a:off x="3175000" y="143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60062</xdr:rowOff>
    </xdr:from>
    <xdr:ext cx="762000" cy="259045"/>
    <xdr:sp macro="" textlink="">
      <xdr:nvSpPr>
        <xdr:cNvPr id="215" name="テキスト ボックス 214"/>
        <xdr:cNvSpPr txBox="1"/>
      </xdr:nvSpPr>
      <xdr:spPr>
        <a:xfrm>
          <a:off x="2844800" y="144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125044</xdr:rowOff>
    </xdr:from>
    <xdr:to>
      <xdr:col>11</xdr:col>
      <xdr:colOff>82550</xdr:colOff>
      <xdr:row>84</xdr:row>
      <xdr:rowOff>55194</xdr:rowOff>
    </xdr:to>
    <xdr:sp macro="" textlink="">
      <xdr:nvSpPr>
        <xdr:cNvPr id="216" name="楕円 215"/>
        <xdr:cNvSpPr/>
      </xdr:nvSpPr>
      <xdr:spPr>
        <a:xfrm>
          <a:off x="2286000" y="143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39971</xdr:rowOff>
    </xdr:from>
    <xdr:ext cx="762000" cy="259045"/>
    <xdr:sp macro="" textlink="">
      <xdr:nvSpPr>
        <xdr:cNvPr id="217" name="テキスト ボックス 216"/>
        <xdr:cNvSpPr txBox="1"/>
      </xdr:nvSpPr>
      <xdr:spPr>
        <a:xfrm>
          <a:off x="1955800" y="144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107983</xdr:rowOff>
    </xdr:from>
    <xdr:to>
      <xdr:col>7</xdr:col>
      <xdr:colOff>31750</xdr:colOff>
      <xdr:row>84</xdr:row>
      <xdr:rowOff>38133</xdr:rowOff>
    </xdr:to>
    <xdr:sp macro="" textlink="">
      <xdr:nvSpPr>
        <xdr:cNvPr id="218" name="楕円 217"/>
        <xdr:cNvSpPr/>
      </xdr:nvSpPr>
      <xdr:spPr>
        <a:xfrm>
          <a:off x="1397000" y="143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22910</xdr:rowOff>
    </xdr:from>
    <xdr:ext cx="762000" cy="259045"/>
    <xdr:sp macro="" textlink="">
      <xdr:nvSpPr>
        <xdr:cNvPr id="219" name="テキスト ボックス 218"/>
        <xdr:cNvSpPr txBox="1"/>
      </xdr:nvSpPr>
      <xdr:spPr>
        <a:xfrm>
          <a:off x="1066800" y="1442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全国市平均と同程度の指数となっているが、類似団体との比較においては高い指数となった。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総人件費については、人口規模で比較すると高い水準にあるため、更なる人件費の抑制に努める必要がある。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85</xdr:row>
      <xdr:rowOff>18345</xdr:rowOff>
    </xdr:to>
    <xdr:cxnSp macro="">
      <xdr:nvCxnSpPr>
        <xdr:cNvPr id="253" name="直線コネクタ 252"/>
        <xdr:cNvCxnSpPr/>
      </xdr:nvCxnSpPr>
      <xdr:spPr>
        <a:xfrm>
          <a:off x="16179800" y="14417322"/>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15522</xdr:rowOff>
    </xdr:to>
    <xdr:cxnSp macro="">
      <xdr:nvCxnSpPr>
        <xdr:cNvPr id="256" name="直線コネクタ 255"/>
        <xdr:cNvCxnSpPr/>
      </xdr:nvCxnSpPr>
      <xdr:spPr>
        <a:xfrm>
          <a:off x="15290800" y="1436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15522</xdr:rowOff>
    </xdr:to>
    <xdr:cxnSp macro="">
      <xdr:nvCxnSpPr>
        <xdr:cNvPr id="259" name="直線コネクタ 258"/>
        <xdr:cNvCxnSpPr/>
      </xdr:nvCxnSpPr>
      <xdr:spPr>
        <a:xfrm flipV="1">
          <a:off x="14401800" y="1436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15522</xdr:rowOff>
    </xdr:to>
    <xdr:cxnSp macro="">
      <xdr:nvCxnSpPr>
        <xdr:cNvPr id="262" name="直線コネクタ 261"/>
        <xdr:cNvCxnSpPr/>
      </xdr:nvCxnSpPr>
      <xdr:spPr>
        <a:xfrm>
          <a:off x="13512800" y="1436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2" name="楕円 271"/>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111072</xdr:rowOff>
    </xdr:from>
    <xdr:ext cx="762000" cy="259045"/>
    <xdr:sp macro="" textlink="">
      <xdr:nvSpPr>
        <xdr:cNvPr id="273" name="給与水準   （国との比較）該当値テキスト"/>
        <xdr:cNvSpPr txBox="1"/>
      </xdr:nvSpPr>
      <xdr:spPr>
        <a:xfrm>
          <a:off x="17106900" y="1451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4" name="楕円 273"/>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75" name="テキスト ボックス 274"/>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6" name="楕円 275"/>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7" name="テキスト ボックス 276"/>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78" name="楕円 277"/>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79" name="テキスト ボックス 27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0" name="楕円 279"/>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1" name="テキスト ボックス 280"/>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事務事業の見直しや類似施設の統廃合等により適正な人員配置を図りつつ、適正な定員管理に努めており、わずかに指標は改善しているものの、毎年人口が減少しているため、類似団体との比較において大きく乖離している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面積が大きい当市において、合併以前から地域との結びつきの強い公共施設では再編化が進んでおらず、これらの施設管理に携わる職員も多い状況であるため、引き続き組織機構の合理化や選択と集中に基づく事務事業の見直しを図り、職員の適材配置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73025</xdr:rowOff>
    </xdr:from>
    <xdr:to>
      <xdr:col>81</xdr:col>
      <xdr:colOff>44450</xdr:colOff>
      <xdr:row>65</xdr:row>
      <xdr:rowOff>74749</xdr:rowOff>
    </xdr:to>
    <xdr:cxnSp macro="">
      <xdr:nvCxnSpPr>
        <xdr:cNvPr id="318" name="直線コネクタ 317"/>
        <xdr:cNvCxnSpPr/>
      </xdr:nvCxnSpPr>
      <xdr:spPr>
        <a:xfrm>
          <a:off x="16179800" y="11217275"/>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73025</xdr:rowOff>
    </xdr:from>
    <xdr:to>
      <xdr:col>77</xdr:col>
      <xdr:colOff>44450</xdr:colOff>
      <xdr:row>65</xdr:row>
      <xdr:rowOff>95431</xdr:rowOff>
    </xdr:to>
    <xdr:cxnSp macro="">
      <xdr:nvCxnSpPr>
        <xdr:cNvPr id="321" name="直線コネクタ 320"/>
        <xdr:cNvCxnSpPr/>
      </xdr:nvCxnSpPr>
      <xdr:spPr>
        <a:xfrm flipV="1">
          <a:off x="15290800" y="11217275"/>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23" name="テキスト ボックス 322"/>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95431</xdr:rowOff>
    </xdr:from>
    <xdr:to>
      <xdr:col>72</xdr:col>
      <xdr:colOff>203200</xdr:colOff>
      <xdr:row>65</xdr:row>
      <xdr:rowOff>152309</xdr:rowOff>
    </xdr:to>
    <xdr:cxnSp macro="">
      <xdr:nvCxnSpPr>
        <xdr:cNvPr id="324" name="直線コネクタ 323"/>
        <xdr:cNvCxnSpPr/>
      </xdr:nvCxnSpPr>
      <xdr:spPr>
        <a:xfrm flipV="1">
          <a:off x="14401800" y="11239681"/>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26" name="テキスト ボックス 325"/>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138521</xdr:rowOff>
    </xdr:from>
    <xdr:to>
      <xdr:col>68</xdr:col>
      <xdr:colOff>152400</xdr:colOff>
      <xdr:row>65</xdr:row>
      <xdr:rowOff>152309</xdr:rowOff>
    </xdr:to>
    <xdr:cxnSp macro="">
      <xdr:nvCxnSpPr>
        <xdr:cNvPr id="327" name="直線コネクタ 326"/>
        <xdr:cNvCxnSpPr/>
      </xdr:nvCxnSpPr>
      <xdr:spPr>
        <a:xfrm>
          <a:off x="13512800" y="1128277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31" name="テキスト ボックス 330"/>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23949</xdr:rowOff>
    </xdr:from>
    <xdr:to>
      <xdr:col>81</xdr:col>
      <xdr:colOff>95250</xdr:colOff>
      <xdr:row>65</xdr:row>
      <xdr:rowOff>125549</xdr:rowOff>
    </xdr:to>
    <xdr:sp macro="" textlink="">
      <xdr:nvSpPr>
        <xdr:cNvPr id="337" name="楕円 336"/>
        <xdr:cNvSpPr/>
      </xdr:nvSpPr>
      <xdr:spPr>
        <a:xfrm>
          <a:off x="16967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167476</xdr:rowOff>
    </xdr:from>
    <xdr:ext cx="762000" cy="259045"/>
    <xdr:sp macro="" textlink="">
      <xdr:nvSpPr>
        <xdr:cNvPr id="338" name="定員管理の状況該当値テキスト"/>
        <xdr:cNvSpPr txBox="1"/>
      </xdr:nvSpPr>
      <xdr:spPr>
        <a:xfrm>
          <a:off x="17106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22225</xdr:rowOff>
    </xdr:from>
    <xdr:to>
      <xdr:col>77</xdr:col>
      <xdr:colOff>95250</xdr:colOff>
      <xdr:row>65</xdr:row>
      <xdr:rowOff>123825</xdr:rowOff>
    </xdr:to>
    <xdr:sp macro="" textlink="">
      <xdr:nvSpPr>
        <xdr:cNvPr id="339" name="楕円 338"/>
        <xdr:cNvSpPr/>
      </xdr:nvSpPr>
      <xdr:spPr>
        <a:xfrm>
          <a:off x="16129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40" name="テキスト ボックス 339"/>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44631</xdr:rowOff>
    </xdr:from>
    <xdr:to>
      <xdr:col>73</xdr:col>
      <xdr:colOff>44450</xdr:colOff>
      <xdr:row>65</xdr:row>
      <xdr:rowOff>146231</xdr:rowOff>
    </xdr:to>
    <xdr:sp macro="" textlink="">
      <xdr:nvSpPr>
        <xdr:cNvPr id="341" name="楕円 340"/>
        <xdr:cNvSpPr/>
      </xdr:nvSpPr>
      <xdr:spPr>
        <a:xfrm>
          <a:off x="15240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131008</xdr:rowOff>
    </xdr:from>
    <xdr:ext cx="762000" cy="259045"/>
    <xdr:sp macro="" textlink="">
      <xdr:nvSpPr>
        <xdr:cNvPr id="342" name="テキスト ボックス 341"/>
        <xdr:cNvSpPr txBox="1"/>
      </xdr:nvSpPr>
      <xdr:spPr>
        <a:xfrm>
          <a:off x="14909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101509</xdr:rowOff>
    </xdr:from>
    <xdr:to>
      <xdr:col>68</xdr:col>
      <xdr:colOff>203200</xdr:colOff>
      <xdr:row>66</xdr:row>
      <xdr:rowOff>31659</xdr:rowOff>
    </xdr:to>
    <xdr:sp macro="" textlink="">
      <xdr:nvSpPr>
        <xdr:cNvPr id="343" name="楕円 342"/>
        <xdr:cNvSpPr/>
      </xdr:nvSpPr>
      <xdr:spPr>
        <a:xfrm>
          <a:off x="14351000" y="112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16436</xdr:rowOff>
    </xdr:from>
    <xdr:ext cx="762000" cy="259045"/>
    <xdr:sp macro="" textlink="">
      <xdr:nvSpPr>
        <xdr:cNvPr id="344" name="テキスト ボックス 343"/>
        <xdr:cNvSpPr txBox="1"/>
      </xdr:nvSpPr>
      <xdr:spPr>
        <a:xfrm>
          <a:off x="14020800" y="113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87721</xdr:rowOff>
    </xdr:from>
    <xdr:to>
      <xdr:col>64</xdr:col>
      <xdr:colOff>152400</xdr:colOff>
      <xdr:row>66</xdr:row>
      <xdr:rowOff>17871</xdr:rowOff>
    </xdr:to>
    <xdr:sp macro="" textlink="">
      <xdr:nvSpPr>
        <xdr:cNvPr id="345" name="楕円 344"/>
        <xdr:cNvSpPr/>
      </xdr:nvSpPr>
      <xdr:spPr>
        <a:xfrm>
          <a:off x="13462000" y="112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2648</xdr:rowOff>
    </xdr:from>
    <xdr:ext cx="762000" cy="259045"/>
    <xdr:sp macro="" textlink="">
      <xdr:nvSpPr>
        <xdr:cNvPr id="346" name="テキスト ボックス 345"/>
        <xdr:cNvSpPr txBox="1"/>
      </xdr:nvSpPr>
      <xdr:spPr>
        <a:xfrm>
          <a:off x="13131800" y="1131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合併特例事業債等の財政優遇措置のある市債を最大限活用することで、毎年数値の改善がみられたが、令和２年度から市役所本庁舎整備に係る市債の元利償還が始まったため、前年度より上昇している。今後も、後継ごみ処理施設整備の財源として市債発行を予定していることや、合併特例事業債の発行期限である令和６年度を見据え、施設の長寿命化や老朽化施設の改修などの普通建設事業を行うことで数値の悪化が懸念される。市債発行については、事業内容を十分に精査し、交付税算入率の高いものを借入するなど、公債費の縮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148590</xdr:rowOff>
    </xdr:to>
    <xdr:cxnSp macro="">
      <xdr:nvCxnSpPr>
        <xdr:cNvPr id="378" name="直線コネクタ 377"/>
        <xdr:cNvCxnSpPr/>
      </xdr:nvCxnSpPr>
      <xdr:spPr>
        <a:xfrm>
          <a:off x="16179800" y="71587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42</xdr:row>
      <xdr:rowOff>25400</xdr:rowOff>
    </xdr:to>
    <xdr:cxnSp macro="">
      <xdr:nvCxnSpPr>
        <xdr:cNvPr id="381" name="直線コネクタ 380"/>
        <xdr:cNvCxnSpPr/>
      </xdr:nvCxnSpPr>
      <xdr:spPr>
        <a:xfrm flipV="1">
          <a:off x="15290800" y="71587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73660</xdr:rowOff>
    </xdr:to>
    <xdr:cxnSp macro="">
      <xdr:nvCxnSpPr>
        <xdr:cNvPr id="384" name="直線コネクタ 383"/>
        <xdr:cNvCxnSpPr/>
      </xdr:nvCxnSpPr>
      <xdr:spPr>
        <a:xfrm flipV="1">
          <a:off x="14401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6" name="テキスト ボックス 385"/>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102616</xdr:rowOff>
    </xdr:to>
    <xdr:cxnSp macro="">
      <xdr:nvCxnSpPr>
        <xdr:cNvPr id="387" name="直線コネクタ 386"/>
        <xdr:cNvCxnSpPr/>
      </xdr:nvCxnSpPr>
      <xdr:spPr>
        <a:xfrm flipV="1">
          <a:off x="13512800" y="72745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9" name="テキスト ボックス 388"/>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1" name="テキスト ボックス 390"/>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7" name="楕円 396"/>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8"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399" name="楕円 398"/>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0" name="テキスト ボックス 399"/>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1" name="楕円 400"/>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2" name="テキスト ボックス 401"/>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3" name="楕円 402"/>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4" name="テキスト ボックス 40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5" name="楕円 404"/>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06" name="テキスト ボックス 405"/>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市債の発行額は償還額を下回り、基金の積立て等により指標の改善が進んでいる。今後は、市債発行が伴う事業の増加を予定していることから、一時的に指数の悪化が見込まれる。長期的には市債の発行額抑制のほか、公営企業債も含めた起債残高が毎年減少することにより、改善傾向になることを見込んでい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123190</xdr:rowOff>
    </xdr:from>
    <xdr:to>
      <xdr:col>81</xdr:col>
      <xdr:colOff>44450</xdr:colOff>
      <xdr:row>14</xdr:row>
      <xdr:rowOff>159868</xdr:rowOff>
    </xdr:to>
    <xdr:cxnSp macro="">
      <xdr:nvCxnSpPr>
        <xdr:cNvPr id="438" name="直線コネクタ 437"/>
        <xdr:cNvCxnSpPr/>
      </xdr:nvCxnSpPr>
      <xdr:spPr>
        <a:xfrm flipV="1">
          <a:off x="16179800" y="2523490"/>
          <a:ext cx="8382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159868</xdr:rowOff>
    </xdr:from>
    <xdr:to>
      <xdr:col>77</xdr:col>
      <xdr:colOff>44450</xdr:colOff>
      <xdr:row>15</xdr:row>
      <xdr:rowOff>29439</xdr:rowOff>
    </xdr:to>
    <xdr:cxnSp macro="">
      <xdr:nvCxnSpPr>
        <xdr:cNvPr id="441" name="直線コネクタ 440"/>
        <xdr:cNvCxnSpPr/>
      </xdr:nvCxnSpPr>
      <xdr:spPr>
        <a:xfrm flipV="1">
          <a:off x="15290800" y="256016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2" name="フローチャート: 判断 441"/>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3" name="テキスト ボックス 442"/>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29439</xdr:rowOff>
    </xdr:from>
    <xdr:to>
      <xdr:col>72</xdr:col>
      <xdr:colOff>203200</xdr:colOff>
      <xdr:row>15</xdr:row>
      <xdr:rowOff>89764</xdr:rowOff>
    </xdr:to>
    <xdr:cxnSp macro="">
      <xdr:nvCxnSpPr>
        <xdr:cNvPr id="444" name="直線コネクタ 443"/>
        <xdr:cNvCxnSpPr/>
      </xdr:nvCxnSpPr>
      <xdr:spPr>
        <a:xfrm flipV="1">
          <a:off x="14401800" y="260118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122098</xdr:rowOff>
    </xdr:from>
    <xdr:to>
      <xdr:col>73</xdr:col>
      <xdr:colOff>44450</xdr:colOff>
      <xdr:row>15</xdr:row>
      <xdr:rowOff>52248</xdr:rowOff>
    </xdr:to>
    <xdr:sp macro="" textlink="">
      <xdr:nvSpPr>
        <xdr:cNvPr id="445" name="フローチャート: 判断 444"/>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6" name="テキスト ボックス 445"/>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89764</xdr:rowOff>
    </xdr:from>
    <xdr:to>
      <xdr:col>68</xdr:col>
      <xdr:colOff>152400</xdr:colOff>
      <xdr:row>15</xdr:row>
      <xdr:rowOff>140919</xdr:rowOff>
    </xdr:to>
    <xdr:cxnSp macro="">
      <xdr:nvCxnSpPr>
        <xdr:cNvPr id="447" name="直線コネクタ 446"/>
        <xdr:cNvCxnSpPr/>
      </xdr:nvCxnSpPr>
      <xdr:spPr>
        <a:xfrm flipV="1">
          <a:off x="13512800" y="2661514"/>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151054</xdr:rowOff>
    </xdr:from>
    <xdr:to>
      <xdr:col>68</xdr:col>
      <xdr:colOff>203200</xdr:colOff>
      <xdr:row>15</xdr:row>
      <xdr:rowOff>81204</xdr:rowOff>
    </xdr:to>
    <xdr:sp macro="" textlink="">
      <xdr:nvSpPr>
        <xdr:cNvPr id="448" name="フローチャート: 判断 447"/>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9" name="テキスト ボックス 448"/>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50" name="フローチャート: 判断 449"/>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51" name="テキスト ボックス 450"/>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7" name="楕円 456"/>
        <xdr:cNvSpPr/>
      </xdr:nvSpPr>
      <xdr:spPr>
        <a:xfrm>
          <a:off x="169672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165117</xdr:rowOff>
    </xdr:from>
    <xdr:ext cx="762000" cy="259045"/>
    <xdr:sp macro="" textlink="">
      <xdr:nvSpPr>
        <xdr:cNvPr id="458" name="将来負担の状況該当値テキスト"/>
        <xdr:cNvSpPr txBox="1"/>
      </xdr:nvSpPr>
      <xdr:spPr>
        <a:xfrm>
          <a:off x="171069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109068</xdr:rowOff>
    </xdr:from>
    <xdr:to>
      <xdr:col>77</xdr:col>
      <xdr:colOff>95250</xdr:colOff>
      <xdr:row>15</xdr:row>
      <xdr:rowOff>39218</xdr:rowOff>
    </xdr:to>
    <xdr:sp macro="" textlink="">
      <xdr:nvSpPr>
        <xdr:cNvPr id="459" name="楕円 458"/>
        <xdr:cNvSpPr/>
      </xdr:nvSpPr>
      <xdr:spPr>
        <a:xfrm>
          <a:off x="16129000" y="25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49395</xdr:rowOff>
    </xdr:from>
    <xdr:ext cx="736600" cy="259045"/>
    <xdr:sp macro="" textlink="">
      <xdr:nvSpPr>
        <xdr:cNvPr id="460" name="テキスト ボックス 459"/>
        <xdr:cNvSpPr txBox="1"/>
      </xdr:nvSpPr>
      <xdr:spPr>
        <a:xfrm>
          <a:off x="15798800" y="227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150089</xdr:rowOff>
    </xdr:from>
    <xdr:to>
      <xdr:col>73</xdr:col>
      <xdr:colOff>44450</xdr:colOff>
      <xdr:row>15</xdr:row>
      <xdr:rowOff>80239</xdr:rowOff>
    </xdr:to>
    <xdr:sp macro="" textlink="">
      <xdr:nvSpPr>
        <xdr:cNvPr id="461" name="楕円 460"/>
        <xdr:cNvSpPr/>
      </xdr:nvSpPr>
      <xdr:spPr>
        <a:xfrm>
          <a:off x="15240000" y="25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65016</xdr:rowOff>
    </xdr:from>
    <xdr:ext cx="762000" cy="259045"/>
    <xdr:sp macro="" textlink="">
      <xdr:nvSpPr>
        <xdr:cNvPr id="462" name="テキスト ボックス 461"/>
        <xdr:cNvSpPr txBox="1"/>
      </xdr:nvSpPr>
      <xdr:spPr>
        <a:xfrm>
          <a:off x="14909800" y="2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38964</xdr:rowOff>
    </xdr:from>
    <xdr:to>
      <xdr:col>68</xdr:col>
      <xdr:colOff>203200</xdr:colOff>
      <xdr:row>15</xdr:row>
      <xdr:rowOff>140564</xdr:rowOff>
    </xdr:to>
    <xdr:sp macro="" textlink="">
      <xdr:nvSpPr>
        <xdr:cNvPr id="463" name="楕円 462"/>
        <xdr:cNvSpPr/>
      </xdr:nvSpPr>
      <xdr:spPr>
        <a:xfrm>
          <a:off x="14351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125341</xdr:rowOff>
    </xdr:from>
    <xdr:ext cx="762000" cy="259045"/>
    <xdr:sp macro="" textlink="">
      <xdr:nvSpPr>
        <xdr:cNvPr id="464" name="テキスト ボックス 463"/>
        <xdr:cNvSpPr txBox="1"/>
      </xdr:nvSpPr>
      <xdr:spPr>
        <a:xfrm>
          <a:off x="14020800" y="26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90119</xdr:rowOff>
    </xdr:from>
    <xdr:to>
      <xdr:col>64</xdr:col>
      <xdr:colOff>152400</xdr:colOff>
      <xdr:row>16</xdr:row>
      <xdr:rowOff>20269</xdr:rowOff>
    </xdr:to>
    <xdr:sp macro="" textlink="">
      <xdr:nvSpPr>
        <xdr:cNvPr id="465" name="楕円 464"/>
        <xdr:cNvSpPr/>
      </xdr:nvSpPr>
      <xdr:spPr>
        <a:xfrm>
          <a:off x="13462000" y="26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5046</xdr:rowOff>
    </xdr:from>
    <xdr:ext cx="762000" cy="259045"/>
    <xdr:sp macro="" textlink="">
      <xdr:nvSpPr>
        <xdr:cNvPr id="466" name="テキスト ボックス 465"/>
        <xdr:cNvSpPr txBox="1"/>
      </xdr:nvSpPr>
      <xdr:spPr>
        <a:xfrm>
          <a:off x="13131800" y="274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47,544
47,029
693.05
36,091,726
35,137,890
855,088
17,194,976
25,748,801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職員数は、類似団体との比較では超過しているものの、人口・面積比による「定員回帰指標」との比較では不足している。このため、職員適正化計画では急激なサービス低下を招くことがないよう、年次別削減目標に基づき職員の削減を進めているが、会計年度任用職員制度により、人件費の増加が今後も見込まれるため、公共施設の再編や事務事業の見直しにより人員削減など、適正な定員管理を通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39</xdr:row>
      <xdr:rowOff>50800</xdr:rowOff>
    </xdr:to>
    <xdr:cxnSp macro="">
      <xdr:nvCxnSpPr>
        <xdr:cNvPr id="70" name="直線コネクタ 69"/>
        <xdr:cNvCxnSpPr/>
      </xdr:nvCxnSpPr>
      <xdr:spPr>
        <a:xfrm>
          <a:off x="3987800" y="63754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69850</xdr:rowOff>
    </xdr:to>
    <xdr:cxnSp macro="">
      <xdr:nvCxnSpPr>
        <xdr:cNvPr id="73" name="直線コネクタ 72"/>
        <xdr:cNvCxnSpPr/>
      </xdr:nvCxnSpPr>
      <xdr:spPr>
        <a:xfrm flipV="1">
          <a:off x="3098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7002</xdr:rowOff>
    </xdr:from>
    <xdr:ext cx="736600" cy="259045"/>
    <xdr:sp macro="" textlink="">
      <xdr:nvSpPr>
        <xdr:cNvPr id="75" name="テキスト ボックス 74"/>
        <xdr:cNvSpPr txBox="1"/>
      </xdr:nvSpPr>
      <xdr:spPr>
        <a:xfrm>
          <a:off x="3606800" y="600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79375</xdr:rowOff>
    </xdr:to>
    <xdr:cxnSp macro="">
      <xdr:nvCxnSpPr>
        <xdr:cNvPr id="76" name="直線コネクタ 75"/>
        <xdr:cNvCxnSpPr/>
      </xdr:nvCxnSpPr>
      <xdr:spPr>
        <a:xfrm flipV="1">
          <a:off x="2209800" y="6413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7002</xdr:rowOff>
    </xdr:from>
    <xdr:ext cx="762000" cy="259045"/>
    <xdr:sp macro="" textlink="">
      <xdr:nvSpPr>
        <xdr:cNvPr id="78" name="テキスト ボックス 77"/>
        <xdr:cNvSpPr txBox="1"/>
      </xdr:nvSpPr>
      <xdr:spPr>
        <a:xfrm>
          <a:off x="2717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xdr:rowOff>
    </xdr:from>
    <xdr:to>
      <xdr:col>11</xdr:col>
      <xdr:colOff>9525</xdr:colOff>
      <xdr:row>37</xdr:row>
      <xdr:rowOff>79375</xdr:rowOff>
    </xdr:to>
    <xdr:cxnSp macro="">
      <xdr:nvCxnSpPr>
        <xdr:cNvPr id="79" name="直線コネクタ 78"/>
        <xdr:cNvCxnSpPr/>
      </xdr:nvCxnSpPr>
      <xdr:spPr>
        <a:xfrm>
          <a:off x="1320800" y="63468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7002</xdr:rowOff>
    </xdr:from>
    <xdr:ext cx="762000" cy="259045"/>
    <xdr:sp macro="" textlink="">
      <xdr:nvSpPr>
        <xdr:cNvPr id="81" name="テキスト ボックス 80"/>
        <xdr:cNvSpPr txBox="1"/>
      </xdr:nvSpPr>
      <xdr:spPr>
        <a:xfrm>
          <a:off x="1828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35577</xdr:rowOff>
    </xdr:from>
    <xdr:ext cx="762000" cy="259045"/>
    <xdr:sp macro="" textlink="">
      <xdr:nvSpPr>
        <xdr:cNvPr id="83" name="テキスト ボックス 82"/>
        <xdr:cNvSpPr txBox="1"/>
      </xdr:nvSpPr>
      <xdr:spPr>
        <a:xfrm>
          <a:off x="939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0</xdr:rowOff>
    </xdr:from>
    <xdr:to>
      <xdr:col>24</xdr:col>
      <xdr:colOff>76200</xdr:colOff>
      <xdr:row>39</xdr:row>
      <xdr:rowOff>101600</xdr:rowOff>
    </xdr:to>
    <xdr:sp macro="" textlink="">
      <xdr:nvSpPr>
        <xdr:cNvPr id="89" name="楕円 88"/>
        <xdr:cNvSpPr/>
      </xdr:nvSpPr>
      <xdr:spPr>
        <a:xfrm>
          <a:off x="47752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143527</xdr:rowOff>
    </xdr:from>
    <xdr:ext cx="762000" cy="259045"/>
    <xdr:sp macro="" textlink="">
      <xdr:nvSpPr>
        <xdr:cNvPr id="90" name="人件費該当値テキスト"/>
        <xdr:cNvSpPr txBox="1"/>
      </xdr:nvSpPr>
      <xdr:spPr>
        <a:xfrm>
          <a:off x="4914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91" name="楕円 90"/>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92" name="テキスト ボックス 91"/>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3" name="楕円 92"/>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4" name="テキスト ボックス 9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28575</xdr:rowOff>
    </xdr:from>
    <xdr:to>
      <xdr:col>11</xdr:col>
      <xdr:colOff>60325</xdr:colOff>
      <xdr:row>37</xdr:row>
      <xdr:rowOff>130175</xdr:rowOff>
    </xdr:to>
    <xdr:sp macro="" textlink="">
      <xdr:nvSpPr>
        <xdr:cNvPr id="95" name="楕円 94"/>
        <xdr:cNvSpPr/>
      </xdr:nvSpPr>
      <xdr:spPr>
        <a:xfrm>
          <a:off x="21590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96" name="テキスト ボックス 95"/>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123825</xdr:rowOff>
    </xdr:from>
    <xdr:to>
      <xdr:col>6</xdr:col>
      <xdr:colOff>171450</xdr:colOff>
      <xdr:row>37</xdr:row>
      <xdr:rowOff>53975</xdr:rowOff>
    </xdr:to>
    <xdr:sp macro="" textlink="">
      <xdr:nvSpPr>
        <xdr:cNvPr id="97" name="楕円 96"/>
        <xdr:cNvSpPr/>
      </xdr:nvSpPr>
      <xdr:spPr>
        <a:xfrm>
          <a:off x="12700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38752</xdr:rowOff>
    </xdr:from>
    <xdr:ext cx="762000" cy="259045"/>
    <xdr:sp macro="" textlink="">
      <xdr:nvSpPr>
        <xdr:cNvPr id="98" name="テキスト ボックス 97"/>
        <xdr:cNvSpPr txBox="1"/>
      </xdr:nvSpPr>
      <xdr:spPr>
        <a:xfrm>
          <a:off x="939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物件費に係る経常収支比率については、昨年度から</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％下降しており、県平均は下回ったものの類似団体平均よりも上回っている状況である。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今後も引き続き、事務事業の見直し等により、公共施設の再編整備の推進や施設管理費用の削減、物件費に占める割合の大きい委託事業の見直しに努める必要がある。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19</xdr:row>
      <xdr:rowOff>39370</xdr:rowOff>
    </xdr:to>
    <xdr:cxnSp macro="">
      <xdr:nvCxnSpPr>
        <xdr:cNvPr id="131" name="直線コネクタ 130"/>
        <xdr:cNvCxnSpPr/>
      </xdr:nvCxnSpPr>
      <xdr:spPr>
        <a:xfrm flipV="1">
          <a:off x="15671800" y="288544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19</xdr:row>
      <xdr:rowOff>39370</xdr:rowOff>
    </xdr:to>
    <xdr:cxnSp macro="">
      <xdr:nvCxnSpPr>
        <xdr:cNvPr id="134" name="直線コネクタ 133"/>
        <xdr:cNvCxnSpPr/>
      </xdr:nvCxnSpPr>
      <xdr:spPr>
        <a:xfrm>
          <a:off x="14782800" y="3266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6" name="テキスト ボックス 135"/>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19</xdr:row>
      <xdr:rowOff>8890</xdr:rowOff>
    </xdr:to>
    <xdr:cxnSp macro="">
      <xdr:nvCxnSpPr>
        <xdr:cNvPr id="137" name="直線コネクタ 136"/>
        <xdr:cNvCxnSpPr/>
      </xdr:nvCxnSpPr>
      <xdr:spPr>
        <a:xfrm>
          <a:off x="13893800" y="3190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9" name="テキスト ボックス 138"/>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104140</xdr:rowOff>
    </xdr:to>
    <xdr:cxnSp macro="">
      <xdr:nvCxnSpPr>
        <xdr:cNvPr id="140" name="直線コネクタ 139"/>
        <xdr:cNvCxnSpPr/>
      </xdr:nvCxnSpPr>
      <xdr:spPr>
        <a:xfrm>
          <a:off x="13004800" y="3129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42" name="テキスト ボックス 141"/>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44" name="テキスト ボックス 143"/>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50" name="楕円 149"/>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51"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160020</xdr:rowOff>
    </xdr:from>
    <xdr:to>
      <xdr:col>78</xdr:col>
      <xdr:colOff>120650</xdr:colOff>
      <xdr:row>19</xdr:row>
      <xdr:rowOff>90170</xdr:rowOff>
    </xdr:to>
    <xdr:sp macro="" textlink="">
      <xdr:nvSpPr>
        <xdr:cNvPr id="152" name="楕円 151"/>
        <xdr:cNvSpPr/>
      </xdr:nvSpPr>
      <xdr:spPr>
        <a:xfrm>
          <a:off x="15621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74947</xdr:rowOff>
    </xdr:from>
    <xdr:ext cx="736600" cy="259045"/>
    <xdr:sp macro="" textlink="">
      <xdr:nvSpPr>
        <xdr:cNvPr id="153" name="テキスト ボックス 152"/>
        <xdr:cNvSpPr txBox="1"/>
      </xdr:nvSpPr>
      <xdr:spPr>
        <a:xfrm>
          <a:off x="15290800" y="333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54" name="楕円 153"/>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44467</xdr:rowOff>
    </xdr:from>
    <xdr:ext cx="762000" cy="259045"/>
    <xdr:sp macro="" textlink="">
      <xdr:nvSpPr>
        <xdr:cNvPr id="155" name="テキスト ボックス 154"/>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6" name="楕円 155"/>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7" name="テキスト ボックス 156"/>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8" name="楕円 157"/>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9" name="テキスト ボックス 158"/>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や類似団体平均と比較して低い水準であるが、生活保護や児童・高齢者福祉に伴う経費は高い水準で推移し、義務的経費の硬直化が予想されることから、事務事業の精査とともに給付の適正化に努める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151493</xdr:rowOff>
    </xdr:to>
    <xdr:cxnSp macro="">
      <xdr:nvCxnSpPr>
        <xdr:cNvPr id="194" name="直線コネクタ 193"/>
        <xdr:cNvCxnSpPr/>
      </xdr:nvCxnSpPr>
      <xdr:spPr>
        <a:xfrm flipV="1">
          <a:off x="3987800" y="9483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45357</xdr:rowOff>
    </xdr:to>
    <xdr:cxnSp macro="">
      <xdr:nvCxnSpPr>
        <xdr:cNvPr id="197" name="直線コネクタ 196"/>
        <xdr:cNvCxnSpPr/>
      </xdr:nvCxnSpPr>
      <xdr:spPr>
        <a:xfrm flipV="1">
          <a:off x="3098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78015</xdr:rowOff>
    </xdr:to>
    <xdr:cxnSp macro="">
      <xdr:nvCxnSpPr>
        <xdr:cNvPr id="200" name="直線コネクタ 199"/>
        <xdr:cNvCxnSpPr/>
      </xdr:nvCxnSpPr>
      <xdr:spPr>
        <a:xfrm flipV="1">
          <a:off x="2209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78015</xdr:rowOff>
    </xdr:to>
    <xdr:cxnSp macro="">
      <xdr:nvCxnSpPr>
        <xdr:cNvPr id="203" name="直線コネクタ 202"/>
        <xdr:cNvCxnSpPr/>
      </xdr:nvCxnSpPr>
      <xdr:spPr>
        <a:xfrm>
          <a:off x="1320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3" name="楕円 212"/>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4"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5" name="楕円 214"/>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6" name="テキスト ボックス 215"/>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7" name="楕円 216"/>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8" name="テキスト ボックス 21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9" name="楕円 218"/>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20" name="テキスト ボックス 219"/>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21" name="楕円 220"/>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22" name="テキスト ボックス 221"/>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同様、類似団体の平均より下回っている状況ではあるが、国民健康保険や後期高齢者医療、介護保険などの社会保障に関する特別会計への繰出金が慢性的に高止まりしているため、高齢者福祉対策が急務となってい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39370</xdr:rowOff>
    </xdr:to>
    <xdr:cxnSp macro="">
      <xdr:nvCxnSpPr>
        <xdr:cNvPr id="255" name="直線コネクタ 254"/>
        <xdr:cNvCxnSpPr/>
      </xdr:nvCxnSpPr>
      <xdr:spPr>
        <a:xfrm>
          <a:off x="15671800" y="9461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39370</xdr:rowOff>
    </xdr:to>
    <xdr:cxnSp macro="">
      <xdr:nvCxnSpPr>
        <xdr:cNvPr id="258" name="直線コネクタ 257"/>
        <xdr:cNvCxnSpPr/>
      </xdr:nvCxnSpPr>
      <xdr:spPr>
        <a:xfrm flipV="1">
          <a:off x="14782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60" name="テキスト ボックス 25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39370</xdr:rowOff>
    </xdr:to>
    <xdr:cxnSp macro="">
      <xdr:nvCxnSpPr>
        <xdr:cNvPr id="261" name="直線コネクタ 260"/>
        <xdr:cNvCxnSpPr/>
      </xdr:nvCxnSpPr>
      <xdr:spPr>
        <a:xfrm>
          <a:off x="13893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3" name="テキスト ボックス 262"/>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58</xdr:row>
      <xdr:rowOff>157480</xdr:rowOff>
    </xdr:to>
    <xdr:cxnSp macro="">
      <xdr:nvCxnSpPr>
        <xdr:cNvPr id="264" name="直線コネクタ 263"/>
        <xdr:cNvCxnSpPr/>
      </xdr:nvCxnSpPr>
      <xdr:spPr>
        <a:xfrm flipV="1">
          <a:off x="13004800" y="946912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6" name="テキスト ボックス 265"/>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74" name="楕円 273"/>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75"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6" name="楕円 275"/>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7" name="テキスト ボックス 276"/>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8" name="楕円 277"/>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9" name="テキスト ボックス 278"/>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80" name="楕円 279"/>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81" name="テキスト ボックス 280"/>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82" name="楕円 281"/>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83" name="テキスト ボックス 282"/>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同様、滋賀県平均および類似団体の平均を上回る状況となっている。主に上・下水道や病院事業会計等への負担金のほか、市内を循環するコミュニティバスの運行経費等が大きなウエイトを占め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今後も、事務事業の見直しに加え、各種団体への補助金の見直しも含め補助金支出の適正な執行に努める必要がある。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49276</xdr:rowOff>
    </xdr:to>
    <xdr:cxnSp macro="">
      <xdr:nvCxnSpPr>
        <xdr:cNvPr id="313" name="直線コネクタ 312"/>
        <xdr:cNvCxnSpPr/>
      </xdr:nvCxnSpPr>
      <xdr:spPr>
        <a:xfrm flipV="1">
          <a:off x="15671800" y="65506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49276</xdr:rowOff>
    </xdr:to>
    <xdr:cxnSp macro="">
      <xdr:nvCxnSpPr>
        <xdr:cNvPr id="316" name="直線コネクタ 315"/>
        <xdr:cNvCxnSpPr/>
      </xdr:nvCxnSpPr>
      <xdr:spPr>
        <a:xfrm>
          <a:off x="14782800" y="6559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44704</xdr:rowOff>
    </xdr:to>
    <xdr:cxnSp macro="">
      <xdr:nvCxnSpPr>
        <xdr:cNvPr id="319" name="直線コネクタ 318"/>
        <xdr:cNvCxnSpPr/>
      </xdr:nvCxnSpPr>
      <xdr:spPr>
        <a:xfrm>
          <a:off x="13893800" y="6559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38</xdr:row>
      <xdr:rowOff>44704</xdr:rowOff>
    </xdr:to>
    <xdr:cxnSp macro="">
      <xdr:nvCxnSpPr>
        <xdr:cNvPr id="322" name="直線コネクタ 321"/>
        <xdr:cNvCxnSpPr/>
      </xdr:nvCxnSpPr>
      <xdr:spPr>
        <a:xfrm>
          <a:off x="13004800" y="6061456"/>
          <a:ext cx="889000" cy="4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6" name="テキスト ボックス 325"/>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2" name="楕円 331"/>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3"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34" name="楕円 333"/>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35" name="テキスト ボックス 334"/>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36" name="楕円 335"/>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37" name="テキスト ボックス 336"/>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8" name="楕円 337"/>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9" name="テキスト ボックス 338"/>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40" name="楕円 339"/>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41" name="テキスト ボックス 340"/>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発行については、事業内容を十分に精査するとともに普通交付税算入率の高いものを借入することとし、公債費の縮減に努めているが、庁舎整備に係る元利償還が始まったことや、後継ごみ処理施設整備などの大型事業をはじめ、合併特例事業債を活用した公共事業の増進に伴い、令和６年度まで公債費は上昇することを見込んで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142239</xdr:rowOff>
    </xdr:to>
    <xdr:cxnSp macro="">
      <xdr:nvCxnSpPr>
        <xdr:cNvPr id="374" name="直線コネクタ 373"/>
        <xdr:cNvCxnSpPr/>
      </xdr:nvCxnSpPr>
      <xdr:spPr>
        <a:xfrm>
          <a:off x="3987800" y="1338580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50800</xdr:rowOff>
    </xdr:to>
    <xdr:cxnSp macro="">
      <xdr:nvCxnSpPr>
        <xdr:cNvPr id="377" name="直線コネクタ 376"/>
        <xdr:cNvCxnSpPr/>
      </xdr:nvCxnSpPr>
      <xdr:spPr>
        <a:xfrm flipV="1">
          <a:off x="3098800" y="1338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9" name="テキスト ボックス 378"/>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50800</xdr:rowOff>
    </xdr:to>
    <xdr:cxnSp macro="">
      <xdr:nvCxnSpPr>
        <xdr:cNvPr id="380" name="直線コネクタ 379"/>
        <xdr:cNvCxnSpPr/>
      </xdr:nvCxnSpPr>
      <xdr:spPr>
        <a:xfrm>
          <a:off x="2209800" y="13370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82" name="テキスト ボックス 381"/>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104139</xdr:rowOff>
    </xdr:to>
    <xdr:cxnSp macro="">
      <xdr:nvCxnSpPr>
        <xdr:cNvPr id="383" name="直線コネクタ 382"/>
        <xdr:cNvCxnSpPr/>
      </xdr:nvCxnSpPr>
      <xdr:spPr>
        <a:xfrm flipV="1">
          <a:off x="1320800" y="133705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85" name="テキスト ボックス 384"/>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7" name="テキスト ボックス 386"/>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3" name="楕円 392"/>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4"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5" name="楕円 394"/>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6" name="テキスト ボックス 39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7" name="楕円 396"/>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8" name="テキスト ボックス 397"/>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99" name="楕円 398"/>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400" name="テキスト ボックス 399"/>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401" name="楕円 400"/>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402" name="テキスト ボックス 401"/>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人件費は職員削減が進む反面、施設の統廃合や組織のスリム化が進んでいない状況である。扶助費と介護保険事業等への繰出にかかる社会保障費は、年々増加傾向にある。</a:t>
          </a:r>
        </a:p>
        <a:p>
          <a:r>
            <a:rPr kumimoji="1" lang="ja-JP" altLang="en-US" sz="1300">
              <a:latin typeface="ＭＳ Ｐゴシック" panose="020B0600070205080204" pitchFamily="50" charset="-128"/>
              <a:ea typeface="ＭＳ Ｐゴシック" panose="020B0600070205080204" pitchFamily="50" charset="-128"/>
            </a:rPr>
            <a:t>　住民サービスを維持しながら事務の効率化を進めるとともに、更なる経費削減に努める必要がある。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53848</xdr:rowOff>
    </xdr:to>
    <xdr:cxnSp macro="">
      <xdr:nvCxnSpPr>
        <xdr:cNvPr id="433" name="直線コネクタ 432"/>
        <xdr:cNvCxnSpPr/>
      </xdr:nvCxnSpPr>
      <xdr:spPr>
        <a:xfrm flipV="1">
          <a:off x="15671800" y="1331722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72137</xdr:rowOff>
    </xdr:to>
    <xdr:cxnSp macro="">
      <xdr:nvCxnSpPr>
        <xdr:cNvPr id="436" name="直線コネクタ 435"/>
        <xdr:cNvCxnSpPr/>
      </xdr:nvCxnSpPr>
      <xdr:spPr>
        <a:xfrm flipV="1">
          <a:off x="14782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8" name="テキスト ボックス 437"/>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72137</xdr:rowOff>
    </xdr:to>
    <xdr:cxnSp macro="">
      <xdr:nvCxnSpPr>
        <xdr:cNvPr id="439" name="直線コネクタ 438"/>
        <xdr:cNvCxnSpPr/>
      </xdr:nvCxnSpPr>
      <xdr:spPr>
        <a:xfrm>
          <a:off x="13893800" y="134132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1" name="テキスト ボックス 440"/>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78</xdr:row>
      <xdr:rowOff>40132</xdr:rowOff>
    </xdr:to>
    <xdr:cxnSp macro="">
      <xdr:nvCxnSpPr>
        <xdr:cNvPr id="442" name="直線コネクタ 441"/>
        <xdr:cNvCxnSpPr/>
      </xdr:nvCxnSpPr>
      <xdr:spPr>
        <a:xfrm>
          <a:off x="13004800" y="131983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4" name="テキスト ボックス 443"/>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6" name="テキスト ボックス 445"/>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2" name="楕円 451"/>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3"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4" name="楕円 453"/>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5" name="テキスト ボックス 454"/>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6" name="楕円 455"/>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7" name="テキスト ボックス 456"/>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8" name="楕円 457"/>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9" name="テキスト ボックス 458"/>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60" name="楕円 459"/>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61" name="テキスト ボックス 460"/>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119826</xdr:rowOff>
    </xdr:from>
    <xdr:to>
      <xdr:col>29</xdr:col>
      <xdr:colOff>127000</xdr:colOff>
      <xdr:row>13</xdr:row>
      <xdr:rowOff>126211</xdr:rowOff>
    </xdr:to>
    <xdr:cxnSp macro="">
      <xdr:nvCxnSpPr>
        <xdr:cNvPr id="52" name="直線コネクタ 51"/>
        <xdr:cNvCxnSpPr/>
      </xdr:nvCxnSpPr>
      <xdr:spPr bwMode="auto">
        <a:xfrm>
          <a:off x="5003800" y="2396301"/>
          <a:ext cx="647700" cy="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119826</xdr:rowOff>
    </xdr:from>
    <xdr:to>
      <xdr:col>26</xdr:col>
      <xdr:colOff>50800</xdr:colOff>
      <xdr:row>13</xdr:row>
      <xdr:rowOff>146834</xdr:rowOff>
    </xdr:to>
    <xdr:cxnSp macro="">
      <xdr:nvCxnSpPr>
        <xdr:cNvPr id="55" name="直線コネクタ 54"/>
        <xdr:cNvCxnSpPr/>
      </xdr:nvCxnSpPr>
      <xdr:spPr bwMode="auto">
        <a:xfrm flipV="1">
          <a:off x="4305300" y="2396301"/>
          <a:ext cx="698500" cy="2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142066</xdr:rowOff>
    </xdr:from>
    <xdr:to>
      <xdr:col>22</xdr:col>
      <xdr:colOff>114300</xdr:colOff>
      <xdr:row>13</xdr:row>
      <xdr:rowOff>146834</xdr:rowOff>
    </xdr:to>
    <xdr:cxnSp macro="">
      <xdr:nvCxnSpPr>
        <xdr:cNvPr id="58" name="直線コネクタ 57"/>
        <xdr:cNvCxnSpPr/>
      </xdr:nvCxnSpPr>
      <xdr:spPr bwMode="auto">
        <a:xfrm>
          <a:off x="3606800" y="2418541"/>
          <a:ext cx="698500" cy="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142066</xdr:rowOff>
    </xdr:from>
    <xdr:to>
      <xdr:col>18</xdr:col>
      <xdr:colOff>177800</xdr:colOff>
      <xdr:row>14</xdr:row>
      <xdr:rowOff>6735</xdr:rowOff>
    </xdr:to>
    <xdr:cxnSp macro="">
      <xdr:nvCxnSpPr>
        <xdr:cNvPr id="61" name="直線コネクタ 60"/>
        <xdr:cNvCxnSpPr/>
      </xdr:nvCxnSpPr>
      <xdr:spPr bwMode="auto">
        <a:xfrm flipV="1">
          <a:off x="2908300" y="2418541"/>
          <a:ext cx="6985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75411</xdr:rowOff>
    </xdr:from>
    <xdr:to>
      <xdr:col>29</xdr:col>
      <xdr:colOff>177800</xdr:colOff>
      <xdr:row>14</xdr:row>
      <xdr:rowOff>5561</xdr:rowOff>
    </xdr:to>
    <xdr:sp macro="" textlink="">
      <xdr:nvSpPr>
        <xdr:cNvPr id="71" name="楕円 70"/>
        <xdr:cNvSpPr/>
      </xdr:nvSpPr>
      <xdr:spPr bwMode="auto">
        <a:xfrm>
          <a:off x="5600700" y="235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91938</xdr:rowOff>
    </xdr:from>
    <xdr:ext cx="762000" cy="259045"/>
    <xdr:sp macro="" textlink="">
      <xdr:nvSpPr>
        <xdr:cNvPr id="72" name="人口1人当たり決算額の推移該当値テキスト130"/>
        <xdr:cNvSpPr txBox="1"/>
      </xdr:nvSpPr>
      <xdr:spPr>
        <a:xfrm>
          <a:off x="5740400" y="219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69026</xdr:rowOff>
    </xdr:from>
    <xdr:to>
      <xdr:col>26</xdr:col>
      <xdr:colOff>101600</xdr:colOff>
      <xdr:row>13</xdr:row>
      <xdr:rowOff>170626</xdr:rowOff>
    </xdr:to>
    <xdr:sp macro="" textlink="">
      <xdr:nvSpPr>
        <xdr:cNvPr id="73" name="楕円 72"/>
        <xdr:cNvSpPr/>
      </xdr:nvSpPr>
      <xdr:spPr bwMode="auto">
        <a:xfrm>
          <a:off x="4953000" y="2345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9353</xdr:rowOff>
    </xdr:from>
    <xdr:ext cx="736600" cy="259045"/>
    <xdr:sp macro="" textlink="">
      <xdr:nvSpPr>
        <xdr:cNvPr id="74" name="テキスト ボックス 73"/>
        <xdr:cNvSpPr txBox="1"/>
      </xdr:nvSpPr>
      <xdr:spPr>
        <a:xfrm>
          <a:off x="4622800" y="2114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96034</xdr:rowOff>
    </xdr:from>
    <xdr:to>
      <xdr:col>22</xdr:col>
      <xdr:colOff>165100</xdr:colOff>
      <xdr:row>14</xdr:row>
      <xdr:rowOff>26184</xdr:rowOff>
    </xdr:to>
    <xdr:sp macro="" textlink="">
      <xdr:nvSpPr>
        <xdr:cNvPr id="75" name="楕円 74"/>
        <xdr:cNvSpPr/>
      </xdr:nvSpPr>
      <xdr:spPr bwMode="auto">
        <a:xfrm>
          <a:off x="4254500" y="237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36361</xdr:rowOff>
    </xdr:from>
    <xdr:ext cx="762000" cy="259045"/>
    <xdr:sp macro="" textlink="">
      <xdr:nvSpPr>
        <xdr:cNvPr id="76" name="テキスト ボックス 75"/>
        <xdr:cNvSpPr txBox="1"/>
      </xdr:nvSpPr>
      <xdr:spPr>
        <a:xfrm>
          <a:off x="3924300" y="214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91266</xdr:rowOff>
    </xdr:from>
    <xdr:to>
      <xdr:col>19</xdr:col>
      <xdr:colOff>38100</xdr:colOff>
      <xdr:row>14</xdr:row>
      <xdr:rowOff>21416</xdr:rowOff>
    </xdr:to>
    <xdr:sp macro="" textlink="">
      <xdr:nvSpPr>
        <xdr:cNvPr id="77" name="楕円 76"/>
        <xdr:cNvSpPr/>
      </xdr:nvSpPr>
      <xdr:spPr bwMode="auto">
        <a:xfrm>
          <a:off x="3556000" y="236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31593</xdr:rowOff>
    </xdr:from>
    <xdr:ext cx="762000" cy="259045"/>
    <xdr:sp macro="" textlink="">
      <xdr:nvSpPr>
        <xdr:cNvPr id="78" name="テキスト ボックス 77"/>
        <xdr:cNvSpPr txBox="1"/>
      </xdr:nvSpPr>
      <xdr:spPr>
        <a:xfrm>
          <a:off x="3225800" y="213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127385</xdr:rowOff>
    </xdr:from>
    <xdr:to>
      <xdr:col>15</xdr:col>
      <xdr:colOff>101600</xdr:colOff>
      <xdr:row>14</xdr:row>
      <xdr:rowOff>57535</xdr:rowOff>
    </xdr:to>
    <xdr:sp macro="" textlink="">
      <xdr:nvSpPr>
        <xdr:cNvPr id="79" name="楕円 78"/>
        <xdr:cNvSpPr/>
      </xdr:nvSpPr>
      <xdr:spPr bwMode="auto">
        <a:xfrm>
          <a:off x="2857500" y="240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67712</xdr:rowOff>
    </xdr:from>
    <xdr:ext cx="762000" cy="259045"/>
    <xdr:sp macro="" textlink="">
      <xdr:nvSpPr>
        <xdr:cNvPr id="80" name="テキスト ボックス 79"/>
        <xdr:cNvSpPr txBox="1"/>
      </xdr:nvSpPr>
      <xdr:spPr>
        <a:xfrm>
          <a:off x="2527300" y="21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195374</xdr:rowOff>
    </xdr:from>
    <xdr:to>
      <xdr:col>29</xdr:col>
      <xdr:colOff>127000</xdr:colOff>
      <xdr:row>35</xdr:row>
      <xdr:rowOff>301582</xdr:rowOff>
    </xdr:to>
    <xdr:cxnSp macro="">
      <xdr:nvCxnSpPr>
        <xdr:cNvPr id="112" name="直線コネクタ 111"/>
        <xdr:cNvCxnSpPr/>
      </xdr:nvCxnSpPr>
      <xdr:spPr bwMode="auto">
        <a:xfrm flipV="1">
          <a:off x="5003800" y="6805724"/>
          <a:ext cx="647700" cy="10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268458</xdr:rowOff>
    </xdr:from>
    <xdr:to>
      <xdr:col>26</xdr:col>
      <xdr:colOff>50800</xdr:colOff>
      <xdr:row>35</xdr:row>
      <xdr:rowOff>301582</xdr:rowOff>
    </xdr:to>
    <xdr:cxnSp macro="">
      <xdr:nvCxnSpPr>
        <xdr:cNvPr id="115" name="直線コネクタ 114"/>
        <xdr:cNvCxnSpPr/>
      </xdr:nvCxnSpPr>
      <xdr:spPr bwMode="auto">
        <a:xfrm>
          <a:off x="4305300" y="6878808"/>
          <a:ext cx="698500" cy="3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92785</xdr:rowOff>
    </xdr:from>
    <xdr:ext cx="736600" cy="259045"/>
    <xdr:sp macro="" textlink="">
      <xdr:nvSpPr>
        <xdr:cNvPr id="117" name="テキスト ボックス 116"/>
        <xdr:cNvSpPr txBox="1"/>
      </xdr:nvSpPr>
      <xdr:spPr>
        <a:xfrm>
          <a:off x="4622800" y="721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251861</xdr:rowOff>
    </xdr:from>
    <xdr:to>
      <xdr:col>22</xdr:col>
      <xdr:colOff>114300</xdr:colOff>
      <xdr:row>35</xdr:row>
      <xdr:rowOff>268458</xdr:rowOff>
    </xdr:to>
    <xdr:cxnSp macro="">
      <xdr:nvCxnSpPr>
        <xdr:cNvPr id="118" name="直線コネクタ 117"/>
        <xdr:cNvCxnSpPr/>
      </xdr:nvCxnSpPr>
      <xdr:spPr bwMode="auto">
        <a:xfrm>
          <a:off x="3606800" y="6862211"/>
          <a:ext cx="698500" cy="1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82476</xdr:rowOff>
    </xdr:from>
    <xdr:ext cx="762000" cy="259045"/>
    <xdr:sp macro="" textlink="">
      <xdr:nvSpPr>
        <xdr:cNvPr id="120" name="テキスト ボックス 119"/>
        <xdr:cNvSpPr txBox="1"/>
      </xdr:nvSpPr>
      <xdr:spPr>
        <a:xfrm>
          <a:off x="3924300" y="72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167302</xdr:rowOff>
    </xdr:from>
    <xdr:to>
      <xdr:col>18</xdr:col>
      <xdr:colOff>177800</xdr:colOff>
      <xdr:row>35</xdr:row>
      <xdr:rowOff>251861</xdr:rowOff>
    </xdr:to>
    <xdr:cxnSp macro="">
      <xdr:nvCxnSpPr>
        <xdr:cNvPr id="121" name="直線コネクタ 120"/>
        <xdr:cNvCxnSpPr/>
      </xdr:nvCxnSpPr>
      <xdr:spPr bwMode="auto">
        <a:xfrm>
          <a:off x="2908300" y="6777652"/>
          <a:ext cx="698500" cy="8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64210</xdr:rowOff>
    </xdr:from>
    <xdr:ext cx="762000" cy="259045"/>
    <xdr:sp macro="" textlink="">
      <xdr:nvSpPr>
        <xdr:cNvPr id="123" name="テキスト ボックス 122"/>
        <xdr:cNvSpPr txBox="1"/>
      </xdr:nvSpPr>
      <xdr:spPr>
        <a:xfrm>
          <a:off x="3225800" y="718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56095</xdr:rowOff>
    </xdr:from>
    <xdr:ext cx="762000" cy="259045"/>
    <xdr:sp macro="" textlink="">
      <xdr:nvSpPr>
        <xdr:cNvPr id="125" name="テキスト ボックス 124"/>
        <xdr:cNvSpPr txBox="1"/>
      </xdr:nvSpPr>
      <xdr:spPr>
        <a:xfrm>
          <a:off x="2527300" y="71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144574</xdr:rowOff>
    </xdr:from>
    <xdr:to>
      <xdr:col>29</xdr:col>
      <xdr:colOff>177800</xdr:colOff>
      <xdr:row>35</xdr:row>
      <xdr:rowOff>246174</xdr:rowOff>
    </xdr:to>
    <xdr:sp macro="" textlink="">
      <xdr:nvSpPr>
        <xdr:cNvPr id="131" name="楕円 130"/>
        <xdr:cNvSpPr/>
      </xdr:nvSpPr>
      <xdr:spPr bwMode="auto">
        <a:xfrm>
          <a:off x="5600700" y="675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332551</xdr:rowOff>
    </xdr:from>
    <xdr:ext cx="762000" cy="259045"/>
    <xdr:sp macro="" textlink="">
      <xdr:nvSpPr>
        <xdr:cNvPr id="132" name="人口1人当たり決算額の推移該当値テキスト445"/>
        <xdr:cNvSpPr txBox="1"/>
      </xdr:nvSpPr>
      <xdr:spPr>
        <a:xfrm>
          <a:off x="5740400" y="66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250782</xdr:rowOff>
    </xdr:from>
    <xdr:to>
      <xdr:col>26</xdr:col>
      <xdr:colOff>101600</xdr:colOff>
      <xdr:row>36</xdr:row>
      <xdr:rowOff>9482</xdr:rowOff>
    </xdr:to>
    <xdr:sp macro="" textlink="">
      <xdr:nvSpPr>
        <xdr:cNvPr id="133" name="楕円 132"/>
        <xdr:cNvSpPr/>
      </xdr:nvSpPr>
      <xdr:spPr bwMode="auto">
        <a:xfrm>
          <a:off x="4953000" y="6861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19659</xdr:rowOff>
    </xdr:from>
    <xdr:ext cx="736600" cy="259045"/>
    <xdr:sp macro="" textlink="">
      <xdr:nvSpPr>
        <xdr:cNvPr id="134" name="テキスト ボックス 133"/>
        <xdr:cNvSpPr txBox="1"/>
      </xdr:nvSpPr>
      <xdr:spPr>
        <a:xfrm>
          <a:off x="4622800" y="6630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217658</xdr:rowOff>
    </xdr:from>
    <xdr:to>
      <xdr:col>22</xdr:col>
      <xdr:colOff>165100</xdr:colOff>
      <xdr:row>35</xdr:row>
      <xdr:rowOff>319258</xdr:rowOff>
    </xdr:to>
    <xdr:sp macro="" textlink="">
      <xdr:nvSpPr>
        <xdr:cNvPr id="135" name="楕円 134"/>
        <xdr:cNvSpPr/>
      </xdr:nvSpPr>
      <xdr:spPr bwMode="auto">
        <a:xfrm>
          <a:off x="4254500" y="682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329435</xdr:rowOff>
    </xdr:from>
    <xdr:ext cx="762000" cy="259045"/>
    <xdr:sp macro="" textlink="">
      <xdr:nvSpPr>
        <xdr:cNvPr id="136" name="テキスト ボックス 135"/>
        <xdr:cNvSpPr txBox="1"/>
      </xdr:nvSpPr>
      <xdr:spPr>
        <a:xfrm>
          <a:off x="3924300" y="65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201061</xdr:rowOff>
    </xdr:from>
    <xdr:to>
      <xdr:col>19</xdr:col>
      <xdr:colOff>38100</xdr:colOff>
      <xdr:row>35</xdr:row>
      <xdr:rowOff>302661</xdr:rowOff>
    </xdr:to>
    <xdr:sp macro="" textlink="">
      <xdr:nvSpPr>
        <xdr:cNvPr id="137" name="楕円 136"/>
        <xdr:cNvSpPr/>
      </xdr:nvSpPr>
      <xdr:spPr bwMode="auto">
        <a:xfrm>
          <a:off x="3556000" y="681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312838</xdr:rowOff>
    </xdr:from>
    <xdr:ext cx="762000" cy="259045"/>
    <xdr:sp macro="" textlink="">
      <xdr:nvSpPr>
        <xdr:cNvPr id="138" name="テキスト ボックス 137"/>
        <xdr:cNvSpPr txBox="1"/>
      </xdr:nvSpPr>
      <xdr:spPr>
        <a:xfrm>
          <a:off x="3225800" y="658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116502</xdr:rowOff>
    </xdr:from>
    <xdr:to>
      <xdr:col>15</xdr:col>
      <xdr:colOff>101600</xdr:colOff>
      <xdr:row>35</xdr:row>
      <xdr:rowOff>218102</xdr:rowOff>
    </xdr:to>
    <xdr:sp macro="" textlink="">
      <xdr:nvSpPr>
        <xdr:cNvPr id="139" name="楕円 138"/>
        <xdr:cNvSpPr/>
      </xdr:nvSpPr>
      <xdr:spPr bwMode="auto">
        <a:xfrm>
          <a:off x="2857500" y="6726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228279</xdr:rowOff>
    </xdr:from>
    <xdr:ext cx="762000" cy="259045"/>
    <xdr:sp macro="" textlink="">
      <xdr:nvSpPr>
        <xdr:cNvPr id="140" name="テキスト ボックス 139"/>
        <xdr:cNvSpPr txBox="1"/>
      </xdr:nvSpPr>
      <xdr:spPr>
        <a:xfrm>
          <a:off x="2527300" y="649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47,544
47,029
693.05
36,091,726
35,137,890
855,088
17,194,976
25,748,801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19946</xdr:rowOff>
    </xdr:from>
    <xdr:to>
      <xdr:col>24</xdr:col>
      <xdr:colOff>63500</xdr:colOff>
      <xdr:row>34</xdr:row>
      <xdr:rowOff>150836</xdr:rowOff>
    </xdr:to>
    <xdr:cxnSp macro="">
      <xdr:nvCxnSpPr>
        <xdr:cNvPr id="63" name="直線コネクタ 62"/>
        <xdr:cNvCxnSpPr/>
      </xdr:nvCxnSpPr>
      <xdr:spPr>
        <a:xfrm flipV="1">
          <a:off x="3797300" y="5677796"/>
          <a:ext cx="838200" cy="30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149366</xdr:rowOff>
    </xdr:from>
    <xdr:to>
      <xdr:col>19</xdr:col>
      <xdr:colOff>177800</xdr:colOff>
      <xdr:row>34</xdr:row>
      <xdr:rowOff>150836</xdr:rowOff>
    </xdr:to>
    <xdr:cxnSp macro="">
      <xdr:nvCxnSpPr>
        <xdr:cNvPr id="66" name="直線コネクタ 65"/>
        <xdr:cNvCxnSpPr/>
      </xdr:nvCxnSpPr>
      <xdr:spPr>
        <a:xfrm>
          <a:off x="2908300" y="597866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149366</xdr:rowOff>
    </xdr:from>
    <xdr:to>
      <xdr:col>15</xdr:col>
      <xdr:colOff>50800</xdr:colOff>
      <xdr:row>34</xdr:row>
      <xdr:rowOff>152730</xdr:rowOff>
    </xdr:to>
    <xdr:cxnSp macro="">
      <xdr:nvCxnSpPr>
        <xdr:cNvPr id="69" name="直線コネクタ 68"/>
        <xdr:cNvCxnSpPr/>
      </xdr:nvCxnSpPr>
      <xdr:spPr>
        <a:xfrm flipV="1">
          <a:off x="2019300" y="5978666"/>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150363</xdr:rowOff>
    </xdr:from>
    <xdr:to>
      <xdr:col>10</xdr:col>
      <xdr:colOff>114300</xdr:colOff>
      <xdr:row>34</xdr:row>
      <xdr:rowOff>152730</xdr:rowOff>
    </xdr:to>
    <xdr:cxnSp macro="">
      <xdr:nvCxnSpPr>
        <xdr:cNvPr id="72" name="直線コネクタ 71"/>
        <xdr:cNvCxnSpPr/>
      </xdr:nvCxnSpPr>
      <xdr:spPr>
        <a:xfrm>
          <a:off x="1130300" y="5979663"/>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140596</xdr:rowOff>
    </xdr:from>
    <xdr:to>
      <xdr:col>24</xdr:col>
      <xdr:colOff>114300</xdr:colOff>
      <xdr:row>33</xdr:row>
      <xdr:rowOff>70746</xdr:rowOff>
    </xdr:to>
    <xdr:sp macro="" textlink="">
      <xdr:nvSpPr>
        <xdr:cNvPr id="82" name="楕円 81"/>
        <xdr:cNvSpPr/>
      </xdr:nvSpPr>
      <xdr:spPr>
        <a:xfrm>
          <a:off x="4584700" y="56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163473</xdr:rowOff>
    </xdr:from>
    <xdr:ext cx="599010" cy="259045"/>
    <xdr:sp macro="" textlink="">
      <xdr:nvSpPr>
        <xdr:cNvPr id="83" name="人件費該当値テキスト"/>
        <xdr:cNvSpPr txBox="1"/>
      </xdr:nvSpPr>
      <xdr:spPr>
        <a:xfrm>
          <a:off x="4686300" y="547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100036</xdr:rowOff>
    </xdr:from>
    <xdr:to>
      <xdr:col>20</xdr:col>
      <xdr:colOff>38100</xdr:colOff>
      <xdr:row>35</xdr:row>
      <xdr:rowOff>30186</xdr:rowOff>
    </xdr:to>
    <xdr:sp macro="" textlink="">
      <xdr:nvSpPr>
        <xdr:cNvPr id="84" name="楕円 83"/>
        <xdr:cNvSpPr/>
      </xdr:nvSpPr>
      <xdr:spPr>
        <a:xfrm>
          <a:off x="3746500" y="59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46713</xdr:rowOff>
    </xdr:from>
    <xdr:ext cx="534377" cy="259045"/>
    <xdr:sp macro="" textlink="">
      <xdr:nvSpPr>
        <xdr:cNvPr id="85" name="テキスト ボックス 84"/>
        <xdr:cNvSpPr txBox="1"/>
      </xdr:nvSpPr>
      <xdr:spPr>
        <a:xfrm>
          <a:off x="3530111" y="57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98566</xdr:rowOff>
    </xdr:from>
    <xdr:to>
      <xdr:col>15</xdr:col>
      <xdr:colOff>101600</xdr:colOff>
      <xdr:row>35</xdr:row>
      <xdr:rowOff>28716</xdr:rowOff>
    </xdr:to>
    <xdr:sp macro="" textlink="">
      <xdr:nvSpPr>
        <xdr:cNvPr id="86" name="楕円 85"/>
        <xdr:cNvSpPr/>
      </xdr:nvSpPr>
      <xdr:spPr>
        <a:xfrm>
          <a:off x="2857500" y="59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45243</xdr:rowOff>
    </xdr:from>
    <xdr:ext cx="534377" cy="259045"/>
    <xdr:sp macro="" textlink="">
      <xdr:nvSpPr>
        <xdr:cNvPr id="87" name="テキスト ボックス 86"/>
        <xdr:cNvSpPr txBox="1"/>
      </xdr:nvSpPr>
      <xdr:spPr>
        <a:xfrm>
          <a:off x="2641111" y="570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101930</xdr:rowOff>
    </xdr:from>
    <xdr:to>
      <xdr:col>10</xdr:col>
      <xdr:colOff>165100</xdr:colOff>
      <xdr:row>35</xdr:row>
      <xdr:rowOff>32080</xdr:rowOff>
    </xdr:to>
    <xdr:sp macro="" textlink="">
      <xdr:nvSpPr>
        <xdr:cNvPr id="88" name="楕円 87"/>
        <xdr:cNvSpPr/>
      </xdr:nvSpPr>
      <xdr:spPr>
        <a:xfrm>
          <a:off x="1968500" y="59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48607</xdr:rowOff>
    </xdr:from>
    <xdr:ext cx="534377" cy="259045"/>
    <xdr:sp macro="" textlink="">
      <xdr:nvSpPr>
        <xdr:cNvPr id="89" name="テキスト ボックス 88"/>
        <xdr:cNvSpPr txBox="1"/>
      </xdr:nvSpPr>
      <xdr:spPr>
        <a:xfrm>
          <a:off x="1752111" y="570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99563</xdr:rowOff>
    </xdr:from>
    <xdr:to>
      <xdr:col>6</xdr:col>
      <xdr:colOff>38100</xdr:colOff>
      <xdr:row>35</xdr:row>
      <xdr:rowOff>29713</xdr:rowOff>
    </xdr:to>
    <xdr:sp macro="" textlink="">
      <xdr:nvSpPr>
        <xdr:cNvPr id="90" name="楕円 89"/>
        <xdr:cNvSpPr/>
      </xdr:nvSpPr>
      <xdr:spPr>
        <a:xfrm>
          <a:off x="1079500" y="592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46240</xdr:rowOff>
    </xdr:from>
    <xdr:ext cx="534377" cy="259045"/>
    <xdr:sp macro="" textlink="">
      <xdr:nvSpPr>
        <xdr:cNvPr id="91" name="テキスト ボックス 90"/>
        <xdr:cNvSpPr txBox="1"/>
      </xdr:nvSpPr>
      <xdr:spPr>
        <a:xfrm>
          <a:off x="863111" y="570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103178</xdr:rowOff>
    </xdr:from>
    <xdr:to>
      <xdr:col>24</xdr:col>
      <xdr:colOff>63500</xdr:colOff>
      <xdr:row>55</xdr:row>
      <xdr:rowOff>121227</xdr:rowOff>
    </xdr:to>
    <xdr:cxnSp macro="">
      <xdr:nvCxnSpPr>
        <xdr:cNvPr id="123" name="直線コネクタ 122"/>
        <xdr:cNvCxnSpPr/>
      </xdr:nvCxnSpPr>
      <xdr:spPr>
        <a:xfrm>
          <a:off x="3797300" y="9532928"/>
          <a:ext cx="8382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103178</xdr:rowOff>
    </xdr:from>
    <xdr:to>
      <xdr:col>19</xdr:col>
      <xdr:colOff>177800</xdr:colOff>
      <xdr:row>55</xdr:row>
      <xdr:rowOff>126974</xdr:rowOff>
    </xdr:to>
    <xdr:cxnSp macro="">
      <xdr:nvCxnSpPr>
        <xdr:cNvPr id="126" name="直線コネクタ 125"/>
        <xdr:cNvCxnSpPr/>
      </xdr:nvCxnSpPr>
      <xdr:spPr>
        <a:xfrm flipV="1">
          <a:off x="2908300" y="9532928"/>
          <a:ext cx="889000" cy="2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107898</xdr:rowOff>
    </xdr:from>
    <xdr:ext cx="534377" cy="259045"/>
    <xdr:sp macro="" textlink="">
      <xdr:nvSpPr>
        <xdr:cNvPr id="128" name="テキスト ボックス 127"/>
        <xdr:cNvSpPr txBox="1"/>
      </xdr:nvSpPr>
      <xdr:spPr>
        <a:xfrm>
          <a:off x="3530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126974</xdr:rowOff>
    </xdr:from>
    <xdr:to>
      <xdr:col>15</xdr:col>
      <xdr:colOff>50800</xdr:colOff>
      <xdr:row>55</xdr:row>
      <xdr:rowOff>151381</xdr:rowOff>
    </xdr:to>
    <xdr:cxnSp macro="">
      <xdr:nvCxnSpPr>
        <xdr:cNvPr id="129" name="直線コネクタ 128"/>
        <xdr:cNvCxnSpPr/>
      </xdr:nvCxnSpPr>
      <xdr:spPr>
        <a:xfrm flipV="1">
          <a:off x="2019300" y="9556724"/>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138596</xdr:rowOff>
    </xdr:from>
    <xdr:ext cx="534377" cy="259045"/>
    <xdr:sp macro="" textlink="">
      <xdr:nvSpPr>
        <xdr:cNvPr id="131" name="テキスト ボックス 130"/>
        <xdr:cNvSpPr txBox="1"/>
      </xdr:nvSpPr>
      <xdr:spPr>
        <a:xfrm>
          <a:off x="2641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151381</xdr:rowOff>
    </xdr:from>
    <xdr:to>
      <xdr:col>10</xdr:col>
      <xdr:colOff>114300</xdr:colOff>
      <xdr:row>55</xdr:row>
      <xdr:rowOff>160089</xdr:rowOff>
    </xdr:to>
    <xdr:cxnSp macro="">
      <xdr:nvCxnSpPr>
        <xdr:cNvPr id="132" name="直線コネクタ 131"/>
        <xdr:cNvCxnSpPr/>
      </xdr:nvCxnSpPr>
      <xdr:spPr>
        <a:xfrm flipV="1">
          <a:off x="1130300" y="9581131"/>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140740</xdr:rowOff>
    </xdr:from>
    <xdr:ext cx="534377" cy="259045"/>
    <xdr:sp macro="" textlink="">
      <xdr:nvSpPr>
        <xdr:cNvPr id="134" name="テキスト ボックス 133"/>
        <xdr:cNvSpPr txBox="1"/>
      </xdr:nvSpPr>
      <xdr:spPr>
        <a:xfrm>
          <a:off x="1752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77973</xdr:rowOff>
    </xdr:from>
    <xdr:ext cx="534377" cy="259045"/>
    <xdr:sp macro="" textlink="">
      <xdr:nvSpPr>
        <xdr:cNvPr id="136" name="テキスト ボックス 135"/>
        <xdr:cNvSpPr txBox="1"/>
      </xdr:nvSpPr>
      <xdr:spPr>
        <a:xfrm>
          <a:off x="863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70427</xdr:rowOff>
    </xdr:from>
    <xdr:to>
      <xdr:col>24</xdr:col>
      <xdr:colOff>114300</xdr:colOff>
      <xdr:row>56</xdr:row>
      <xdr:rowOff>577</xdr:rowOff>
    </xdr:to>
    <xdr:sp macro="" textlink="">
      <xdr:nvSpPr>
        <xdr:cNvPr id="142" name="楕円 141"/>
        <xdr:cNvSpPr/>
      </xdr:nvSpPr>
      <xdr:spPr>
        <a:xfrm>
          <a:off x="4584700" y="95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93304</xdr:rowOff>
    </xdr:from>
    <xdr:ext cx="534377" cy="259045"/>
    <xdr:sp macro="" textlink="">
      <xdr:nvSpPr>
        <xdr:cNvPr id="143" name="物件費該当値テキスト"/>
        <xdr:cNvSpPr txBox="1"/>
      </xdr:nvSpPr>
      <xdr:spPr>
        <a:xfrm>
          <a:off x="4686300" y="93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52378</xdr:rowOff>
    </xdr:from>
    <xdr:to>
      <xdr:col>20</xdr:col>
      <xdr:colOff>38100</xdr:colOff>
      <xdr:row>55</xdr:row>
      <xdr:rowOff>153978</xdr:rowOff>
    </xdr:to>
    <xdr:sp macro="" textlink="">
      <xdr:nvSpPr>
        <xdr:cNvPr id="144" name="楕円 143"/>
        <xdr:cNvSpPr/>
      </xdr:nvSpPr>
      <xdr:spPr>
        <a:xfrm>
          <a:off x="3746500" y="94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170505</xdr:rowOff>
    </xdr:from>
    <xdr:ext cx="534377" cy="259045"/>
    <xdr:sp macro="" textlink="">
      <xdr:nvSpPr>
        <xdr:cNvPr id="145" name="テキスト ボックス 144"/>
        <xdr:cNvSpPr txBox="1"/>
      </xdr:nvSpPr>
      <xdr:spPr>
        <a:xfrm>
          <a:off x="3530111" y="925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76174</xdr:rowOff>
    </xdr:from>
    <xdr:to>
      <xdr:col>15</xdr:col>
      <xdr:colOff>101600</xdr:colOff>
      <xdr:row>56</xdr:row>
      <xdr:rowOff>6324</xdr:rowOff>
    </xdr:to>
    <xdr:sp macro="" textlink="">
      <xdr:nvSpPr>
        <xdr:cNvPr id="146" name="楕円 145"/>
        <xdr:cNvSpPr/>
      </xdr:nvSpPr>
      <xdr:spPr>
        <a:xfrm>
          <a:off x="2857500" y="95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22851</xdr:rowOff>
    </xdr:from>
    <xdr:ext cx="534377" cy="259045"/>
    <xdr:sp macro="" textlink="">
      <xdr:nvSpPr>
        <xdr:cNvPr id="147" name="テキスト ボックス 146"/>
        <xdr:cNvSpPr txBox="1"/>
      </xdr:nvSpPr>
      <xdr:spPr>
        <a:xfrm>
          <a:off x="2641111" y="928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100581</xdr:rowOff>
    </xdr:from>
    <xdr:to>
      <xdr:col>10</xdr:col>
      <xdr:colOff>165100</xdr:colOff>
      <xdr:row>56</xdr:row>
      <xdr:rowOff>30731</xdr:rowOff>
    </xdr:to>
    <xdr:sp macro="" textlink="">
      <xdr:nvSpPr>
        <xdr:cNvPr id="148" name="楕円 147"/>
        <xdr:cNvSpPr/>
      </xdr:nvSpPr>
      <xdr:spPr>
        <a:xfrm>
          <a:off x="1968500" y="953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47258</xdr:rowOff>
    </xdr:from>
    <xdr:ext cx="534377" cy="259045"/>
    <xdr:sp macro="" textlink="">
      <xdr:nvSpPr>
        <xdr:cNvPr id="149" name="テキスト ボックス 148"/>
        <xdr:cNvSpPr txBox="1"/>
      </xdr:nvSpPr>
      <xdr:spPr>
        <a:xfrm>
          <a:off x="1752111" y="93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109289</xdr:rowOff>
    </xdr:from>
    <xdr:to>
      <xdr:col>6</xdr:col>
      <xdr:colOff>38100</xdr:colOff>
      <xdr:row>56</xdr:row>
      <xdr:rowOff>39439</xdr:rowOff>
    </xdr:to>
    <xdr:sp macro="" textlink="">
      <xdr:nvSpPr>
        <xdr:cNvPr id="150" name="楕円 149"/>
        <xdr:cNvSpPr/>
      </xdr:nvSpPr>
      <xdr:spPr>
        <a:xfrm>
          <a:off x="1079500" y="95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55966</xdr:rowOff>
    </xdr:from>
    <xdr:ext cx="534377" cy="259045"/>
    <xdr:sp macro="" textlink="">
      <xdr:nvSpPr>
        <xdr:cNvPr id="151" name="テキスト ボックス 150"/>
        <xdr:cNvSpPr txBox="1"/>
      </xdr:nvSpPr>
      <xdr:spPr>
        <a:xfrm>
          <a:off x="863111" y="93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79395</xdr:rowOff>
    </xdr:from>
    <xdr:to>
      <xdr:col>24</xdr:col>
      <xdr:colOff>63500</xdr:colOff>
      <xdr:row>78</xdr:row>
      <xdr:rowOff>84767</xdr:rowOff>
    </xdr:to>
    <xdr:cxnSp macro="">
      <xdr:nvCxnSpPr>
        <xdr:cNvPr id="178" name="直線コネクタ 177"/>
        <xdr:cNvCxnSpPr/>
      </xdr:nvCxnSpPr>
      <xdr:spPr>
        <a:xfrm flipV="1">
          <a:off x="3797300" y="13452495"/>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74687</xdr:rowOff>
    </xdr:from>
    <xdr:to>
      <xdr:col>19</xdr:col>
      <xdr:colOff>177800</xdr:colOff>
      <xdr:row>78</xdr:row>
      <xdr:rowOff>84767</xdr:rowOff>
    </xdr:to>
    <xdr:cxnSp macro="">
      <xdr:nvCxnSpPr>
        <xdr:cNvPr id="181" name="直線コネクタ 180"/>
        <xdr:cNvCxnSpPr/>
      </xdr:nvCxnSpPr>
      <xdr:spPr>
        <a:xfrm>
          <a:off x="2908300" y="13447787"/>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118102</xdr:rowOff>
    </xdr:from>
    <xdr:ext cx="469744" cy="259045"/>
    <xdr:sp macro="" textlink="">
      <xdr:nvSpPr>
        <xdr:cNvPr id="183" name="テキスト ボックス 182"/>
        <xdr:cNvSpPr txBox="1"/>
      </xdr:nvSpPr>
      <xdr:spPr>
        <a:xfrm>
          <a:off x="3562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58662</xdr:rowOff>
    </xdr:from>
    <xdr:to>
      <xdr:col>15</xdr:col>
      <xdr:colOff>50800</xdr:colOff>
      <xdr:row>78</xdr:row>
      <xdr:rowOff>74687</xdr:rowOff>
    </xdr:to>
    <xdr:cxnSp macro="">
      <xdr:nvCxnSpPr>
        <xdr:cNvPr id="184" name="直線コネクタ 183"/>
        <xdr:cNvCxnSpPr/>
      </xdr:nvCxnSpPr>
      <xdr:spPr>
        <a:xfrm>
          <a:off x="2019300" y="13431762"/>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113826</xdr:rowOff>
    </xdr:from>
    <xdr:ext cx="469744" cy="259045"/>
    <xdr:sp macro="" textlink="">
      <xdr:nvSpPr>
        <xdr:cNvPr id="186" name="テキスト ボックス 185"/>
        <xdr:cNvSpPr txBox="1"/>
      </xdr:nvSpPr>
      <xdr:spPr>
        <a:xfrm>
          <a:off x="2673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58662</xdr:rowOff>
    </xdr:from>
    <xdr:to>
      <xdr:col>10</xdr:col>
      <xdr:colOff>114300</xdr:colOff>
      <xdr:row>78</xdr:row>
      <xdr:rowOff>78823</xdr:rowOff>
    </xdr:to>
    <xdr:cxnSp macro="">
      <xdr:nvCxnSpPr>
        <xdr:cNvPr id="187" name="直線コネクタ 186"/>
        <xdr:cNvCxnSpPr/>
      </xdr:nvCxnSpPr>
      <xdr:spPr>
        <a:xfrm flipV="1">
          <a:off x="1130300" y="13431762"/>
          <a:ext cx="889000" cy="2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94121</xdr:rowOff>
    </xdr:from>
    <xdr:ext cx="469744" cy="259045"/>
    <xdr:sp macro="" textlink="">
      <xdr:nvSpPr>
        <xdr:cNvPr id="189" name="テキスト ボックス 188"/>
        <xdr:cNvSpPr txBox="1"/>
      </xdr:nvSpPr>
      <xdr:spPr>
        <a:xfrm>
          <a:off x="1784428" y="131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115862</xdr:rowOff>
    </xdr:from>
    <xdr:ext cx="469744" cy="259045"/>
    <xdr:sp macro="" textlink="">
      <xdr:nvSpPr>
        <xdr:cNvPr id="191" name="テキスト ボックス 190"/>
        <xdr:cNvSpPr txBox="1"/>
      </xdr:nvSpPr>
      <xdr:spPr>
        <a:xfrm>
          <a:off x="895428" y="1314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28595</xdr:rowOff>
    </xdr:from>
    <xdr:to>
      <xdr:col>24</xdr:col>
      <xdr:colOff>114300</xdr:colOff>
      <xdr:row>78</xdr:row>
      <xdr:rowOff>130195</xdr:rowOff>
    </xdr:to>
    <xdr:sp macro="" textlink="">
      <xdr:nvSpPr>
        <xdr:cNvPr id="197" name="楕円 196"/>
        <xdr:cNvSpPr/>
      </xdr:nvSpPr>
      <xdr:spPr>
        <a:xfrm>
          <a:off x="4584700" y="134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114972</xdr:rowOff>
    </xdr:from>
    <xdr:ext cx="469744" cy="259045"/>
    <xdr:sp macro="" textlink="">
      <xdr:nvSpPr>
        <xdr:cNvPr id="198" name="維持補修費該当値テキスト"/>
        <xdr:cNvSpPr txBox="1"/>
      </xdr:nvSpPr>
      <xdr:spPr>
        <a:xfrm>
          <a:off x="4686300" y="1331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33967</xdr:rowOff>
    </xdr:from>
    <xdr:to>
      <xdr:col>20</xdr:col>
      <xdr:colOff>38100</xdr:colOff>
      <xdr:row>78</xdr:row>
      <xdr:rowOff>135567</xdr:rowOff>
    </xdr:to>
    <xdr:sp macro="" textlink="">
      <xdr:nvSpPr>
        <xdr:cNvPr id="199" name="楕円 198"/>
        <xdr:cNvSpPr/>
      </xdr:nvSpPr>
      <xdr:spPr>
        <a:xfrm>
          <a:off x="3746500" y="134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126694</xdr:rowOff>
    </xdr:from>
    <xdr:ext cx="469744" cy="259045"/>
    <xdr:sp macro="" textlink="">
      <xdr:nvSpPr>
        <xdr:cNvPr id="200" name="テキスト ボックス 199"/>
        <xdr:cNvSpPr txBox="1"/>
      </xdr:nvSpPr>
      <xdr:spPr>
        <a:xfrm>
          <a:off x="3562428" y="1349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23887</xdr:rowOff>
    </xdr:from>
    <xdr:to>
      <xdr:col>15</xdr:col>
      <xdr:colOff>101600</xdr:colOff>
      <xdr:row>78</xdr:row>
      <xdr:rowOff>125487</xdr:rowOff>
    </xdr:to>
    <xdr:sp macro="" textlink="">
      <xdr:nvSpPr>
        <xdr:cNvPr id="201" name="楕円 200"/>
        <xdr:cNvSpPr/>
      </xdr:nvSpPr>
      <xdr:spPr>
        <a:xfrm>
          <a:off x="2857500" y="133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116614</xdr:rowOff>
    </xdr:from>
    <xdr:ext cx="469744" cy="259045"/>
    <xdr:sp macro="" textlink="">
      <xdr:nvSpPr>
        <xdr:cNvPr id="202" name="テキスト ボックス 201"/>
        <xdr:cNvSpPr txBox="1"/>
      </xdr:nvSpPr>
      <xdr:spPr>
        <a:xfrm>
          <a:off x="2673428" y="134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7862</xdr:rowOff>
    </xdr:from>
    <xdr:to>
      <xdr:col>10</xdr:col>
      <xdr:colOff>165100</xdr:colOff>
      <xdr:row>78</xdr:row>
      <xdr:rowOff>109462</xdr:rowOff>
    </xdr:to>
    <xdr:sp macro="" textlink="">
      <xdr:nvSpPr>
        <xdr:cNvPr id="203" name="楕円 202"/>
        <xdr:cNvSpPr/>
      </xdr:nvSpPr>
      <xdr:spPr>
        <a:xfrm>
          <a:off x="1968500" y="133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100589</xdr:rowOff>
    </xdr:from>
    <xdr:ext cx="469744" cy="259045"/>
    <xdr:sp macro="" textlink="">
      <xdr:nvSpPr>
        <xdr:cNvPr id="204" name="テキスト ボックス 203"/>
        <xdr:cNvSpPr txBox="1"/>
      </xdr:nvSpPr>
      <xdr:spPr>
        <a:xfrm>
          <a:off x="1784428" y="134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28023</xdr:rowOff>
    </xdr:from>
    <xdr:to>
      <xdr:col>6</xdr:col>
      <xdr:colOff>38100</xdr:colOff>
      <xdr:row>78</xdr:row>
      <xdr:rowOff>129623</xdr:rowOff>
    </xdr:to>
    <xdr:sp macro="" textlink="">
      <xdr:nvSpPr>
        <xdr:cNvPr id="205" name="楕円 204"/>
        <xdr:cNvSpPr/>
      </xdr:nvSpPr>
      <xdr:spPr>
        <a:xfrm>
          <a:off x="1079500" y="13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120750</xdr:rowOff>
    </xdr:from>
    <xdr:ext cx="469744" cy="259045"/>
    <xdr:sp macro="" textlink="">
      <xdr:nvSpPr>
        <xdr:cNvPr id="206" name="テキスト ボックス 205"/>
        <xdr:cNvSpPr txBox="1"/>
      </xdr:nvSpPr>
      <xdr:spPr>
        <a:xfrm>
          <a:off x="895428" y="134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34296</xdr:rowOff>
    </xdr:from>
    <xdr:to>
      <xdr:col>24</xdr:col>
      <xdr:colOff>63500</xdr:colOff>
      <xdr:row>93</xdr:row>
      <xdr:rowOff>110725</xdr:rowOff>
    </xdr:to>
    <xdr:cxnSp macro="">
      <xdr:nvCxnSpPr>
        <xdr:cNvPr id="236" name="直線コネクタ 235"/>
        <xdr:cNvCxnSpPr/>
      </xdr:nvCxnSpPr>
      <xdr:spPr>
        <a:xfrm flipV="1">
          <a:off x="3797300" y="15979146"/>
          <a:ext cx="8382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110725</xdr:rowOff>
    </xdr:from>
    <xdr:to>
      <xdr:col>19</xdr:col>
      <xdr:colOff>177800</xdr:colOff>
      <xdr:row>93</xdr:row>
      <xdr:rowOff>164942</xdr:rowOff>
    </xdr:to>
    <xdr:cxnSp macro="">
      <xdr:nvCxnSpPr>
        <xdr:cNvPr id="239" name="直線コネクタ 238"/>
        <xdr:cNvCxnSpPr/>
      </xdr:nvCxnSpPr>
      <xdr:spPr>
        <a:xfrm flipV="1">
          <a:off x="2908300" y="16055575"/>
          <a:ext cx="8890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105027</xdr:rowOff>
    </xdr:from>
    <xdr:ext cx="534377" cy="259045"/>
    <xdr:sp macro="" textlink="">
      <xdr:nvSpPr>
        <xdr:cNvPr id="241" name="テキスト ボックス 240"/>
        <xdr:cNvSpPr txBox="1"/>
      </xdr:nvSpPr>
      <xdr:spPr>
        <a:xfrm>
          <a:off x="3530111" y="162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138881</xdr:rowOff>
    </xdr:from>
    <xdr:to>
      <xdr:col>15</xdr:col>
      <xdr:colOff>50800</xdr:colOff>
      <xdr:row>93</xdr:row>
      <xdr:rowOff>164942</xdr:rowOff>
    </xdr:to>
    <xdr:cxnSp macro="">
      <xdr:nvCxnSpPr>
        <xdr:cNvPr id="242" name="直線コネクタ 241"/>
        <xdr:cNvCxnSpPr/>
      </xdr:nvCxnSpPr>
      <xdr:spPr>
        <a:xfrm>
          <a:off x="2019300" y="16083731"/>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7814</xdr:rowOff>
    </xdr:from>
    <xdr:ext cx="534377" cy="259045"/>
    <xdr:sp macro="" textlink="">
      <xdr:nvSpPr>
        <xdr:cNvPr id="244" name="テキスト ボックス 243"/>
        <xdr:cNvSpPr txBox="1"/>
      </xdr:nvSpPr>
      <xdr:spPr>
        <a:xfrm>
          <a:off x="2641111" y="162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138881</xdr:rowOff>
    </xdr:from>
    <xdr:to>
      <xdr:col>10</xdr:col>
      <xdr:colOff>114300</xdr:colOff>
      <xdr:row>94</xdr:row>
      <xdr:rowOff>21952</xdr:rowOff>
    </xdr:to>
    <xdr:cxnSp macro="">
      <xdr:nvCxnSpPr>
        <xdr:cNvPr id="245" name="直線コネクタ 244"/>
        <xdr:cNvCxnSpPr/>
      </xdr:nvCxnSpPr>
      <xdr:spPr>
        <a:xfrm flipV="1">
          <a:off x="1130300" y="16083731"/>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12730</xdr:rowOff>
    </xdr:from>
    <xdr:ext cx="534377" cy="259045"/>
    <xdr:sp macro="" textlink="">
      <xdr:nvSpPr>
        <xdr:cNvPr id="247" name="テキスト ボックス 246"/>
        <xdr:cNvSpPr txBox="1"/>
      </xdr:nvSpPr>
      <xdr:spPr>
        <a:xfrm>
          <a:off x="1752111" y="163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25779</xdr:rowOff>
    </xdr:from>
    <xdr:ext cx="534377" cy="259045"/>
    <xdr:sp macro="" textlink="">
      <xdr:nvSpPr>
        <xdr:cNvPr id="249" name="テキスト ボックス 248"/>
        <xdr:cNvSpPr txBox="1"/>
      </xdr:nvSpPr>
      <xdr:spPr>
        <a:xfrm>
          <a:off x="863111" y="163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154946</xdr:rowOff>
    </xdr:from>
    <xdr:to>
      <xdr:col>24</xdr:col>
      <xdr:colOff>114300</xdr:colOff>
      <xdr:row>93</xdr:row>
      <xdr:rowOff>85096</xdr:rowOff>
    </xdr:to>
    <xdr:sp macro="" textlink="">
      <xdr:nvSpPr>
        <xdr:cNvPr id="255" name="楕円 254"/>
        <xdr:cNvSpPr/>
      </xdr:nvSpPr>
      <xdr:spPr>
        <a:xfrm>
          <a:off x="4584700" y="159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6373</xdr:rowOff>
    </xdr:from>
    <xdr:ext cx="534377" cy="259045"/>
    <xdr:sp macro="" textlink="">
      <xdr:nvSpPr>
        <xdr:cNvPr id="256" name="扶助費該当値テキスト"/>
        <xdr:cNvSpPr txBox="1"/>
      </xdr:nvSpPr>
      <xdr:spPr>
        <a:xfrm>
          <a:off x="4686300" y="157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59925</xdr:rowOff>
    </xdr:from>
    <xdr:to>
      <xdr:col>20</xdr:col>
      <xdr:colOff>38100</xdr:colOff>
      <xdr:row>93</xdr:row>
      <xdr:rowOff>161525</xdr:rowOff>
    </xdr:to>
    <xdr:sp macro="" textlink="">
      <xdr:nvSpPr>
        <xdr:cNvPr id="257" name="楕円 256"/>
        <xdr:cNvSpPr/>
      </xdr:nvSpPr>
      <xdr:spPr>
        <a:xfrm>
          <a:off x="3746500" y="160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6602</xdr:rowOff>
    </xdr:from>
    <xdr:ext cx="534377" cy="259045"/>
    <xdr:sp macro="" textlink="">
      <xdr:nvSpPr>
        <xdr:cNvPr id="258" name="テキスト ボックス 257"/>
        <xdr:cNvSpPr txBox="1"/>
      </xdr:nvSpPr>
      <xdr:spPr>
        <a:xfrm>
          <a:off x="3530111" y="157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114142</xdr:rowOff>
    </xdr:from>
    <xdr:to>
      <xdr:col>15</xdr:col>
      <xdr:colOff>101600</xdr:colOff>
      <xdr:row>94</xdr:row>
      <xdr:rowOff>44292</xdr:rowOff>
    </xdr:to>
    <xdr:sp macro="" textlink="">
      <xdr:nvSpPr>
        <xdr:cNvPr id="259" name="楕円 258"/>
        <xdr:cNvSpPr/>
      </xdr:nvSpPr>
      <xdr:spPr>
        <a:xfrm>
          <a:off x="2857500" y="160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60819</xdr:rowOff>
    </xdr:from>
    <xdr:ext cx="534377" cy="259045"/>
    <xdr:sp macro="" textlink="">
      <xdr:nvSpPr>
        <xdr:cNvPr id="260" name="テキスト ボックス 259"/>
        <xdr:cNvSpPr txBox="1"/>
      </xdr:nvSpPr>
      <xdr:spPr>
        <a:xfrm>
          <a:off x="2641111" y="1583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88081</xdr:rowOff>
    </xdr:from>
    <xdr:to>
      <xdr:col>10</xdr:col>
      <xdr:colOff>165100</xdr:colOff>
      <xdr:row>94</xdr:row>
      <xdr:rowOff>18231</xdr:rowOff>
    </xdr:to>
    <xdr:sp macro="" textlink="">
      <xdr:nvSpPr>
        <xdr:cNvPr id="261" name="楕円 260"/>
        <xdr:cNvSpPr/>
      </xdr:nvSpPr>
      <xdr:spPr>
        <a:xfrm>
          <a:off x="1968500" y="160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34758</xdr:rowOff>
    </xdr:from>
    <xdr:ext cx="534377" cy="259045"/>
    <xdr:sp macro="" textlink="">
      <xdr:nvSpPr>
        <xdr:cNvPr id="262" name="テキスト ボックス 261"/>
        <xdr:cNvSpPr txBox="1"/>
      </xdr:nvSpPr>
      <xdr:spPr>
        <a:xfrm>
          <a:off x="1752111" y="158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142602</xdr:rowOff>
    </xdr:from>
    <xdr:to>
      <xdr:col>6</xdr:col>
      <xdr:colOff>38100</xdr:colOff>
      <xdr:row>94</xdr:row>
      <xdr:rowOff>72752</xdr:rowOff>
    </xdr:to>
    <xdr:sp macro="" textlink="">
      <xdr:nvSpPr>
        <xdr:cNvPr id="263" name="楕円 262"/>
        <xdr:cNvSpPr/>
      </xdr:nvSpPr>
      <xdr:spPr>
        <a:xfrm>
          <a:off x="1079500" y="1608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89279</xdr:rowOff>
    </xdr:from>
    <xdr:ext cx="534377" cy="259045"/>
    <xdr:sp macro="" textlink="">
      <xdr:nvSpPr>
        <xdr:cNvPr id="264" name="テキスト ボックス 263"/>
        <xdr:cNvSpPr txBox="1"/>
      </xdr:nvSpPr>
      <xdr:spPr>
        <a:xfrm>
          <a:off x="863111" y="15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103787</xdr:rowOff>
    </xdr:from>
    <xdr:to>
      <xdr:col>55</xdr:col>
      <xdr:colOff>0</xdr:colOff>
      <xdr:row>37</xdr:row>
      <xdr:rowOff>45406</xdr:rowOff>
    </xdr:to>
    <xdr:cxnSp macro="">
      <xdr:nvCxnSpPr>
        <xdr:cNvPr id="293" name="直線コネクタ 292"/>
        <xdr:cNvCxnSpPr/>
      </xdr:nvCxnSpPr>
      <xdr:spPr>
        <a:xfrm flipV="1">
          <a:off x="9639300" y="5933087"/>
          <a:ext cx="838200" cy="4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38346</xdr:rowOff>
    </xdr:from>
    <xdr:to>
      <xdr:col>50</xdr:col>
      <xdr:colOff>114300</xdr:colOff>
      <xdr:row>37</xdr:row>
      <xdr:rowOff>45406</xdr:rowOff>
    </xdr:to>
    <xdr:cxnSp macro="">
      <xdr:nvCxnSpPr>
        <xdr:cNvPr id="296" name="直線コネクタ 295"/>
        <xdr:cNvCxnSpPr/>
      </xdr:nvCxnSpPr>
      <xdr:spPr>
        <a:xfrm>
          <a:off x="8750300" y="6381996"/>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69738</xdr:rowOff>
    </xdr:from>
    <xdr:ext cx="534377" cy="259045"/>
    <xdr:sp macro="" textlink="">
      <xdr:nvSpPr>
        <xdr:cNvPr id="298" name="テキスト ボックス 297"/>
        <xdr:cNvSpPr txBox="1"/>
      </xdr:nvSpPr>
      <xdr:spPr>
        <a:xfrm>
          <a:off x="9372111" y="65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38346</xdr:rowOff>
    </xdr:from>
    <xdr:to>
      <xdr:col>45</xdr:col>
      <xdr:colOff>177800</xdr:colOff>
      <xdr:row>37</xdr:row>
      <xdr:rowOff>56135</xdr:rowOff>
    </xdr:to>
    <xdr:cxnSp macro="">
      <xdr:nvCxnSpPr>
        <xdr:cNvPr id="299" name="直線コネクタ 298"/>
        <xdr:cNvCxnSpPr/>
      </xdr:nvCxnSpPr>
      <xdr:spPr>
        <a:xfrm flipV="1">
          <a:off x="7861300" y="6381996"/>
          <a:ext cx="889000" cy="1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85448</xdr:rowOff>
    </xdr:from>
    <xdr:ext cx="534377" cy="259045"/>
    <xdr:sp macro="" textlink="">
      <xdr:nvSpPr>
        <xdr:cNvPr id="301" name="テキスト ボックス 300"/>
        <xdr:cNvSpPr txBox="1"/>
      </xdr:nvSpPr>
      <xdr:spPr>
        <a:xfrm>
          <a:off x="8483111" y="6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56135</xdr:rowOff>
    </xdr:from>
    <xdr:to>
      <xdr:col>41</xdr:col>
      <xdr:colOff>50800</xdr:colOff>
      <xdr:row>38</xdr:row>
      <xdr:rowOff>31652</xdr:rowOff>
    </xdr:to>
    <xdr:cxnSp macro="">
      <xdr:nvCxnSpPr>
        <xdr:cNvPr id="302" name="直線コネクタ 301"/>
        <xdr:cNvCxnSpPr/>
      </xdr:nvCxnSpPr>
      <xdr:spPr>
        <a:xfrm flipV="1">
          <a:off x="6972300" y="6399785"/>
          <a:ext cx="889000" cy="14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90587</xdr:rowOff>
    </xdr:from>
    <xdr:ext cx="534377" cy="259045"/>
    <xdr:sp macro="" textlink="">
      <xdr:nvSpPr>
        <xdr:cNvPr id="304" name="テキスト ボックス 303"/>
        <xdr:cNvSpPr txBox="1"/>
      </xdr:nvSpPr>
      <xdr:spPr>
        <a:xfrm>
          <a:off x="7594111" y="6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91501</xdr:rowOff>
    </xdr:from>
    <xdr:ext cx="534377" cy="259045"/>
    <xdr:sp macro="" textlink="">
      <xdr:nvSpPr>
        <xdr:cNvPr id="306" name="テキスト ボックス 305"/>
        <xdr:cNvSpPr txBox="1"/>
      </xdr:nvSpPr>
      <xdr:spPr>
        <a:xfrm>
          <a:off x="6705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52987</xdr:rowOff>
    </xdr:from>
    <xdr:to>
      <xdr:col>55</xdr:col>
      <xdr:colOff>50800</xdr:colOff>
      <xdr:row>34</xdr:row>
      <xdr:rowOff>154587</xdr:rowOff>
    </xdr:to>
    <xdr:sp macro="" textlink="">
      <xdr:nvSpPr>
        <xdr:cNvPr id="312" name="楕円 311"/>
        <xdr:cNvSpPr/>
      </xdr:nvSpPr>
      <xdr:spPr>
        <a:xfrm>
          <a:off x="10426700" y="58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75864</xdr:rowOff>
    </xdr:from>
    <xdr:ext cx="599010" cy="259045"/>
    <xdr:sp macro="" textlink="">
      <xdr:nvSpPr>
        <xdr:cNvPr id="313" name="補助費等該当値テキスト"/>
        <xdr:cNvSpPr txBox="1"/>
      </xdr:nvSpPr>
      <xdr:spPr>
        <a:xfrm>
          <a:off x="10528300" y="57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166056</xdr:rowOff>
    </xdr:from>
    <xdr:to>
      <xdr:col>50</xdr:col>
      <xdr:colOff>165100</xdr:colOff>
      <xdr:row>37</xdr:row>
      <xdr:rowOff>96206</xdr:rowOff>
    </xdr:to>
    <xdr:sp macro="" textlink="">
      <xdr:nvSpPr>
        <xdr:cNvPr id="314" name="楕円 313"/>
        <xdr:cNvSpPr/>
      </xdr:nvSpPr>
      <xdr:spPr>
        <a:xfrm>
          <a:off x="9588500" y="63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112733</xdr:rowOff>
    </xdr:from>
    <xdr:ext cx="534377" cy="259045"/>
    <xdr:sp macro="" textlink="">
      <xdr:nvSpPr>
        <xdr:cNvPr id="315" name="テキスト ボックス 314"/>
        <xdr:cNvSpPr txBox="1"/>
      </xdr:nvSpPr>
      <xdr:spPr>
        <a:xfrm>
          <a:off x="9372111" y="611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158996</xdr:rowOff>
    </xdr:from>
    <xdr:to>
      <xdr:col>46</xdr:col>
      <xdr:colOff>38100</xdr:colOff>
      <xdr:row>37</xdr:row>
      <xdr:rowOff>89146</xdr:rowOff>
    </xdr:to>
    <xdr:sp macro="" textlink="">
      <xdr:nvSpPr>
        <xdr:cNvPr id="316" name="楕円 315"/>
        <xdr:cNvSpPr/>
      </xdr:nvSpPr>
      <xdr:spPr>
        <a:xfrm>
          <a:off x="8699500" y="6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105673</xdr:rowOff>
    </xdr:from>
    <xdr:ext cx="534377" cy="259045"/>
    <xdr:sp macro="" textlink="">
      <xdr:nvSpPr>
        <xdr:cNvPr id="317" name="テキスト ボックス 316"/>
        <xdr:cNvSpPr txBox="1"/>
      </xdr:nvSpPr>
      <xdr:spPr>
        <a:xfrm>
          <a:off x="8483111" y="61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5335</xdr:rowOff>
    </xdr:from>
    <xdr:to>
      <xdr:col>41</xdr:col>
      <xdr:colOff>101600</xdr:colOff>
      <xdr:row>37</xdr:row>
      <xdr:rowOff>106935</xdr:rowOff>
    </xdr:to>
    <xdr:sp macro="" textlink="">
      <xdr:nvSpPr>
        <xdr:cNvPr id="318" name="楕円 317"/>
        <xdr:cNvSpPr/>
      </xdr:nvSpPr>
      <xdr:spPr>
        <a:xfrm>
          <a:off x="7810500" y="63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123462</xdr:rowOff>
    </xdr:from>
    <xdr:ext cx="534377" cy="259045"/>
    <xdr:sp macro="" textlink="">
      <xdr:nvSpPr>
        <xdr:cNvPr id="319" name="テキスト ボックス 318"/>
        <xdr:cNvSpPr txBox="1"/>
      </xdr:nvSpPr>
      <xdr:spPr>
        <a:xfrm>
          <a:off x="7594111" y="612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152302</xdr:rowOff>
    </xdr:from>
    <xdr:to>
      <xdr:col>36</xdr:col>
      <xdr:colOff>165100</xdr:colOff>
      <xdr:row>38</xdr:row>
      <xdr:rowOff>82452</xdr:rowOff>
    </xdr:to>
    <xdr:sp macro="" textlink="">
      <xdr:nvSpPr>
        <xdr:cNvPr id="320" name="楕円 319"/>
        <xdr:cNvSpPr/>
      </xdr:nvSpPr>
      <xdr:spPr>
        <a:xfrm>
          <a:off x="6921500" y="649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98979</xdr:rowOff>
    </xdr:from>
    <xdr:ext cx="534377" cy="259045"/>
    <xdr:sp macro="" textlink="">
      <xdr:nvSpPr>
        <xdr:cNvPr id="321" name="テキスト ボックス 320"/>
        <xdr:cNvSpPr txBox="1"/>
      </xdr:nvSpPr>
      <xdr:spPr>
        <a:xfrm>
          <a:off x="6705111" y="627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145982</xdr:rowOff>
    </xdr:from>
    <xdr:to>
      <xdr:col>55</xdr:col>
      <xdr:colOff>0</xdr:colOff>
      <xdr:row>56</xdr:row>
      <xdr:rowOff>146727</xdr:rowOff>
    </xdr:to>
    <xdr:cxnSp macro="">
      <xdr:nvCxnSpPr>
        <xdr:cNvPr id="348" name="直線コネクタ 347"/>
        <xdr:cNvCxnSpPr/>
      </xdr:nvCxnSpPr>
      <xdr:spPr>
        <a:xfrm>
          <a:off x="9639300" y="9747182"/>
          <a:ext cx="8382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70498</xdr:rowOff>
    </xdr:from>
    <xdr:to>
      <xdr:col>50</xdr:col>
      <xdr:colOff>114300</xdr:colOff>
      <xdr:row>56</xdr:row>
      <xdr:rowOff>145982</xdr:rowOff>
    </xdr:to>
    <xdr:cxnSp macro="">
      <xdr:nvCxnSpPr>
        <xdr:cNvPr id="351" name="直線コネクタ 350"/>
        <xdr:cNvCxnSpPr/>
      </xdr:nvCxnSpPr>
      <xdr:spPr>
        <a:xfrm>
          <a:off x="8750300" y="9500248"/>
          <a:ext cx="889000" cy="24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67862</xdr:rowOff>
    </xdr:from>
    <xdr:ext cx="534377" cy="259045"/>
    <xdr:sp macro="" textlink="">
      <xdr:nvSpPr>
        <xdr:cNvPr id="353" name="テキスト ボックス 352"/>
        <xdr:cNvSpPr txBox="1"/>
      </xdr:nvSpPr>
      <xdr:spPr>
        <a:xfrm>
          <a:off x="9372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70498</xdr:rowOff>
    </xdr:from>
    <xdr:to>
      <xdr:col>45</xdr:col>
      <xdr:colOff>177800</xdr:colOff>
      <xdr:row>56</xdr:row>
      <xdr:rowOff>60023</xdr:rowOff>
    </xdr:to>
    <xdr:cxnSp macro="">
      <xdr:nvCxnSpPr>
        <xdr:cNvPr id="354" name="直線コネクタ 353"/>
        <xdr:cNvCxnSpPr/>
      </xdr:nvCxnSpPr>
      <xdr:spPr>
        <a:xfrm flipV="1">
          <a:off x="7861300" y="9500248"/>
          <a:ext cx="889000" cy="16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103062</xdr:rowOff>
    </xdr:from>
    <xdr:ext cx="534377" cy="259045"/>
    <xdr:sp macro="" textlink="">
      <xdr:nvSpPr>
        <xdr:cNvPr id="356" name="テキスト ボックス 355"/>
        <xdr:cNvSpPr txBox="1"/>
      </xdr:nvSpPr>
      <xdr:spPr>
        <a:xfrm>
          <a:off x="8483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60023</xdr:rowOff>
    </xdr:from>
    <xdr:to>
      <xdr:col>41</xdr:col>
      <xdr:colOff>50800</xdr:colOff>
      <xdr:row>56</xdr:row>
      <xdr:rowOff>112295</xdr:rowOff>
    </xdr:to>
    <xdr:cxnSp macro="">
      <xdr:nvCxnSpPr>
        <xdr:cNvPr id="357" name="直線コネクタ 356"/>
        <xdr:cNvCxnSpPr/>
      </xdr:nvCxnSpPr>
      <xdr:spPr>
        <a:xfrm flipV="1">
          <a:off x="6972300" y="9661223"/>
          <a:ext cx="889000" cy="5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105686</xdr:rowOff>
    </xdr:from>
    <xdr:ext cx="534377" cy="259045"/>
    <xdr:sp macro="" textlink="">
      <xdr:nvSpPr>
        <xdr:cNvPr id="359" name="テキスト ボックス 358"/>
        <xdr:cNvSpPr txBox="1"/>
      </xdr:nvSpPr>
      <xdr:spPr>
        <a:xfrm>
          <a:off x="7594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91124</xdr:rowOff>
    </xdr:from>
    <xdr:ext cx="534377" cy="259045"/>
    <xdr:sp macro="" textlink="">
      <xdr:nvSpPr>
        <xdr:cNvPr id="361" name="テキスト ボックス 360"/>
        <xdr:cNvSpPr txBox="1"/>
      </xdr:nvSpPr>
      <xdr:spPr>
        <a:xfrm>
          <a:off x="6705111" y="986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95927</xdr:rowOff>
    </xdr:from>
    <xdr:to>
      <xdr:col>55</xdr:col>
      <xdr:colOff>50800</xdr:colOff>
      <xdr:row>57</xdr:row>
      <xdr:rowOff>26077</xdr:rowOff>
    </xdr:to>
    <xdr:sp macro="" textlink="">
      <xdr:nvSpPr>
        <xdr:cNvPr id="367" name="楕円 366"/>
        <xdr:cNvSpPr/>
      </xdr:nvSpPr>
      <xdr:spPr>
        <a:xfrm>
          <a:off x="10426700" y="969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74354</xdr:rowOff>
    </xdr:from>
    <xdr:ext cx="534377" cy="259045"/>
    <xdr:sp macro="" textlink="">
      <xdr:nvSpPr>
        <xdr:cNvPr id="368" name="普通建設事業費該当値テキスト"/>
        <xdr:cNvSpPr txBox="1"/>
      </xdr:nvSpPr>
      <xdr:spPr>
        <a:xfrm>
          <a:off x="10528300" y="96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95182</xdr:rowOff>
    </xdr:from>
    <xdr:to>
      <xdr:col>50</xdr:col>
      <xdr:colOff>165100</xdr:colOff>
      <xdr:row>57</xdr:row>
      <xdr:rowOff>25332</xdr:rowOff>
    </xdr:to>
    <xdr:sp macro="" textlink="">
      <xdr:nvSpPr>
        <xdr:cNvPr id="369" name="楕円 368"/>
        <xdr:cNvSpPr/>
      </xdr:nvSpPr>
      <xdr:spPr>
        <a:xfrm>
          <a:off x="9588500" y="96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41859</xdr:rowOff>
    </xdr:from>
    <xdr:ext cx="534377" cy="259045"/>
    <xdr:sp macro="" textlink="">
      <xdr:nvSpPr>
        <xdr:cNvPr id="370" name="テキスト ボックス 369"/>
        <xdr:cNvSpPr txBox="1"/>
      </xdr:nvSpPr>
      <xdr:spPr>
        <a:xfrm>
          <a:off x="9372111" y="947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19698</xdr:rowOff>
    </xdr:from>
    <xdr:to>
      <xdr:col>46</xdr:col>
      <xdr:colOff>38100</xdr:colOff>
      <xdr:row>55</xdr:row>
      <xdr:rowOff>121298</xdr:rowOff>
    </xdr:to>
    <xdr:sp macro="" textlink="">
      <xdr:nvSpPr>
        <xdr:cNvPr id="371" name="楕円 370"/>
        <xdr:cNvSpPr/>
      </xdr:nvSpPr>
      <xdr:spPr>
        <a:xfrm>
          <a:off x="8699500" y="94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137825</xdr:rowOff>
    </xdr:from>
    <xdr:ext cx="599010" cy="259045"/>
    <xdr:sp macro="" textlink="">
      <xdr:nvSpPr>
        <xdr:cNvPr id="372" name="テキスト ボックス 371"/>
        <xdr:cNvSpPr txBox="1"/>
      </xdr:nvSpPr>
      <xdr:spPr>
        <a:xfrm>
          <a:off x="8450795" y="922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9223</xdr:rowOff>
    </xdr:from>
    <xdr:to>
      <xdr:col>41</xdr:col>
      <xdr:colOff>101600</xdr:colOff>
      <xdr:row>56</xdr:row>
      <xdr:rowOff>110823</xdr:rowOff>
    </xdr:to>
    <xdr:sp macro="" textlink="">
      <xdr:nvSpPr>
        <xdr:cNvPr id="373" name="楕円 372"/>
        <xdr:cNvSpPr/>
      </xdr:nvSpPr>
      <xdr:spPr>
        <a:xfrm>
          <a:off x="7810500" y="96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127350</xdr:rowOff>
    </xdr:from>
    <xdr:ext cx="534377" cy="259045"/>
    <xdr:sp macro="" textlink="">
      <xdr:nvSpPr>
        <xdr:cNvPr id="374" name="テキスト ボックス 373"/>
        <xdr:cNvSpPr txBox="1"/>
      </xdr:nvSpPr>
      <xdr:spPr>
        <a:xfrm>
          <a:off x="7594111" y="938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61495</xdr:rowOff>
    </xdr:from>
    <xdr:to>
      <xdr:col>36</xdr:col>
      <xdr:colOff>165100</xdr:colOff>
      <xdr:row>56</xdr:row>
      <xdr:rowOff>163095</xdr:rowOff>
    </xdr:to>
    <xdr:sp macro="" textlink="">
      <xdr:nvSpPr>
        <xdr:cNvPr id="375" name="楕円 374"/>
        <xdr:cNvSpPr/>
      </xdr:nvSpPr>
      <xdr:spPr>
        <a:xfrm>
          <a:off x="6921500" y="96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8172</xdr:rowOff>
    </xdr:from>
    <xdr:ext cx="534377" cy="259045"/>
    <xdr:sp macro="" textlink="">
      <xdr:nvSpPr>
        <xdr:cNvPr id="376" name="テキスト ボックス 375"/>
        <xdr:cNvSpPr txBox="1"/>
      </xdr:nvSpPr>
      <xdr:spPr>
        <a:xfrm>
          <a:off x="6705111" y="94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15342</xdr:rowOff>
    </xdr:from>
    <xdr:to>
      <xdr:col>55</xdr:col>
      <xdr:colOff>0</xdr:colOff>
      <xdr:row>78</xdr:row>
      <xdr:rowOff>42354</xdr:rowOff>
    </xdr:to>
    <xdr:cxnSp macro="">
      <xdr:nvCxnSpPr>
        <xdr:cNvPr id="405" name="直線コネクタ 404"/>
        <xdr:cNvCxnSpPr/>
      </xdr:nvCxnSpPr>
      <xdr:spPr>
        <a:xfrm>
          <a:off x="9639300" y="13388442"/>
          <a:ext cx="8382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66611</xdr:rowOff>
    </xdr:from>
    <xdr:to>
      <xdr:col>50</xdr:col>
      <xdr:colOff>114300</xdr:colOff>
      <xdr:row>78</xdr:row>
      <xdr:rowOff>15342</xdr:rowOff>
    </xdr:to>
    <xdr:cxnSp macro="">
      <xdr:nvCxnSpPr>
        <xdr:cNvPr id="408" name="直線コネクタ 407"/>
        <xdr:cNvCxnSpPr/>
      </xdr:nvCxnSpPr>
      <xdr:spPr>
        <a:xfrm>
          <a:off x="8750300" y="12753911"/>
          <a:ext cx="889000" cy="6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62234</xdr:rowOff>
    </xdr:from>
    <xdr:ext cx="534377" cy="259045"/>
    <xdr:sp macro="" textlink="">
      <xdr:nvSpPr>
        <xdr:cNvPr id="410" name="テキスト ボックス 409"/>
        <xdr:cNvSpPr txBox="1"/>
      </xdr:nvSpPr>
      <xdr:spPr>
        <a:xfrm>
          <a:off x="9372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66611</xdr:rowOff>
    </xdr:from>
    <xdr:to>
      <xdr:col>45</xdr:col>
      <xdr:colOff>177800</xdr:colOff>
      <xdr:row>77</xdr:row>
      <xdr:rowOff>52820</xdr:rowOff>
    </xdr:to>
    <xdr:cxnSp macro="">
      <xdr:nvCxnSpPr>
        <xdr:cNvPr id="411" name="直線コネクタ 410"/>
        <xdr:cNvCxnSpPr/>
      </xdr:nvCxnSpPr>
      <xdr:spPr>
        <a:xfrm flipV="1">
          <a:off x="7861300" y="12753911"/>
          <a:ext cx="889000" cy="5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78033</xdr:rowOff>
    </xdr:from>
    <xdr:ext cx="534377" cy="259045"/>
    <xdr:sp macro="" textlink="">
      <xdr:nvSpPr>
        <xdr:cNvPr id="413" name="テキスト ボックス 412"/>
        <xdr:cNvSpPr txBox="1"/>
      </xdr:nvSpPr>
      <xdr:spPr>
        <a:xfrm>
          <a:off x="8483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151879</xdr:rowOff>
    </xdr:from>
    <xdr:to>
      <xdr:col>41</xdr:col>
      <xdr:colOff>50800</xdr:colOff>
      <xdr:row>77</xdr:row>
      <xdr:rowOff>52820</xdr:rowOff>
    </xdr:to>
    <xdr:cxnSp macro="">
      <xdr:nvCxnSpPr>
        <xdr:cNvPr id="414" name="直線コネクタ 413"/>
        <xdr:cNvCxnSpPr/>
      </xdr:nvCxnSpPr>
      <xdr:spPr>
        <a:xfrm>
          <a:off x="6972300" y="1318207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53395</xdr:rowOff>
    </xdr:from>
    <xdr:ext cx="534377" cy="259045"/>
    <xdr:sp macro="" textlink="">
      <xdr:nvSpPr>
        <xdr:cNvPr id="416" name="テキスト ボックス 415"/>
        <xdr:cNvSpPr txBox="1"/>
      </xdr:nvSpPr>
      <xdr:spPr>
        <a:xfrm>
          <a:off x="7594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8768</xdr:rowOff>
    </xdr:from>
    <xdr:ext cx="534377" cy="259045"/>
    <xdr:sp macro="" textlink="">
      <xdr:nvSpPr>
        <xdr:cNvPr id="418" name="テキスト ボックス 417"/>
        <xdr:cNvSpPr txBox="1"/>
      </xdr:nvSpPr>
      <xdr:spPr>
        <a:xfrm>
          <a:off x="6705111" y="133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163004</xdr:rowOff>
    </xdr:from>
    <xdr:to>
      <xdr:col>55</xdr:col>
      <xdr:colOff>50800</xdr:colOff>
      <xdr:row>78</xdr:row>
      <xdr:rowOff>93154</xdr:rowOff>
    </xdr:to>
    <xdr:sp macro="" textlink="">
      <xdr:nvSpPr>
        <xdr:cNvPr id="424" name="楕円 423"/>
        <xdr:cNvSpPr/>
      </xdr:nvSpPr>
      <xdr:spPr>
        <a:xfrm>
          <a:off x="10426700" y="1336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141431</xdr:rowOff>
    </xdr:from>
    <xdr:ext cx="534377" cy="259045"/>
    <xdr:sp macro="" textlink="">
      <xdr:nvSpPr>
        <xdr:cNvPr id="425" name="普通建設事業費 （ うち新規整備　）該当値テキスト"/>
        <xdr:cNvSpPr txBox="1"/>
      </xdr:nvSpPr>
      <xdr:spPr>
        <a:xfrm>
          <a:off x="10528300" y="133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135992</xdr:rowOff>
    </xdr:from>
    <xdr:to>
      <xdr:col>50</xdr:col>
      <xdr:colOff>165100</xdr:colOff>
      <xdr:row>78</xdr:row>
      <xdr:rowOff>66142</xdr:rowOff>
    </xdr:to>
    <xdr:sp macro="" textlink="">
      <xdr:nvSpPr>
        <xdr:cNvPr id="426" name="楕円 425"/>
        <xdr:cNvSpPr/>
      </xdr:nvSpPr>
      <xdr:spPr>
        <a:xfrm>
          <a:off x="9588500" y="133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57269</xdr:rowOff>
    </xdr:from>
    <xdr:ext cx="534377" cy="259045"/>
    <xdr:sp macro="" textlink="">
      <xdr:nvSpPr>
        <xdr:cNvPr id="427" name="テキスト ボックス 426"/>
        <xdr:cNvSpPr txBox="1"/>
      </xdr:nvSpPr>
      <xdr:spPr>
        <a:xfrm>
          <a:off x="9372111" y="1343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15811</xdr:rowOff>
    </xdr:from>
    <xdr:to>
      <xdr:col>46</xdr:col>
      <xdr:colOff>38100</xdr:colOff>
      <xdr:row>74</xdr:row>
      <xdr:rowOff>117411</xdr:rowOff>
    </xdr:to>
    <xdr:sp macro="" textlink="">
      <xdr:nvSpPr>
        <xdr:cNvPr id="428" name="楕円 427"/>
        <xdr:cNvSpPr/>
      </xdr:nvSpPr>
      <xdr:spPr>
        <a:xfrm>
          <a:off x="8699500" y="127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133938</xdr:rowOff>
    </xdr:from>
    <xdr:ext cx="534377" cy="259045"/>
    <xdr:sp macro="" textlink="">
      <xdr:nvSpPr>
        <xdr:cNvPr id="429" name="テキスト ボックス 428"/>
        <xdr:cNvSpPr txBox="1"/>
      </xdr:nvSpPr>
      <xdr:spPr>
        <a:xfrm>
          <a:off x="8483111" y="124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2020</xdr:rowOff>
    </xdr:from>
    <xdr:to>
      <xdr:col>41</xdr:col>
      <xdr:colOff>101600</xdr:colOff>
      <xdr:row>77</xdr:row>
      <xdr:rowOff>103620</xdr:rowOff>
    </xdr:to>
    <xdr:sp macro="" textlink="">
      <xdr:nvSpPr>
        <xdr:cNvPr id="430" name="楕円 429"/>
        <xdr:cNvSpPr/>
      </xdr:nvSpPr>
      <xdr:spPr>
        <a:xfrm>
          <a:off x="7810500" y="132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120147</xdr:rowOff>
    </xdr:from>
    <xdr:ext cx="534377" cy="259045"/>
    <xdr:sp macro="" textlink="">
      <xdr:nvSpPr>
        <xdr:cNvPr id="431" name="テキスト ボックス 430"/>
        <xdr:cNvSpPr txBox="1"/>
      </xdr:nvSpPr>
      <xdr:spPr>
        <a:xfrm>
          <a:off x="7594111" y="129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101079</xdr:rowOff>
    </xdr:from>
    <xdr:to>
      <xdr:col>36</xdr:col>
      <xdr:colOff>165100</xdr:colOff>
      <xdr:row>77</xdr:row>
      <xdr:rowOff>31229</xdr:rowOff>
    </xdr:to>
    <xdr:sp macro="" textlink="">
      <xdr:nvSpPr>
        <xdr:cNvPr id="432" name="楕円 431"/>
        <xdr:cNvSpPr/>
      </xdr:nvSpPr>
      <xdr:spPr>
        <a:xfrm>
          <a:off x="6921500" y="131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47756</xdr:rowOff>
    </xdr:from>
    <xdr:ext cx="534377" cy="259045"/>
    <xdr:sp macro="" textlink="">
      <xdr:nvSpPr>
        <xdr:cNvPr id="433" name="テキスト ボックス 432"/>
        <xdr:cNvSpPr txBox="1"/>
      </xdr:nvSpPr>
      <xdr:spPr>
        <a:xfrm>
          <a:off x="6705111" y="1290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5283</xdr:rowOff>
    </xdr:from>
    <xdr:to>
      <xdr:col>55</xdr:col>
      <xdr:colOff>0</xdr:colOff>
      <xdr:row>97</xdr:row>
      <xdr:rowOff>15365</xdr:rowOff>
    </xdr:to>
    <xdr:cxnSp macro="">
      <xdr:nvCxnSpPr>
        <xdr:cNvPr id="462" name="直線コネクタ 461"/>
        <xdr:cNvCxnSpPr/>
      </xdr:nvCxnSpPr>
      <xdr:spPr>
        <a:xfrm>
          <a:off x="9639300" y="16635933"/>
          <a:ext cx="8382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5283</xdr:rowOff>
    </xdr:from>
    <xdr:to>
      <xdr:col>50</xdr:col>
      <xdr:colOff>114300</xdr:colOff>
      <xdr:row>97</xdr:row>
      <xdr:rowOff>11889</xdr:rowOff>
    </xdr:to>
    <xdr:cxnSp macro="">
      <xdr:nvCxnSpPr>
        <xdr:cNvPr id="465" name="直線コネクタ 464"/>
        <xdr:cNvCxnSpPr/>
      </xdr:nvCxnSpPr>
      <xdr:spPr>
        <a:xfrm flipV="1">
          <a:off x="8750300" y="16635933"/>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163796</xdr:rowOff>
    </xdr:from>
    <xdr:ext cx="534377" cy="259045"/>
    <xdr:sp macro="" textlink="">
      <xdr:nvSpPr>
        <xdr:cNvPr id="467" name="テキスト ボックス 466"/>
        <xdr:cNvSpPr txBox="1"/>
      </xdr:nvSpPr>
      <xdr:spPr>
        <a:xfrm>
          <a:off x="9372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130761</xdr:rowOff>
    </xdr:from>
    <xdr:to>
      <xdr:col>45</xdr:col>
      <xdr:colOff>177800</xdr:colOff>
      <xdr:row>97</xdr:row>
      <xdr:rowOff>11889</xdr:rowOff>
    </xdr:to>
    <xdr:cxnSp macro="">
      <xdr:nvCxnSpPr>
        <xdr:cNvPr id="468" name="直線コネクタ 467"/>
        <xdr:cNvCxnSpPr/>
      </xdr:nvCxnSpPr>
      <xdr:spPr>
        <a:xfrm>
          <a:off x="7861300" y="1658996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27269</xdr:rowOff>
    </xdr:from>
    <xdr:ext cx="534377" cy="259045"/>
    <xdr:sp macro="" textlink="">
      <xdr:nvSpPr>
        <xdr:cNvPr id="470" name="テキスト ボックス 469"/>
        <xdr:cNvSpPr txBox="1"/>
      </xdr:nvSpPr>
      <xdr:spPr>
        <a:xfrm>
          <a:off x="8483111" y="168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130761</xdr:rowOff>
    </xdr:from>
    <xdr:to>
      <xdr:col>41</xdr:col>
      <xdr:colOff>50800</xdr:colOff>
      <xdr:row>97</xdr:row>
      <xdr:rowOff>70686</xdr:rowOff>
    </xdr:to>
    <xdr:cxnSp macro="">
      <xdr:nvCxnSpPr>
        <xdr:cNvPr id="471" name="直線コネクタ 470"/>
        <xdr:cNvCxnSpPr/>
      </xdr:nvCxnSpPr>
      <xdr:spPr>
        <a:xfrm flipV="1">
          <a:off x="6972300" y="16589961"/>
          <a:ext cx="889000" cy="1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47697</xdr:rowOff>
    </xdr:from>
    <xdr:ext cx="534377" cy="259045"/>
    <xdr:sp macro="" textlink="">
      <xdr:nvSpPr>
        <xdr:cNvPr id="473" name="テキスト ボックス 472"/>
        <xdr:cNvSpPr txBox="1"/>
      </xdr:nvSpPr>
      <xdr:spPr>
        <a:xfrm>
          <a:off x="7594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40474</xdr:rowOff>
    </xdr:from>
    <xdr:ext cx="534377" cy="259045"/>
    <xdr:sp macro="" textlink="">
      <xdr:nvSpPr>
        <xdr:cNvPr id="475" name="テキスト ボックス 474"/>
        <xdr:cNvSpPr txBox="1"/>
      </xdr:nvSpPr>
      <xdr:spPr>
        <a:xfrm>
          <a:off x="6705111" y="16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136015</xdr:rowOff>
    </xdr:from>
    <xdr:to>
      <xdr:col>55</xdr:col>
      <xdr:colOff>50800</xdr:colOff>
      <xdr:row>97</xdr:row>
      <xdr:rowOff>66165</xdr:rowOff>
    </xdr:to>
    <xdr:sp macro="" textlink="">
      <xdr:nvSpPr>
        <xdr:cNvPr id="481" name="楕円 480"/>
        <xdr:cNvSpPr/>
      </xdr:nvSpPr>
      <xdr:spPr>
        <a:xfrm>
          <a:off x="10426700" y="165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158892</xdr:rowOff>
    </xdr:from>
    <xdr:ext cx="534377" cy="259045"/>
    <xdr:sp macro="" textlink="">
      <xdr:nvSpPr>
        <xdr:cNvPr id="482" name="普通建設事業費 （ うち更新整備　）該当値テキスト"/>
        <xdr:cNvSpPr txBox="1"/>
      </xdr:nvSpPr>
      <xdr:spPr>
        <a:xfrm>
          <a:off x="10528300" y="1644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125933</xdr:rowOff>
    </xdr:from>
    <xdr:to>
      <xdr:col>50</xdr:col>
      <xdr:colOff>165100</xdr:colOff>
      <xdr:row>97</xdr:row>
      <xdr:rowOff>56083</xdr:rowOff>
    </xdr:to>
    <xdr:sp macro="" textlink="">
      <xdr:nvSpPr>
        <xdr:cNvPr id="483" name="楕円 482"/>
        <xdr:cNvSpPr/>
      </xdr:nvSpPr>
      <xdr:spPr>
        <a:xfrm>
          <a:off x="9588500" y="165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72610</xdr:rowOff>
    </xdr:from>
    <xdr:ext cx="534377" cy="259045"/>
    <xdr:sp macro="" textlink="">
      <xdr:nvSpPr>
        <xdr:cNvPr id="484" name="テキスト ボックス 483"/>
        <xdr:cNvSpPr txBox="1"/>
      </xdr:nvSpPr>
      <xdr:spPr>
        <a:xfrm>
          <a:off x="9372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132539</xdr:rowOff>
    </xdr:from>
    <xdr:to>
      <xdr:col>46</xdr:col>
      <xdr:colOff>38100</xdr:colOff>
      <xdr:row>97</xdr:row>
      <xdr:rowOff>62689</xdr:rowOff>
    </xdr:to>
    <xdr:sp macro="" textlink="">
      <xdr:nvSpPr>
        <xdr:cNvPr id="485" name="楕円 484"/>
        <xdr:cNvSpPr/>
      </xdr:nvSpPr>
      <xdr:spPr>
        <a:xfrm>
          <a:off x="8699500" y="165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79216</xdr:rowOff>
    </xdr:from>
    <xdr:ext cx="534377" cy="259045"/>
    <xdr:sp macro="" textlink="">
      <xdr:nvSpPr>
        <xdr:cNvPr id="486" name="テキスト ボックス 485"/>
        <xdr:cNvSpPr txBox="1"/>
      </xdr:nvSpPr>
      <xdr:spPr>
        <a:xfrm>
          <a:off x="8483111" y="1636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79961</xdr:rowOff>
    </xdr:from>
    <xdr:to>
      <xdr:col>41</xdr:col>
      <xdr:colOff>101600</xdr:colOff>
      <xdr:row>97</xdr:row>
      <xdr:rowOff>10111</xdr:rowOff>
    </xdr:to>
    <xdr:sp macro="" textlink="">
      <xdr:nvSpPr>
        <xdr:cNvPr id="487" name="楕円 486"/>
        <xdr:cNvSpPr/>
      </xdr:nvSpPr>
      <xdr:spPr>
        <a:xfrm>
          <a:off x="7810500" y="165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26638</xdr:rowOff>
    </xdr:from>
    <xdr:ext cx="534377" cy="259045"/>
    <xdr:sp macro="" textlink="">
      <xdr:nvSpPr>
        <xdr:cNvPr id="488" name="テキスト ボックス 487"/>
        <xdr:cNvSpPr txBox="1"/>
      </xdr:nvSpPr>
      <xdr:spPr>
        <a:xfrm>
          <a:off x="7594111" y="1631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19886</xdr:rowOff>
    </xdr:from>
    <xdr:to>
      <xdr:col>36</xdr:col>
      <xdr:colOff>165100</xdr:colOff>
      <xdr:row>97</xdr:row>
      <xdr:rowOff>121486</xdr:rowOff>
    </xdr:to>
    <xdr:sp macro="" textlink="">
      <xdr:nvSpPr>
        <xdr:cNvPr id="489" name="楕円 488"/>
        <xdr:cNvSpPr/>
      </xdr:nvSpPr>
      <xdr:spPr>
        <a:xfrm>
          <a:off x="6921500" y="166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138013</xdr:rowOff>
    </xdr:from>
    <xdr:ext cx="534377" cy="259045"/>
    <xdr:sp macro="" textlink="">
      <xdr:nvSpPr>
        <xdr:cNvPr id="490" name="テキスト ボックス 489"/>
        <xdr:cNvSpPr txBox="1"/>
      </xdr:nvSpPr>
      <xdr:spPr>
        <a:xfrm>
          <a:off x="6705111" y="1642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141091</xdr:rowOff>
    </xdr:from>
    <xdr:to>
      <xdr:col>85</xdr:col>
      <xdr:colOff>127000</xdr:colOff>
      <xdr:row>39</xdr:row>
      <xdr:rowOff>23057</xdr:rowOff>
    </xdr:to>
    <xdr:cxnSp macro="">
      <xdr:nvCxnSpPr>
        <xdr:cNvPr id="519" name="直線コネクタ 518"/>
        <xdr:cNvCxnSpPr/>
      </xdr:nvCxnSpPr>
      <xdr:spPr>
        <a:xfrm>
          <a:off x="15481300" y="6656191"/>
          <a:ext cx="8382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128080</xdr:rowOff>
    </xdr:from>
    <xdr:to>
      <xdr:col>81</xdr:col>
      <xdr:colOff>50800</xdr:colOff>
      <xdr:row>38</xdr:row>
      <xdr:rowOff>141091</xdr:rowOff>
    </xdr:to>
    <xdr:cxnSp macro="">
      <xdr:nvCxnSpPr>
        <xdr:cNvPr id="522" name="直線コネクタ 521"/>
        <xdr:cNvCxnSpPr/>
      </xdr:nvCxnSpPr>
      <xdr:spPr>
        <a:xfrm>
          <a:off x="14592300" y="6643180"/>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22865</xdr:rowOff>
    </xdr:from>
    <xdr:ext cx="469744" cy="259045"/>
    <xdr:sp macro="" textlink="">
      <xdr:nvSpPr>
        <xdr:cNvPr id="524" name="テキスト ボックス 523"/>
        <xdr:cNvSpPr txBox="1"/>
      </xdr:nvSpPr>
      <xdr:spPr>
        <a:xfrm>
          <a:off x="15246428" y="670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128080</xdr:rowOff>
    </xdr:from>
    <xdr:to>
      <xdr:col>76</xdr:col>
      <xdr:colOff>114300</xdr:colOff>
      <xdr:row>39</xdr:row>
      <xdr:rowOff>32906</xdr:rowOff>
    </xdr:to>
    <xdr:cxnSp macro="">
      <xdr:nvCxnSpPr>
        <xdr:cNvPr id="525" name="直線コネクタ 524"/>
        <xdr:cNvCxnSpPr/>
      </xdr:nvCxnSpPr>
      <xdr:spPr>
        <a:xfrm flipV="1">
          <a:off x="13703300" y="6643180"/>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44924</xdr:rowOff>
    </xdr:from>
    <xdr:ext cx="469744" cy="259045"/>
    <xdr:sp macro="" textlink="">
      <xdr:nvSpPr>
        <xdr:cNvPr id="527" name="テキスト ボックス 526"/>
        <xdr:cNvSpPr txBox="1"/>
      </xdr:nvSpPr>
      <xdr:spPr>
        <a:xfrm>
          <a:off x="14357428" y="6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32906</xdr:rowOff>
    </xdr:from>
    <xdr:to>
      <xdr:col>71</xdr:col>
      <xdr:colOff>177800</xdr:colOff>
      <xdr:row>39</xdr:row>
      <xdr:rowOff>41269</xdr:rowOff>
    </xdr:to>
    <xdr:cxnSp macro="">
      <xdr:nvCxnSpPr>
        <xdr:cNvPr id="528" name="直線コネクタ 527"/>
        <xdr:cNvCxnSpPr/>
      </xdr:nvCxnSpPr>
      <xdr:spPr>
        <a:xfrm flipV="1">
          <a:off x="12814300" y="6719456"/>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86860</xdr:rowOff>
    </xdr:from>
    <xdr:ext cx="469744" cy="259045"/>
    <xdr:sp macro="" textlink="">
      <xdr:nvSpPr>
        <xdr:cNvPr id="530" name="テキスト ボックス 529"/>
        <xdr:cNvSpPr txBox="1"/>
      </xdr:nvSpPr>
      <xdr:spPr>
        <a:xfrm>
          <a:off x="13468428" y="64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67714</xdr:rowOff>
    </xdr:from>
    <xdr:ext cx="469744" cy="259045"/>
    <xdr:sp macro="" textlink="">
      <xdr:nvSpPr>
        <xdr:cNvPr id="532" name="テキスト ボックス 531"/>
        <xdr:cNvSpPr txBox="1"/>
      </xdr:nvSpPr>
      <xdr:spPr>
        <a:xfrm>
          <a:off x="12579428" y="64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143707</xdr:rowOff>
    </xdr:from>
    <xdr:to>
      <xdr:col>85</xdr:col>
      <xdr:colOff>177800</xdr:colOff>
      <xdr:row>39</xdr:row>
      <xdr:rowOff>73857</xdr:rowOff>
    </xdr:to>
    <xdr:sp macro="" textlink="">
      <xdr:nvSpPr>
        <xdr:cNvPr id="538" name="楕円 537"/>
        <xdr:cNvSpPr/>
      </xdr:nvSpPr>
      <xdr:spPr>
        <a:xfrm>
          <a:off x="16268700" y="66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58634</xdr:rowOff>
    </xdr:from>
    <xdr:ext cx="469744" cy="259045"/>
    <xdr:sp macro="" textlink="">
      <xdr:nvSpPr>
        <xdr:cNvPr id="539" name="災害復旧事業費該当値テキスト"/>
        <xdr:cNvSpPr txBox="1"/>
      </xdr:nvSpPr>
      <xdr:spPr>
        <a:xfrm>
          <a:off x="16370300" y="657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90291</xdr:rowOff>
    </xdr:from>
    <xdr:to>
      <xdr:col>81</xdr:col>
      <xdr:colOff>101600</xdr:colOff>
      <xdr:row>39</xdr:row>
      <xdr:rowOff>20441</xdr:rowOff>
    </xdr:to>
    <xdr:sp macro="" textlink="">
      <xdr:nvSpPr>
        <xdr:cNvPr id="540" name="楕円 539"/>
        <xdr:cNvSpPr/>
      </xdr:nvSpPr>
      <xdr:spPr>
        <a:xfrm>
          <a:off x="15430500" y="66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36968</xdr:rowOff>
    </xdr:from>
    <xdr:ext cx="469744" cy="259045"/>
    <xdr:sp macro="" textlink="">
      <xdr:nvSpPr>
        <xdr:cNvPr id="541" name="テキスト ボックス 540"/>
        <xdr:cNvSpPr txBox="1"/>
      </xdr:nvSpPr>
      <xdr:spPr>
        <a:xfrm>
          <a:off x="15246428" y="638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77280</xdr:rowOff>
    </xdr:from>
    <xdr:to>
      <xdr:col>76</xdr:col>
      <xdr:colOff>165100</xdr:colOff>
      <xdr:row>39</xdr:row>
      <xdr:rowOff>7430</xdr:rowOff>
    </xdr:to>
    <xdr:sp macro="" textlink="">
      <xdr:nvSpPr>
        <xdr:cNvPr id="542" name="楕円 541"/>
        <xdr:cNvSpPr/>
      </xdr:nvSpPr>
      <xdr:spPr>
        <a:xfrm>
          <a:off x="14541500" y="65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23956</xdr:rowOff>
    </xdr:from>
    <xdr:ext cx="469744" cy="259045"/>
    <xdr:sp macro="" textlink="">
      <xdr:nvSpPr>
        <xdr:cNvPr id="543" name="テキスト ボックス 542"/>
        <xdr:cNvSpPr txBox="1"/>
      </xdr:nvSpPr>
      <xdr:spPr>
        <a:xfrm>
          <a:off x="14357428" y="63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153556</xdr:rowOff>
    </xdr:from>
    <xdr:to>
      <xdr:col>72</xdr:col>
      <xdr:colOff>38100</xdr:colOff>
      <xdr:row>39</xdr:row>
      <xdr:rowOff>83706</xdr:rowOff>
    </xdr:to>
    <xdr:sp macro="" textlink="">
      <xdr:nvSpPr>
        <xdr:cNvPr id="544" name="楕円 543"/>
        <xdr:cNvSpPr/>
      </xdr:nvSpPr>
      <xdr:spPr>
        <a:xfrm>
          <a:off x="13652500" y="66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74833</xdr:rowOff>
    </xdr:from>
    <xdr:ext cx="378565" cy="259045"/>
    <xdr:sp macro="" textlink="">
      <xdr:nvSpPr>
        <xdr:cNvPr id="545" name="テキスト ボックス 544"/>
        <xdr:cNvSpPr txBox="1"/>
      </xdr:nvSpPr>
      <xdr:spPr>
        <a:xfrm>
          <a:off x="13514017" y="676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161919</xdr:rowOff>
    </xdr:from>
    <xdr:to>
      <xdr:col>67</xdr:col>
      <xdr:colOff>101600</xdr:colOff>
      <xdr:row>39</xdr:row>
      <xdr:rowOff>92069</xdr:rowOff>
    </xdr:to>
    <xdr:sp macro="" textlink="">
      <xdr:nvSpPr>
        <xdr:cNvPr id="546" name="楕円 545"/>
        <xdr:cNvSpPr/>
      </xdr:nvSpPr>
      <xdr:spPr>
        <a:xfrm>
          <a:off x="12763500" y="66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83196</xdr:rowOff>
    </xdr:from>
    <xdr:ext cx="378565" cy="259045"/>
    <xdr:sp macro="" textlink="">
      <xdr:nvSpPr>
        <xdr:cNvPr id="547" name="テキスト ボックス 546"/>
        <xdr:cNvSpPr txBox="1"/>
      </xdr:nvSpPr>
      <xdr:spPr>
        <a:xfrm>
          <a:off x="12625017" y="676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32235</xdr:rowOff>
    </xdr:from>
    <xdr:to>
      <xdr:col>85</xdr:col>
      <xdr:colOff>127000</xdr:colOff>
      <xdr:row>76</xdr:row>
      <xdr:rowOff>92052</xdr:rowOff>
    </xdr:to>
    <xdr:cxnSp macro="">
      <xdr:nvCxnSpPr>
        <xdr:cNvPr id="625" name="直線コネクタ 624"/>
        <xdr:cNvCxnSpPr/>
      </xdr:nvCxnSpPr>
      <xdr:spPr>
        <a:xfrm flipV="1">
          <a:off x="15481300" y="13062435"/>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88219</xdr:rowOff>
    </xdr:from>
    <xdr:to>
      <xdr:col>81</xdr:col>
      <xdr:colOff>50800</xdr:colOff>
      <xdr:row>76</xdr:row>
      <xdr:rowOff>92052</xdr:rowOff>
    </xdr:to>
    <xdr:cxnSp macro="">
      <xdr:nvCxnSpPr>
        <xdr:cNvPr id="628" name="直線コネクタ 627"/>
        <xdr:cNvCxnSpPr/>
      </xdr:nvCxnSpPr>
      <xdr:spPr>
        <a:xfrm>
          <a:off x="14592300" y="13118419"/>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121756</xdr:rowOff>
    </xdr:from>
    <xdr:ext cx="534377" cy="259045"/>
    <xdr:sp macro="" textlink="">
      <xdr:nvSpPr>
        <xdr:cNvPr id="630" name="テキスト ボックス 629"/>
        <xdr:cNvSpPr txBox="1"/>
      </xdr:nvSpPr>
      <xdr:spPr>
        <a:xfrm>
          <a:off x="15214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88219</xdr:rowOff>
    </xdr:from>
    <xdr:to>
      <xdr:col>76</xdr:col>
      <xdr:colOff>114300</xdr:colOff>
      <xdr:row>76</xdr:row>
      <xdr:rowOff>106454</xdr:rowOff>
    </xdr:to>
    <xdr:cxnSp macro="">
      <xdr:nvCxnSpPr>
        <xdr:cNvPr id="631" name="直線コネクタ 630"/>
        <xdr:cNvCxnSpPr/>
      </xdr:nvCxnSpPr>
      <xdr:spPr>
        <a:xfrm flipV="1">
          <a:off x="13703300" y="13118419"/>
          <a:ext cx="889000" cy="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54310</xdr:rowOff>
    </xdr:from>
    <xdr:to>
      <xdr:col>71</xdr:col>
      <xdr:colOff>177800</xdr:colOff>
      <xdr:row>76</xdr:row>
      <xdr:rowOff>106454</xdr:rowOff>
    </xdr:to>
    <xdr:cxnSp macro="">
      <xdr:nvCxnSpPr>
        <xdr:cNvPr id="634" name="直線コネクタ 633"/>
        <xdr:cNvCxnSpPr/>
      </xdr:nvCxnSpPr>
      <xdr:spPr>
        <a:xfrm>
          <a:off x="12814300" y="13084510"/>
          <a:ext cx="889000" cy="5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118480</xdr:rowOff>
    </xdr:from>
    <xdr:ext cx="534377" cy="259045"/>
    <xdr:sp macro="" textlink="">
      <xdr:nvSpPr>
        <xdr:cNvPr id="636" name="テキスト ボックス 635"/>
        <xdr:cNvSpPr txBox="1"/>
      </xdr:nvSpPr>
      <xdr:spPr>
        <a:xfrm>
          <a:off x="13436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118564</xdr:rowOff>
    </xdr:from>
    <xdr:ext cx="534377" cy="259045"/>
    <xdr:sp macro="" textlink="">
      <xdr:nvSpPr>
        <xdr:cNvPr id="638" name="テキスト ボックス 637"/>
        <xdr:cNvSpPr txBox="1"/>
      </xdr:nvSpPr>
      <xdr:spPr>
        <a:xfrm>
          <a:off x="12547111" y="133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152885</xdr:rowOff>
    </xdr:from>
    <xdr:to>
      <xdr:col>85</xdr:col>
      <xdr:colOff>177800</xdr:colOff>
      <xdr:row>76</xdr:row>
      <xdr:rowOff>83035</xdr:rowOff>
    </xdr:to>
    <xdr:sp macro="" textlink="">
      <xdr:nvSpPr>
        <xdr:cNvPr id="644" name="楕円 643"/>
        <xdr:cNvSpPr/>
      </xdr:nvSpPr>
      <xdr:spPr>
        <a:xfrm>
          <a:off x="16268700" y="1301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4312</xdr:rowOff>
    </xdr:from>
    <xdr:ext cx="534377" cy="259045"/>
    <xdr:sp macro="" textlink="">
      <xdr:nvSpPr>
        <xdr:cNvPr id="645" name="公債費該当値テキスト"/>
        <xdr:cNvSpPr txBox="1"/>
      </xdr:nvSpPr>
      <xdr:spPr>
        <a:xfrm>
          <a:off x="16370300"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41252</xdr:rowOff>
    </xdr:from>
    <xdr:to>
      <xdr:col>81</xdr:col>
      <xdr:colOff>101600</xdr:colOff>
      <xdr:row>76</xdr:row>
      <xdr:rowOff>142852</xdr:rowOff>
    </xdr:to>
    <xdr:sp macro="" textlink="">
      <xdr:nvSpPr>
        <xdr:cNvPr id="646" name="楕円 645"/>
        <xdr:cNvSpPr/>
      </xdr:nvSpPr>
      <xdr:spPr>
        <a:xfrm>
          <a:off x="15430500" y="130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159380</xdr:rowOff>
    </xdr:from>
    <xdr:ext cx="534377" cy="259045"/>
    <xdr:sp macro="" textlink="">
      <xdr:nvSpPr>
        <xdr:cNvPr id="647" name="テキスト ボックス 646"/>
        <xdr:cNvSpPr txBox="1"/>
      </xdr:nvSpPr>
      <xdr:spPr>
        <a:xfrm>
          <a:off x="15214111" y="1284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37419</xdr:rowOff>
    </xdr:from>
    <xdr:to>
      <xdr:col>76</xdr:col>
      <xdr:colOff>165100</xdr:colOff>
      <xdr:row>76</xdr:row>
      <xdr:rowOff>139019</xdr:rowOff>
    </xdr:to>
    <xdr:sp macro="" textlink="">
      <xdr:nvSpPr>
        <xdr:cNvPr id="648" name="楕円 647"/>
        <xdr:cNvSpPr/>
      </xdr:nvSpPr>
      <xdr:spPr>
        <a:xfrm>
          <a:off x="14541500" y="130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155546</xdr:rowOff>
    </xdr:from>
    <xdr:ext cx="534377" cy="259045"/>
    <xdr:sp macro="" textlink="">
      <xdr:nvSpPr>
        <xdr:cNvPr id="649" name="テキスト ボックス 648"/>
        <xdr:cNvSpPr txBox="1"/>
      </xdr:nvSpPr>
      <xdr:spPr>
        <a:xfrm>
          <a:off x="14325111" y="1284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55654</xdr:rowOff>
    </xdr:from>
    <xdr:to>
      <xdr:col>72</xdr:col>
      <xdr:colOff>38100</xdr:colOff>
      <xdr:row>76</xdr:row>
      <xdr:rowOff>157254</xdr:rowOff>
    </xdr:to>
    <xdr:sp macro="" textlink="">
      <xdr:nvSpPr>
        <xdr:cNvPr id="650" name="楕円 649"/>
        <xdr:cNvSpPr/>
      </xdr:nvSpPr>
      <xdr:spPr>
        <a:xfrm>
          <a:off x="13652500" y="1308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2331</xdr:rowOff>
    </xdr:from>
    <xdr:ext cx="534377" cy="259045"/>
    <xdr:sp macro="" textlink="">
      <xdr:nvSpPr>
        <xdr:cNvPr id="651" name="テキスト ボックス 650"/>
        <xdr:cNvSpPr txBox="1"/>
      </xdr:nvSpPr>
      <xdr:spPr>
        <a:xfrm>
          <a:off x="13436111" y="128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3510</xdr:rowOff>
    </xdr:from>
    <xdr:to>
      <xdr:col>67</xdr:col>
      <xdr:colOff>101600</xdr:colOff>
      <xdr:row>76</xdr:row>
      <xdr:rowOff>105110</xdr:rowOff>
    </xdr:to>
    <xdr:sp macro="" textlink="">
      <xdr:nvSpPr>
        <xdr:cNvPr id="652" name="楕円 651"/>
        <xdr:cNvSpPr/>
      </xdr:nvSpPr>
      <xdr:spPr>
        <a:xfrm>
          <a:off x="12763500" y="130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121638</xdr:rowOff>
    </xdr:from>
    <xdr:ext cx="534377" cy="259045"/>
    <xdr:sp macro="" textlink="">
      <xdr:nvSpPr>
        <xdr:cNvPr id="653" name="テキスト ボックス 652"/>
        <xdr:cNvSpPr txBox="1"/>
      </xdr:nvSpPr>
      <xdr:spPr>
        <a:xfrm>
          <a:off x="12547111" y="1280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152324</xdr:rowOff>
    </xdr:from>
    <xdr:to>
      <xdr:col>85</xdr:col>
      <xdr:colOff>127000</xdr:colOff>
      <xdr:row>96</xdr:row>
      <xdr:rowOff>101092</xdr:rowOff>
    </xdr:to>
    <xdr:cxnSp macro="">
      <xdr:nvCxnSpPr>
        <xdr:cNvPr id="682" name="直線コネクタ 681"/>
        <xdr:cNvCxnSpPr/>
      </xdr:nvCxnSpPr>
      <xdr:spPr>
        <a:xfrm flipV="1">
          <a:off x="15481300" y="16440074"/>
          <a:ext cx="838200" cy="1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101092</xdr:rowOff>
    </xdr:from>
    <xdr:to>
      <xdr:col>81</xdr:col>
      <xdr:colOff>50800</xdr:colOff>
      <xdr:row>97</xdr:row>
      <xdr:rowOff>119087</xdr:rowOff>
    </xdr:to>
    <xdr:cxnSp macro="">
      <xdr:nvCxnSpPr>
        <xdr:cNvPr id="685" name="直線コネクタ 684"/>
        <xdr:cNvCxnSpPr/>
      </xdr:nvCxnSpPr>
      <xdr:spPr>
        <a:xfrm flipV="1">
          <a:off x="14592300" y="16560292"/>
          <a:ext cx="889000" cy="1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7" name="テキスト ボックス 686"/>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119087</xdr:rowOff>
    </xdr:from>
    <xdr:to>
      <xdr:col>76</xdr:col>
      <xdr:colOff>114300</xdr:colOff>
      <xdr:row>97</xdr:row>
      <xdr:rowOff>153188</xdr:rowOff>
    </xdr:to>
    <xdr:cxnSp macro="">
      <xdr:nvCxnSpPr>
        <xdr:cNvPr id="688" name="直線コネクタ 687"/>
        <xdr:cNvCxnSpPr/>
      </xdr:nvCxnSpPr>
      <xdr:spPr>
        <a:xfrm flipV="1">
          <a:off x="13703300" y="16749737"/>
          <a:ext cx="889000" cy="3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90" name="テキスト ボックス 689"/>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125640</xdr:rowOff>
    </xdr:from>
    <xdr:to>
      <xdr:col>71</xdr:col>
      <xdr:colOff>177800</xdr:colOff>
      <xdr:row>97</xdr:row>
      <xdr:rowOff>153188</xdr:rowOff>
    </xdr:to>
    <xdr:cxnSp macro="">
      <xdr:nvCxnSpPr>
        <xdr:cNvPr id="691" name="直線コネクタ 690"/>
        <xdr:cNvCxnSpPr/>
      </xdr:nvCxnSpPr>
      <xdr:spPr>
        <a:xfrm>
          <a:off x="12814300" y="16413390"/>
          <a:ext cx="889000" cy="37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93" name="テキスト ボックス 692"/>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95" name="テキスト ボックス 694"/>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101524</xdr:rowOff>
    </xdr:from>
    <xdr:to>
      <xdr:col>85</xdr:col>
      <xdr:colOff>177800</xdr:colOff>
      <xdr:row>96</xdr:row>
      <xdr:rowOff>31674</xdr:rowOff>
    </xdr:to>
    <xdr:sp macro="" textlink="">
      <xdr:nvSpPr>
        <xdr:cNvPr id="701" name="楕円 700"/>
        <xdr:cNvSpPr/>
      </xdr:nvSpPr>
      <xdr:spPr>
        <a:xfrm>
          <a:off x="16268700" y="163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124401</xdr:rowOff>
    </xdr:from>
    <xdr:ext cx="534377" cy="259045"/>
    <xdr:sp macro="" textlink="">
      <xdr:nvSpPr>
        <xdr:cNvPr id="702" name="積立金該当値テキスト"/>
        <xdr:cNvSpPr txBox="1"/>
      </xdr:nvSpPr>
      <xdr:spPr>
        <a:xfrm>
          <a:off x="16370300" y="162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50292</xdr:rowOff>
    </xdr:from>
    <xdr:to>
      <xdr:col>81</xdr:col>
      <xdr:colOff>101600</xdr:colOff>
      <xdr:row>96</xdr:row>
      <xdr:rowOff>151892</xdr:rowOff>
    </xdr:to>
    <xdr:sp macro="" textlink="">
      <xdr:nvSpPr>
        <xdr:cNvPr id="703" name="楕円 702"/>
        <xdr:cNvSpPr/>
      </xdr:nvSpPr>
      <xdr:spPr>
        <a:xfrm>
          <a:off x="15430500" y="165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168419</xdr:rowOff>
    </xdr:from>
    <xdr:ext cx="534377" cy="259045"/>
    <xdr:sp macro="" textlink="">
      <xdr:nvSpPr>
        <xdr:cNvPr id="704" name="テキスト ボックス 703"/>
        <xdr:cNvSpPr txBox="1"/>
      </xdr:nvSpPr>
      <xdr:spPr>
        <a:xfrm>
          <a:off x="15214111" y="162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68287</xdr:rowOff>
    </xdr:from>
    <xdr:to>
      <xdr:col>76</xdr:col>
      <xdr:colOff>165100</xdr:colOff>
      <xdr:row>97</xdr:row>
      <xdr:rowOff>169887</xdr:rowOff>
    </xdr:to>
    <xdr:sp macro="" textlink="">
      <xdr:nvSpPr>
        <xdr:cNvPr id="705" name="楕円 704"/>
        <xdr:cNvSpPr/>
      </xdr:nvSpPr>
      <xdr:spPr>
        <a:xfrm>
          <a:off x="14541500" y="166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14964</xdr:rowOff>
    </xdr:from>
    <xdr:ext cx="534377" cy="259045"/>
    <xdr:sp macro="" textlink="">
      <xdr:nvSpPr>
        <xdr:cNvPr id="706" name="テキスト ボックス 705"/>
        <xdr:cNvSpPr txBox="1"/>
      </xdr:nvSpPr>
      <xdr:spPr>
        <a:xfrm>
          <a:off x="14325111" y="164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102388</xdr:rowOff>
    </xdr:from>
    <xdr:to>
      <xdr:col>72</xdr:col>
      <xdr:colOff>38100</xdr:colOff>
      <xdr:row>98</xdr:row>
      <xdr:rowOff>32538</xdr:rowOff>
    </xdr:to>
    <xdr:sp macro="" textlink="">
      <xdr:nvSpPr>
        <xdr:cNvPr id="707" name="楕円 706"/>
        <xdr:cNvSpPr/>
      </xdr:nvSpPr>
      <xdr:spPr>
        <a:xfrm>
          <a:off x="13652500" y="167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49065</xdr:rowOff>
    </xdr:from>
    <xdr:ext cx="534377" cy="259045"/>
    <xdr:sp macro="" textlink="">
      <xdr:nvSpPr>
        <xdr:cNvPr id="708" name="テキスト ボックス 707"/>
        <xdr:cNvSpPr txBox="1"/>
      </xdr:nvSpPr>
      <xdr:spPr>
        <a:xfrm>
          <a:off x="13436111" y="165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74840</xdr:rowOff>
    </xdr:from>
    <xdr:to>
      <xdr:col>67</xdr:col>
      <xdr:colOff>101600</xdr:colOff>
      <xdr:row>96</xdr:row>
      <xdr:rowOff>4990</xdr:rowOff>
    </xdr:to>
    <xdr:sp macro="" textlink="">
      <xdr:nvSpPr>
        <xdr:cNvPr id="709" name="楕円 708"/>
        <xdr:cNvSpPr/>
      </xdr:nvSpPr>
      <xdr:spPr>
        <a:xfrm>
          <a:off x="12763500" y="163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21517</xdr:rowOff>
    </xdr:from>
    <xdr:ext cx="534377" cy="259045"/>
    <xdr:sp macro="" textlink="">
      <xdr:nvSpPr>
        <xdr:cNvPr id="710" name="テキスト ボックス 709"/>
        <xdr:cNvSpPr txBox="1"/>
      </xdr:nvSpPr>
      <xdr:spPr>
        <a:xfrm>
          <a:off x="12547111" y="161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42049</xdr:rowOff>
    </xdr:from>
    <xdr:to>
      <xdr:col>116</xdr:col>
      <xdr:colOff>63500</xdr:colOff>
      <xdr:row>39</xdr:row>
      <xdr:rowOff>42088</xdr:rowOff>
    </xdr:to>
    <xdr:cxnSp macro="">
      <xdr:nvCxnSpPr>
        <xdr:cNvPr id="739" name="直線コネクタ 738"/>
        <xdr:cNvCxnSpPr/>
      </xdr:nvCxnSpPr>
      <xdr:spPr>
        <a:xfrm flipV="1">
          <a:off x="21323300" y="6728599"/>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42088</xdr:rowOff>
    </xdr:from>
    <xdr:to>
      <xdr:col>111</xdr:col>
      <xdr:colOff>177800</xdr:colOff>
      <xdr:row>39</xdr:row>
      <xdr:rowOff>42126</xdr:rowOff>
    </xdr:to>
    <xdr:cxnSp macro="">
      <xdr:nvCxnSpPr>
        <xdr:cNvPr id="742" name="直線コネクタ 741"/>
        <xdr:cNvCxnSpPr/>
      </xdr:nvCxnSpPr>
      <xdr:spPr>
        <a:xfrm flipV="1">
          <a:off x="20434300" y="672863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44" name="テキスト ボックス 743"/>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42126</xdr:rowOff>
    </xdr:from>
    <xdr:to>
      <xdr:col>107</xdr:col>
      <xdr:colOff>50800</xdr:colOff>
      <xdr:row>39</xdr:row>
      <xdr:rowOff>42164</xdr:rowOff>
    </xdr:to>
    <xdr:cxnSp macro="">
      <xdr:nvCxnSpPr>
        <xdr:cNvPr id="745" name="直線コネクタ 744"/>
        <xdr:cNvCxnSpPr/>
      </xdr:nvCxnSpPr>
      <xdr:spPr>
        <a:xfrm flipV="1">
          <a:off x="19545300" y="67286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7" name="テキスト ボックス 746"/>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42164</xdr:rowOff>
    </xdr:to>
    <xdr:cxnSp macro="">
      <xdr:nvCxnSpPr>
        <xdr:cNvPr id="748" name="直線コネクタ 747"/>
        <xdr:cNvCxnSpPr/>
      </xdr:nvCxnSpPr>
      <xdr:spPr>
        <a:xfrm>
          <a:off x="18656300" y="6728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50" name="テキスト ボックス 749"/>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52" name="テキスト ボックス 751"/>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162699</xdr:rowOff>
    </xdr:from>
    <xdr:to>
      <xdr:col>116</xdr:col>
      <xdr:colOff>114300</xdr:colOff>
      <xdr:row>39</xdr:row>
      <xdr:rowOff>92849</xdr:rowOff>
    </xdr:to>
    <xdr:sp macro="" textlink="">
      <xdr:nvSpPr>
        <xdr:cNvPr id="758" name="楕円 757"/>
        <xdr:cNvSpPr/>
      </xdr:nvSpPr>
      <xdr:spPr>
        <a:xfrm>
          <a:off x="22110700" y="66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77626</xdr:rowOff>
    </xdr:from>
    <xdr:ext cx="313932" cy="259045"/>
    <xdr:sp macro="" textlink="">
      <xdr:nvSpPr>
        <xdr:cNvPr id="759" name="投資及び出資金該当値テキスト"/>
        <xdr:cNvSpPr txBox="1"/>
      </xdr:nvSpPr>
      <xdr:spPr>
        <a:xfrm>
          <a:off x="22212300" y="6592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162738</xdr:rowOff>
    </xdr:from>
    <xdr:to>
      <xdr:col>112</xdr:col>
      <xdr:colOff>38100</xdr:colOff>
      <xdr:row>39</xdr:row>
      <xdr:rowOff>92888</xdr:rowOff>
    </xdr:to>
    <xdr:sp macro="" textlink="">
      <xdr:nvSpPr>
        <xdr:cNvPr id="760" name="楕円 759"/>
        <xdr:cNvSpPr/>
      </xdr:nvSpPr>
      <xdr:spPr>
        <a:xfrm>
          <a:off x="21272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84015</xdr:rowOff>
    </xdr:from>
    <xdr:ext cx="313932" cy="259045"/>
    <xdr:sp macro="" textlink="">
      <xdr:nvSpPr>
        <xdr:cNvPr id="761" name="テキスト ボックス 760"/>
        <xdr:cNvSpPr txBox="1"/>
      </xdr:nvSpPr>
      <xdr:spPr>
        <a:xfrm>
          <a:off x="21166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162776</xdr:rowOff>
    </xdr:from>
    <xdr:to>
      <xdr:col>107</xdr:col>
      <xdr:colOff>101600</xdr:colOff>
      <xdr:row>39</xdr:row>
      <xdr:rowOff>92926</xdr:rowOff>
    </xdr:to>
    <xdr:sp macro="" textlink="">
      <xdr:nvSpPr>
        <xdr:cNvPr id="762" name="楕円 761"/>
        <xdr:cNvSpPr/>
      </xdr:nvSpPr>
      <xdr:spPr>
        <a:xfrm>
          <a:off x="20383500" y="6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84053</xdr:rowOff>
    </xdr:from>
    <xdr:ext cx="313932" cy="259045"/>
    <xdr:sp macro="" textlink="">
      <xdr:nvSpPr>
        <xdr:cNvPr id="763" name="テキスト ボックス 762"/>
        <xdr:cNvSpPr txBox="1"/>
      </xdr:nvSpPr>
      <xdr:spPr>
        <a:xfrm>
          <a:off x="20277333" y="6770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162814</xdr:rowOff>
    </xdr:from>
    <xdr:to>
      <xdr:col>102</xdr:col>
      <xdr:colOff>165100</xdr:colOff>
      <xdr:row>39</xdr:row>
      <xdr:rowOff>92964</xdr:rowOff>
    </xdr:to>
    <xdr:sp macro="" textlink="">
      <xdr:nvSpPr>
        <xdr:cNvPr id="764" name="楕円 763"/>
        <xdr:cNvSpPr/>
      </xdr:nvSpPr>
      <xdr:spPr>
        <a:xfrm>
          <a:off x="19494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84091</xdr:rowOff>
    </xdr:from>
    <xdr:ext cx="313932" cy="259045"/>
    <xdr:sp macro="" textlink="">
      <xdr:nvSpPr>
        <xdr:cNvPr id="765" name="テキスト ボックス 764"/>
        <xdr:cNvSpPr txBox="1"/>
      </xdr:nvSpPr>
      <xdr:spPr>
        <a:xfrm>
          <a:off x="19388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66" name="楕円 765"/>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84091</xdr:rowOff>
    </xdr:from>
    <xdr:ext cx="313932" cy="259045"/>
    <xdr:sp macro="" textlink="">
      <xdr:nvSpPr>
        <xdr:cNvPr id="767" name="テキスト ボックス 766"/>
        <xdr:cNvSpPr txBox="1"/>
      </xdr:nvSpPr>
      <xdr:spPr>
        <a:xfrm>
          <a:off x="18499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127219</xdr:rowOff>
    </xdr:from>
    <xdr:to>
      <xdr:col>116</xdr:col>
      <xdr:colOff>63500</xdr:colOff>
      <xdr:row>58</xdr:row>
      <xdr:rowOff>127356</xdr:rowOff>
    </xdr:to>
    <xdr:cxnSp macro="">
      <xdr:nvCxnSpPr>
        <xdr:cNvPr id="794" name="直線コネクタ 793"/>
        <xdr:cNvCxnSpPr/>
      </xdr:nvCxnSpPr>
      <xdr:spPr>
        <a:xfrm flipV="1">
          <a:off x="21323300" y="10071319"/>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70617</xdr:rowOff>
    </xdr:from>
    <xdr:to>
      <xdr:col>111</xdr:col>
      <xdr:colOff>177800</xdr:colOff>
      <xdr:row>58</xdr:row>
      <xdr:rowOff>127356</xdr:rowOff>
    </xdr:to>
    <xdr:cxnSp macro="">
      <xdr:nvCxnSpPr>
        <xdr:cNvPr id="797" name="直線コネクタ 796"/>
        <xdr:cNvCxnSpPr/>
      </xdr:nvCxnSpPr>
      <xdr:spPr>
        <a:xfrm>
          <a:off x="20434300" y="10014717"/>
          <a:ext cx="8890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149968</xdr:rowOff>
    </xdr:from>
    <xdr:ext cx="469744" cy="259045"/>
    <xdr:sp macro="" textlink="">
      <xdr:nvSpPr>
        <xdr:cNvPr id="799" name="テキスト ボックス 798"/>
        <xdr:cNvSpPr txBox="1"/>
      </xdr:nvSpPr>
      <xdr:spPr>
        <a:xfrm>
          <a:off x="21088428" y="957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55392</xdr:rowOff>
    </xdr:from>
    <xdr:to>
      <xdr:col>107</xdr:col>
      <xdr:colOff>50800</xdr:colOff>
      <xdr:row>58</xdr:row>
      <xdr:rowOff>70617</xdr:rowOff>
    </xdr:to>
    <xdr:cxnSp macro="">
      <xdr:nvCxnSpPr>
        <xdr:cNvPr id="800" name="直線コネクタ 799"/>
        <xdr:cNvCxnSpPr/>
      </xdr:nvCxnSpPr>
      <xdr:spPr>
        <a:xfrm>
          <a:off x="19545300" y="9999492"/>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131360</xdr:rowOff>
    </xdr:from>
    <xdr:ext cx="469744" cy="259045"/>
    <xdr:sp macro="" textlink="">
      <xdr:nvSpPr>
        <xdr:cNvPr id="802" name="テキスト ボックス 801"/>
        <xdr:cNvSpPr txBox="1"/>
      </xdr:nvSpPr>
      <xdr:spPr>
        <a:xfrm>
          <a:off x="20199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55392</xdr:rowOff>
    </xdr:from>
    <xdr:to>
      <xdr:col>102</xdr:col>
      <xdr:colOff>114300</xdr:colOff>
      <xdr:row>58</xdr:row>
      <xdr:rowOff>70114</xdr:rowOff>
    </xdr:to>
    <xdr:cxnSp macro="">
      <xdr:nvCxnSpPr>
        <xdr:cNvPr id="803" name="直線コネクタ 802"/>
        <xdr:cNvCxnSpPr/>
      </xdr:nvCxnSpPr>
      <xdr:spPr>
        <a:xfrm flipV="1">
          <a:off x="18656300" y="9999492"/>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122628</xdr:rowOff>
    </xdr:from>
    <xdr:ext cx="469744" cy="259045"/>
    <xdr:sp macro="" textlink="">
      <xdr:nvSpPr>
        <xdr:cNvPr id="805" name="テキスト ボックス 804"/>
        <xdr:cNvSpPr txBox="1"/>
      </xdr:nvSpPr>
      <xdr:spPr>
        <a:xfrm>
          <a:off x="19310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89938</xdr:rowOff>
    </xdr:from>
    <xdr:ext cx="469744" cy="259045"/>
    <xdr:sp macro="" textlink="">
      <xdr:nvSpPr>
        <xdr:cNvPr id="807" name="テキスト ボックス 806"/>
        <xdr:cNvSpPr txBox="1"/>
      </xdr:nvSpPr>
      <xdr:spPr>
        <a:xfrm>
          <a:off x="18421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76419</xdr:rowOff>
    </xdr:from>
    <xdr:to>
      <xdr:col>116</xdr:col>
      <xdr:colOff>114300</xdr:colOff>
      <xdr:row>59</xdr:row>
      <xdr:rowOff>6569</xdr:rowOff>
    </xdr:to>
    <xdr:sp macro="" textlink="">
      <xdr:nvSpPr>
        <xdr:cNvPr id="813" name="楕円 812"/>
        <xdr:cNvSpPr/>
      </xdr:nvSpPr>
      <xdr:spPr>
        <a:xfrm>
          <a:off x="22110700" y="100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162796</xdr:rowOff>
    </xdr:from>
    <xdr:ext cx="378565" cy="259045"/>
    <xdr:sp macro="" textlink="">
      <xdr:nvSpPr>
        <xdr:cNvPr id="814" name="貸付金該当値テキスト"/>
        <xdr:cNvSpPr txBox="1"/>
      </xdr:nvSpPr>
      <xdr:spPr>
        <a:xfrm>
          <a:off x="22212300" y="9935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76556</xdr:rowOff>
    </xdr:from>
    <xdr:to>
      <xdr:col>112</xdr:col>
      <xdr:colOff>38100</xdr:colOff>
      <xdr:row>59</xdr:row>
      <xdr:rowOff>6706</xdr:rowOff>
    </xdr:to>
    <xdr:sp macro="" textlink="">
      <xdr:nvSpPr>
        <xdr:cNvPr id="815" name="楕円 814"/>
        <xdr:cNvSpPr/>
      </xdr:nvSpPr>
      <xdr:spPr>
        <a:xfrm>
          <a:off x="212725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169283</xdr:rowOff>
    </xdr:from>
    <xdr:ext cx="378565" cy="259045"/>
    <xdr:sp macro="" textlink="">
      <xdr:nvSpPr>
        <xdr:cNvPr id="816" name="テキスト ボックス 815"/>
        <xdr:cNvSpPr txBox="1"/>
      </xdr:nvSpPr>
      <xdr:spPr>
        <a:xfrm>
          <a:off x="21134017" y="1011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19817</xdr:rowOff>
    </xdr:from>
    <xdr:to>
      <xdr:col>107</xdr:col>
      <xdr:colOff>101600</xdr:colOff>
      <xdr:row>58</xdr:row>
      <xdr:rowOff>121417</xdr:rowOff>
    </xdr:to>
    <xdr:sp macro="" textlink="">
      <xdr:nvSpPr>
        <xdr:cNvPr id="817" name="楕円 816"/>
        <xdr:cNvSpPr/>
      </xdr:nvSpPr>
      <xdr:spPr>
        <a:xfrm>
          <a:off x="20383500" y="996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112544</xdr:rowOff>
    </xdr:from>
    <xdr:ext cx="469744" cy="259045"/>
    <xdr:sp macro="" textlink="">
      <xdr:nvSpPr>
        <xdr:cNvPr id="818" name="テキスト ボックス 817"/>
        <xdr:cNvSpPr txBox="1"/>
      </xdr:nvSpPr>
      <xdr:spPr>
        <a:xfrm>
          <a:off x="20199428" y="1005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4592</xdr:rowOff>
    </xdr:from>
    <xdr:to>
      <xdr:col>102</xdr:col>
      <xdr:colOff>165100</xdr:colOff>
      <xdr:row>58</xdr:row>
      <xdr:rowOff>106192</xdr:rowOff>
    </xdr:to>
    <xdr:sp macro="" textlink="">
      <xdr:nvSpPr>
        <xdr:cNvPr id="819" name="楕円 818"/>
        <xdr:cNvSpPr/>
      </xdr:nvSpPr>
      <xdr:spPr>
        <a:xfrm>
          <a:off x="19494500" y="99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97319</xdr:rowOff>
    </xdr:from>
    <xdr:ext cx="469744" cy="259045"/>
    <xdr:sp macro="" textlink="">
      <xdr:nvSpPr>
        <xdr:cNvPr id="820" name="テキスト ボックス 819"/>
        <xdr:cNvSpPr txBox="1"/>
      </xdr:nvSpPr>
      <xdr:spPr>
        <a:xfrm>
          <a:off x="19310428" y="1004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19314</xdr:rowOff>
    </xdr:from>
    <xdr:to>
      <xdr:col>98</xdr:col>
      <xdr:colOff>38100</xdr:colOff>
      <xdr:row>58</xdr:row>
      <xdr:rowOff>120914</xdr:rowOff>
    </xdr:to>
    <xdr:sp macro="" textlink="">
      <xdr:nvSpPr>
        <xdr:cNvPr id="821" name="楕円 820"/>
        <xdr:cNvSpPr/>
      </xdr:nvSpPr>
      <xdr:spPr>
        <a:xfrm>
          <a:off x="18605500" y="99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112041</xdr:rowOff>
    </xdr:from>
    <xdr:ext cx="469744" cy="259045"/>
    <xdr:sp macro="" textlink="">
      <xdr:nvSpPr>
        <xdr:cNvPr id="822" name="テキスト ボックス 821"/>
        <xdr:cNvSpPr txBox="1"/>
      </xdr:nvSpPr>
      <xdr:spPr>
        <a:xfrm>
          <a:off x="18421428" y="10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98761</xdr:rowOff>
    </xdr:from>
    <xdr:to>
      <xdr:col>116</xdr:col>
      <xdr:colOff>63500</xdr:colOff>
      <xdr:row>76</xdr:row>
      <xdr:rowOff>129051</xdr:rowOff>
    </xdr:to>
    <xdr:cxnSp macro="">
      <xdr:nvCxnSpPr>
        <xdr:cNvPr id="852" name="直線コネクタ 851"/>
        <xdr:cNvCxnSpPr/>
      </xdr:nvCxnSpPr>
      <xdr:spPr>
        <a:xfrm flipV="1">
          <a:off x="21323300" y="13128961"/>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129051</xdr:rowOff>
    </xdr:from>
    <xdr:to>
      <xdr:col>111</xdr:col>
      <xdr:colOff>177800</xdr:colOff>
      <xdr:row>76</xdr:row>
      <xdr:rowOff>168618</xdr:rowOff>
    </xdr:to>
    <xdr:cxnSp macro="">
      <xdr:nvCxnSpPr>
        <xdr:cNvPr id="855" name="直線コネクタ 854"/>
        <xdr:cNvCxnSpPr/>
      </xdr:nvCxnSpPr>
      <xdr:spPr>
        <a:xfrm flipV="1">
          <a:off x="20434300" y="13159251"/>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37989</xdr:rowOff>
    </xdr:from>
    <xdr:ext cx="534377" cy="259045"/>
    <xdr:sp macro="" textlink="">
      <xdr:nvSpPr>
        <xdr:cNvPr id="857" name="テキスト ボックス 856"/>
        <xdr:cNvSpPr txBox="1"/>
      </xdr:nvSpPr>
      <xdr:spPr>
        <a:xfrm>
          <a:off x="21056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157645</xdr:rowOff>
    </xdr:from>
    <xdr:to>
      <xdr:col>107</xdr:col>
      <xdr:colOff>50800</xdr:colOff>
      <xdr:row>76</xdr:row>
      <xdr:rowOff>168618</xdr:rowOff>
    </xdr:to>
    <xdr:cxnSp macro="">
      <xdr:nvCxnSpPr>
        <xdr:cNvPr id="858" name="直線コネクタ 857"/>
        <xdr:cNvCxnSpPr/>
      </xdr:nvCxnSpPr>
      <xdr:spPr>
        <a:xfrm>
          <a:off x="19545300" y="1318784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38301</xdr:rowOff>
    </xdr:from>
    <xdr:ext cx="534377" cy="259045"/>
    <xdr:sp macro="" textlink="">
      <xdr:nvSpPr>
        <xdr:cNvPr id="860" name="テキスト ボックス 859"/>
        <xdr:cNvSpPr txBox="1"/>
      </xdr:nvSpPr>
      <xdr:spPr>
        <a:xfrm>
          <a:off x="20167111" y="12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163037</xdr:rowOff>
    </xdr:from>
    <xdr:to>
      <xdr:col>102</xdr:col>
      <xdr:colOff>114300</xdr:colOff>
      <xdr:row>76</xdr:row>
      <xdr:rowOff>157645</xdr:rowOff>
    </xdr:to>
    <xdr:cxnSp macro="">
      <xdr:nvCxnSpPr>
        <xdr:cNvPr id="861" name="直線コネクタ 860"/>
        <xdr:cNvCxnSpPr/>
      </xdr:nvCxnSpPr>
      <xdr:spPr>
        <a:xfrm>
          <a:off x="18656300" y="12507437"/>
          <a:ext cx="889000" cy="68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32052</xdr:rowOff>
    </xdr:from>
    <xdr:ext cx="534377" cy="259045"/>
    <xdr:sp macro="" textlink="">
      <xdr:nvSpPr>
        <xdr:cNvPr id="863" name="テキスト ボックス 862"/>
        <xdr:cNvSpPr txBox="1"/>
      </xdr:nvSpPr>
      <xdr:spPr>
        <a:xfrm>
          <a:off x="19278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164044</xdr:rowOff>
    </xdr:from>
    <xdr:ext cx="534377" cy="259045"/>
    <xdr:sp macro="" textlink="">
      <xdr:nvSpPr>
        <xdr:cNvPr id="865" name="テキスト ボックス 864"/>
        <xdr:cNvSpPr txBox="1"/>
      </xdr:nvSpPr>
      <xdr:spPr>
        <a:xfrm>
          <a:off x="18389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47961</xdr:rowOff>
    </xdr:from>
    <xdr:to>
      <xdr:col>116</xdr:col>
      <xdr:colOff>114300</xdr:colOff>
      <xdr:row>76</xdr:row>
      <xdr:rowOff>149561</xdr:rowOff>
    </xdr:to>
    <xdr:sp macro="" textlink="">
      <xdr:nvSpPr>
        <xdr:cNvPr id="871" name="楕円 870"/>
        <xdr:cNvSpPr/>
      </xdr:nvSpPr>
      <xdr:spPr>
        <a:xfrm>
          <a:off x="22110700" y="130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70838</xdr:rowOff>
    </xdr:from>
    <xdr:ext cx="534377" cy="259045"/>
    <xdr:sp macro="" textlink="">
      <xdr:nvSpPr>
        <xdr:cNvPr id="872" name="繰出金該当値テキスト"/>
        <xdr:cNvSpPr txBox="1"/>
      </xdr:nvSpPr>
      <xdr:spPr>
        <a:xfrm>
          <a:off x="22212300" y="129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78251</xdr:rowOff>
    </xdr:from>
    <xdr:to>
      <xdr:col>112</xdr:col>
      <xdr:colOff>38100</xdr:colOff>
      <xdr:row>77</xdr:row>
      <xdr:rowOff>8401</xdr:rowOff>
    </xdr:to>
    <xdr:sp macro="" textlink="">
      <xdr:nvSpPr>
        <xdr:cNvPr id="873" name="楕円 872"/>
        <xdr:cNvSpPr/>
      </xdr:nvSpPr>
      <xdr:spPr>
        <a:xfrm>
          <a:off x="21272500" y="131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24928</xdr:rowOff>
    </xdr:from>
    <xdr:ext cx="534377" cy="259045"/>
    <xdr:sp macro="" textlink="">
      <xdr:nvSpPr>
        <xdr:cNvPr id="874" name="テキスト ボックス 873"/>
        <xdr:cNvSpPr txBox="1"/>
      </xdr:nvSpPr>
      <xdr:spPr>
        <a:xfrm>
          <a:off x="21056111" y="1288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117818</xdr:rowOff>
    </xdr:from>
    <xdr:to>
      <xdr:col>107</xdr:col>
      <xdr:colOff>101600</xdr:colOff>
      <xdr:row>77</xdr:row>
      <xdr:rowOff>47968</xdr:rowOff>
    </xdr:to>
    <xdr:sp macro="" textlink="">
      <xdr:nvSpPr>
        <xdr:cNvPr id="875" name="楕円 874"/>
        <xdr:cNvSpPr/>
      </xdr:nvSpPr>
      <xdr:spPr>
        <a:xfrm>
          <a:off x="203835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39095</xdr:rowOff>
    </xdr:from>
    <xdr:ext cx="534377" cy="259045"/>
    <xdr:sp macro="" textlink="">
      <xdr:nvSpPr>
        <xdr:cNvPr id="876" name="テキスト ボックス 875"/>
        <xdr:cNvSpPr txBox="1"/>
      </xdr:nvSpPr>
      <xdr:spPr>
        <a:xfrm>
          <a:off x="20167111" y="132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106845</xdr:rowOff>
    </xdr:from>
    <xdr:to>
      <xdr:col>102</xdr:col>
      <xdr:colOff>165100</xdr:colOff>
      <xdr:row>77</xdr:row>
      <xdr:rowOff>36995</xdr:rowOff>
    </xdr:to>
    <xdr:sp macro="" textlink="">
      <xdr:nvSpPr>
        <xdr:cNvPr id="877" name="楕円 876"/>
        <xdr:cNvSpPr/>
      </xdr:nvSpPr>
      <xdr:spPr>
        <a:xfrm>
          <a:off x="19494500" y="131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28122</xdr:rowOff>
    </xdr:from>
    <xdr:ext cx="534377" cy="259045"/>
    <xdr:sp macro="" textlink="">
      <xdr:nvSpPr>
        <xdr:cNvPr id="878" name="テキスト ボックス 877"/>
        <xdr:cNvSpPr txBox="1"/>
      </xdr:nvSpPr>
      <xdr:spPr>
        <a:xfrm>
          <a:off x="19278111" y="1322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112237</xdr:rowOff>
    </xdr:from>
    <xdr:to>
      <xdr:col>98</xdr:col>
      <xdr:colOff>38100</xdr:colOff>
      <xdr:row>73</xdr:row>
      <xdr:rowOff>42387</xdr:rowOff>
    </xdr:to>
    <xdr:sp macro="" textlink="">
      <xdr:nvSpPr>
        <xdr:cNvPr id="879" name="楕円 878"/>
        <xdr:cNvSpPr/>
      </xdr:nvSpPr>
      <xdr:spPr>
        <a:xfrm>
          <a:off x="18605500" y="1245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58914</xdr:rowOff>
    </xdr:from>
    <xdr:ext cx="534377" cy="259045"/>
    <xdr:sp macro="" textlink="">
      <xdr:nvSpPr>
        <xdr:cNvPr id="880" name="テキスト ボックス 879"/>
        <xdr:cNvSpPr txBox="1"/>
      </xdr:nvSpPr>
      <xdr:spPr>
        <a:xfrm>
          <a:off x="18389111" y="1223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当市は、類似団体と比べて広い市域を抱えていることから、人件費をはじめ物件費や補助費などの項目において、行政コストが高い傾向にある。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・人件費については、会計年度任用職員制度への移行により増額となり、広い市域を抱える自治体であることから類似団体と比較しても高い傾向にある。　　　　　・物件費については、前年度と比較して大きな変化はないが、多くの公共施設をかかえていることから類似団体と比較して高い傾向となっている。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・維持補修費については、施設の大規模改修等を普通建設事業費により行っていることから、類似団体と比較して低い傾向となっている。　　　　　　　　　　　　　　  ・扶助費については、高齢化の進展や児童福祉施策の充実を図っていることから、増加の傾向となっている。</a:t>
          </a:r>
        </a:p>
        <a:p>
          <a:r>
            <a:rPr kumimoji="1" lang="ja-JP" altLang="en-US" sz="1300">
              <a:latin typeface="ＭＳ Ｐゴシック" panose="020B0600070205080204" pitchFamily="50" charset="-128"/>
              <a:ea typeface="ＭＳ Ｐゴシック" panose="020B0600070205080204" pitchFamily="50" charset="-128"/>
            </a:rPr>
            <a:t>・補助費等については、新型コロナウイルス感染症特別定額給付金や地域通貨アイカの発行などにより大幅な増額となった。また、市内のバス運行における利用者は少ないが、運行範囲は広く収支が合わないため事業者への補助が多くなり、類似団体と比較して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・普通建設事業については、庁舎整備の完了により減少しているものの、老朽化している施設が多いことから更新整備が高くなっている。　　　　　　　　　　　　　　　・公債費については、公共施設数が類似団体を大きく上回ることから、更新整備の普通建設費が高いことに比例して公債費も高くなっている。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・積立金については、令和６年度の合併特例事業債の発行期限を見越し、公共施設整備基金等に積み立てを行っていることから増加傾向となっている。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47,544
47,029
693.05
36,091,726
35,137,890
855,088
17,194,976
25,748,801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93001</xdr:rowOff>
    </xdr:from>
    <xdr:to>
      <xdr:col>24</xdr:col>
      <xdr:colOff>63500</xdr:colOff>
      <xdr:row>38</xdr:row>
      <xdr:rowOff>130883</xdr:rowOff>
    </xdr:to>
    <xdr:cxnSp macro="">
      <xdr:nvCxnSpPr>
        <xdr:cNvPr id="63" name="直線コネクタ 62"/>
        <xdr:cNvCxnSpPr/>
      </xdr:nvCxnSpPr>
      <xdr:spPr>
        <a:xfrm>
          <a:off x="3797300" y="6608101"/>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93001</xdr:rowOff>
    </xdr:from>
    <xdr:to>
      <xdr:col>19</xdr:col>
      <xdr:colOff>177800</xdr:colOff>
      <xdr:row>38</xdr:row>
      <xdr:rowOff>126311</xdr:rowOff>
    </xdr:to>
    <xdr:cxnSp macro="">
      <xdr:nvCxnSpPr>
        <xdr:cNvPr id="66" name="直線コネクタ 65"/>
        <xdr:cNvCxnSpPr/>
      </xdr:nvCxnSpPr>
      <xdr:spPr>
        <a:xfrm flipV="1">
          <a:off x="2908300" y="6608101"/>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126311</xdr:rowOff>
    </xdr:from>
    <xdr:to>
      <xdr:col>15</xdr:col>
      <xdr:colOff>50800</xdr:colOff>
      <xdr:row>38</xdr:row>
      <xdr:rowOff>166805</xdr:rowOff>
    </xdr:to>
    <xdr:cxnSp macro="">
      <xdr:nvCxnSpPr>
        <xdr:cNvPr id="69" name="直線コネクタ 68"/>
        <xdr:cNvCxnSpPr/>
      </xdr:nvCxnSpPr>
      <xdr:spPr>
        <a:xfrm flipV="1">
          <a:off x="2019300" y="6641411"/>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121738</xdr:rowOff>
    </xdr:from>
    <xdr:to>
      <xdr:col>10</xdr:col>
      <xdr:colOff>114300</xdr:colOff>
      <xdr:row>38</xdr:row>
      <xdr:rowOff>166805</xdr:rowOff>
    </xdr:to>
    <xdr:cxnSp macro="">
      <xdr:nvCxnSpPr>
        <xdr:cNvPr id="72" name="直線コネクタ 71"/>
        <xdr:cNvCxnSpPr/>
      </xdr:nvCxnSpPr>
      <xdr:spPr>
        <a:xfrm>
          <a:off x="1130300" y="6636838"/>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80083</xdr:rowOff>
    </xdr:from>
    <xdr:to>
      <xdr:col>24</xdr:col>
      <xdr:colOff>114300</xdr:colOff>
      <xdr:row>39</xdr:row>
      <xdr:rowOff>10233</xdr:rowOff>
    </xdr:to>
    <xdr:sp macro="" textlink="">
      <xdr:nvSpPr>
        <xdr:cNvPr id="82" name="楕円 81"/>
        <xdr:cNvSpPr/>
      </xdr:nvSpPr>
      <xdr:spPr>
        <a:xfrm>
          <a:off x="4584700" y="65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166460</xdr:rowOff>
    </xdr:from>
    <xdr:ext cx="469744" cy="259045"/>
    <xdr:sp macro="" textlink="">
      <xdr:nvSpPr>
        <xdr:cNvPr id="83" name="議会費該当値テキスト"/>
        <xdr:cNvSpPr txBox="1"/>
      </xdr:nvSpPr>
      <xdr:spPr>
        <a:xfrm>
          <a:off x="4686300" y="651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42201</xdr:rowOff>
    </xdr:from>
    <xdr:to>
      <xdr:col>20</xdr:col>
      <xdr:colOff>38100</xdr:colOff>
      <xdr:row>38</xdr:row>
      <xdr:rowOff>143801</xdr:rowOff>
    </xdr:to>
    <xdr:sp macro="" textlink="">
      <xdr:nvSpPr>
        <xdr:cNvPr id="84" name="楕円 83"/>
        <xdr:cNvSpPr/>
      </xdr:nvSpPr>
      <xdr:spPr>
        <a:xfrm>
          <a:off x="3746500" y="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160327</xdr:rowOff>
    </xdr:from>
    <xdr:ext cx="469744" cy="259045"/>
    <xdr:sp macro="" textlink="">
      <xdr:nvSpPr>
        <xdr:cNvPr id="85" name="テキスト ボックス 84"/>
        <xdr:cNvSpPr txBox="1"/>
      </xdr:nvSpPr>
      <xdr:spPr>
        <a:xfrm>
          <a:off x="3562428" y="63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75511</xdr:rowOff>
    </xdr:from>
    <xdr:to>
      <xdr:col>15</xdr:col>
      <xdr:colOff>101600</xdr:colOff>
      <xdr:row>39</xdr:row>
      <xdr:rowOff>5661</xdr:rowOff>
    </xdr:to>
    <xdr:sp macro="" textlink="">
      <xdr:nvSpPr>
        <xdr:cNvPr id="86" name="楕円 85"/>
        <xdr:cNvSpPr/>
      </xdr:nvSpPr>
      <xdr:spPr>
        <a:xfrm>
          <a:off x="2857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22188</xdr:rowOff>
    </xdr:from>
    <xdr:ext cx="469744" cy="259045"/>
    <xdr:sp macro="" textlink="">
      <xdr:nvSpPr>
        <xdr:cNvPr id="87" name="テキスト ボックス 86"/>
        <xdr:cNvSpPr txBox="1"/>
      </xdr:nvSpPr>
      <xdr:spPr>
        <a:xfrm>
          <a:off x="2673428" y="636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116005</xdr:rowOff>
    </xdr:from>
    <xdr:to>
      <xdr:col>10</xdr:col>
      <xdr:colOff>165100</xdr:colOff>
      <xdr:row>39</xdr:row>
      <xdr:rowOff>46155</xdr:rowOff>
    </xdr:to>
    <xdr:sp macro="" textlink="">
      <xdr:nvSpPr>
        <xdr:cNvPr id="88" name="楕円 87"/>
        <xdr:cNvSpPr/>
      </xdr:nvSpPr>
      <xdr:spPr>
        <a:xfrm>
          <a:off x="1968500" y="66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62682</xdr:rowOff>
    </xdr:from>
    <xdr:ext cx="469744" cy="259045"/>
    <xdr:sp macro="" textlink="">
      <xdr:nvSpPr>
        <xdr:cNvPr id="89" name="テキスト ボックス 88"/>
        <xdr:cNvSpPr txBox="1"/>
      </xdr:nvSpPr>
      <xdr:spPr>
        <a:xfrm>
          <a:off x="1784428" y="640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70938</xdr:rowOff>
    </xdr:from>
    <xdr:to>
      <xdr:col>6</xdr:col>
      <xdr:colOff>38100</xdr:colOff>
      <xdr:row>39</xdr:row>
      <xdr:rowOff>1088</xdr:rowOff>
    </xdr:to>
    <xdr:sp macro="" textlink="">
      <xdr:nvSpPr>
        <xdr:cNvPr id="90" name="楕円 89"/>
        <xdr:cNvSpPr/>
      </xdr:nvSpPr>
      <xdr:spPr>
        <a:xfrm>
          <a:off x="107950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17616</xdr:rowOff>
    </xdr:from>
    <xdr:ext cx="469744" cy="259045"/>
    <xdr:sp macro="" textlink="">
      <xdr:nvSpPr>
        <xdr:cNvPr id="91" name="テキスト ボックス 90"/>
        <xdr:cNvSpPr txBox="1"/>
      </xdr:nvSpPr>
      <xdr:spPr>
        <a:xfrm>
          <a:off x="895428" y="636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43400</xdr:rowOff>
    </xdr:from>
    <xdr:to>
      <xdr:col>24</xdr:col>
      <xdr:colOff>63500</xdr:colOff>
      <xdr:row>57</xdr:row>
      <xdr:rowOff>80728</xdr:rowOff>
    </xdr:to>
    <xdr:cxnSp macro="">
      <xdr:nvCxnSpPr>
        <xdr:cNvPr id="122" name="直線コネクタ 121"/>
        <xdr:cNvCxnSpPr/>
      </xdr:nvCxnSpPr>
      <xdr:spPr>
        <a:xfrm flipV="1">
          <a:off x="3797300" y="9473150"/>
          <a:ext cx="838200" cy="38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150375</xdr:rowOff>
    </xdr:from>
    <xdr:to>
      <xdr:col>19</xdr:col>
      <xdr:colOff>177800</xdr:colOff>
      <xdr:row>57</xdr:row>
      <xdr:rowOff>80728</xdr:rowOff>
    </xdr:to>
    <xdr:cxnSp macro="">
      <xdr:nvCxnSpPr>
        <xdr:cNvPr id="125" name="直線コネクタ 124"/>
        <xdr:cNvCxnSpPr/>
      </xdr:nvCxnSpPr>
      <xdr:spPr>
        <a:xfrm>
          <a:off x="2908300" y="9751575"/>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111793</xdr:rowOff>
    </xdr:from>
    <xdr:ext cx="534377" cy="259045"/>
    <xdr:sp macro="" textlink="">
      <xdr:nvSpPr>
        <xdr:cNvPr id="127" name="テキスト ボックス 126"/>
        <xdr:cNvSpPr txBox="1"/>
      </xdr:nvSpPr>
      <xdr:spPr>
        <a:xfrm>
          <a:off x="3530111" y="100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150375</xdr:rowOff>
    </xdr:from>
    <xdr:to>
      <xdr:col>15</xdr:col>
      <xdr:colOff>50800</xdr:colOff>
      <xdr:row>57</xdr:row>
      <xdr:rowOff>121428</xdr:rowOff>
    </xdr:to>
    <xdr:cxnSp macro="">
      <xdr:nvCxnSpPr>
        <xdr:cNvPr id="128" name="直線コネクタ 127"/>
        <xdr:cNvCxnSpPr/>
      </xdr:nvCxnSpPr>
      <xdr:spPr>
        <a:xfrm flipV="1">
          <a:off x="2019300" y="9751575"/>
          <a:ext cx="889000" cy="1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116358</xdr:rowOff>
    </xdr:from>
    <xdr:ext cx="534377" cy="259045"/>
    <xdr:sp macro="" textlink="">
      <xdr:nvSpPr>
        <xdr:cNvPr id="130" name="テキスト ボックス 129"/>
        <xdr:cNvSpPr txBox="1"/>
      </xdr:nvSpPr>
      <xdr:spPr>
        <a:xfrm>
          <a:off x="2641111" y="100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66711</xdr:rowOff>
    </xdr:from>
    <xdr:to>
      <xdr:col>10</xdr:col>
      <xdr:colOff>114300</xdr:colOff>
      <xdr:row>57</xdr:row>
      <xdr:rowOff>121428</xdr:rowOff>
    </xdr:to>
    <xdr:cxnSp macro="">
      <xdr:nvCxnSpPr>
        <xdr:cNvPr id="131" name="直線コネクタ 130"/>
        <xdr:cNvCxnSpPr/>
      </xdr:nvCxnSpPr>
      <xdr:spPr>
        <a:xfrm>
          <a:off x="1130300" y="9839361"/>
          <a:ext cx="889000" cy="5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134287</xdr:rowOff>
    </xdr:from>
    <xdr:ext cx="534377" cy="259045"/>
    <xdr:sp macro="" textlink="">
      <xdr:nvSpPr>
        <xdr:cNvPr id="133" name="テキスト ボックス 132"/>
        <xdr:cNvSpPr txBox="1"/>
      </xdr:nvSpPr>
      <xdr:spPr>
        <a:xfrm>
          <a:off x="1752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115271</xdr:rowOff>
    </xdr:from>
    <xdr:ext cx="534377" cy="259045"/>
    <xdr:sp macro="" textlink="">
      <xdr:nvSpPr>
        <xdr:cNvPr id="135" name="テキスト ボックス 134"/>
        <xdr:cNvSpPr txBox="1"/>
      </xdr:nvSpPr>
      <xdr:spPr>
        <a:xfrm>
          <a:off x="863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164050</xdr:rowOff>
    </xdr:from>
    <xdr:to>
      <xdr:col>24</xdr:col>
      <xdr:colOff>114300</xdr:colOff>
      <xdr:row>55</xdr:row>
      <xdr:rowOff>94200</xdr:rowOff>
    </xdr:to>
    <xdr:sp macro="" textlink="">
      <xdr:nvSpPr>
        <xdr:cNvPr id="141" name="楕円 140"/>
        <xdr:cNvSpPr/>
      </xdr:nvSpPr>
      <xdr:spPr>
        <a:xfrm>
          <a:off x="4584700" y="94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15477</xdr:rowOff>
    </xdr:from>
    <xdr:ext cx="599010" cy="259045"/>
    <xdr:sp macro="" textlink="">
      <xdr:nvSpPr>
        <xdr:cNvPr id="142" name="総務費該当値テキスト"/>
        <xdr:cNvSpPr txBox="1"/>
      </xdr:nvSpPr>
      <xdr:spPr>
        <a:xfrm>
          <a:off x="4686300" y="927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29928</xdr:rowOff>
    </xdr:from>
    <xdr:to>
      <xdr:col>20</xdr:col>
      <xdr:colOff>38100</xdr:colOff>
      <xdr:row>57</xdr:row>
      <xdr:rowOff>131528</xdr:rowOff>
    </xdr:to>
    <xdr:sp macro="" textlink="">
      <xdr:nvSpPr>
        <xdr:cNvPr id="143" name="楕円 142"/>
        <xdr:cNvSpPr/>
      </xdr:nvSpPr>
      <xdr:spPr>
        <a:xfrm>
          <a:off x="3746500" y="98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148055</xdr:rowOff>
    </xdr:from>
    <xdr:ext cx="599010" cy="259045"/>
    <xdr:sp macro="" textlink="">
      <xdr:nvSpPr>
        <xdr:cNvPr id="144" name="テキスト ボックス 143"/>
        <xdr:cNvSpPr txBox="1"/>
      </xdr:nvSpPr>
      <xdr:spPr>
        <a:xfrm>
          <a:off x="3497795" y="957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99575</xdr:rowOff>
    </xdr:from>
    <xdr:to>
      <xdr:col>15</xdr:col>
      <xdr:colOff>101600</xdr:colOff>
      <xdr:row>57</xdr:row>
      <xdr:rowOff>29725</xdr:rowOff>
    </xdr:to>
    <xdr:sp macro="" textlink="">
      <xdr:nvSpPr>
        <xdr:cNvPr id="145" name="楕円 144"/>
        <xdr:cNvSpPr/>
      </xdr:nvSpPr>
      <xdr:spPr>
        <a:xfrm>
          <a:off x="2857500" y="97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46252</xdr:rowOff>
    </xdr:from>
    <xdr:ext cx="599010" cy="259045"/>
    <xdr:sp macro="" textlink="">
      <xdr:nvSpPr>
        <xdr:cNvPr id="146" name="テキスト ボックス 145"/>
        <xdr:cNvSpPr txBox="1"/>
      </xdr:nvSpPr>
      <xdr:spPr>
        <a:xfrm>
          <a:off x="2608795" y="947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70628</xdr:rowOff>
    </xdr:from>
    <xdr:to>
      <xdr:col>10</xdr:col>
      <xdr:colOff>165100</xdr:colOff>
      <xdr:row>58</xdr:row>
      <xdr:rowOff>778</xdr:rowOff>
    </xdr:to>
    <xdr:sp macro="" textlink="">
      <xdr:nvSpPr>
        <xdr:cNvPr id="147" name="楕円 146"/>
        <xdr:cNvSpPr/>
      </xdr:nvSpPr>
      <xdr:spPr>
        <a:xfrm>
          <a:off x="1968500" y="98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17305</xdr:rowOff>
    </xdr:from>
    <xdr:ext cx="534377" cy="259045"/>
    <xdr:sp macro="" textlink="">
      <xdr:nvSpPr>
        <xdr:cNvPr id="148" name="テキスト ボックス 147"/>
        <xdr:cNvSpPr txBox="1"/>
      </xdr:nvSpPr>
      <xdr:spPr>
        <a:xfrm>
          <a:off x="1752111" y="961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15911</xdr:rowOff>
    </xdr:from>
    <xdr:to>
      <xdr:col>6</xdr:col>
      <xdr:colOff>38100</xdr:colOff>
      <xdr:row>57</xdr:row>
      <xdr:rowOff>117511</xdr:rowOff>
    </xdr:to>
    <xdr:sp macro="" textlink="">
      <xdr:nvSpPr>
        <xdr:cNvPr id="149" name="楕円 148"/>
        <xdr:cNvSpPr/>
      </xdr:nvSpPr>
      <xdr:spPr>
        <a:xfrm>
          <a:off x="1079500" y="97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134038</xdr:rowOff>
    </xdr:from>
    <xdr:ext cx="599010" cy="259045"/>
    <xdr:sp macro="" textlink="">
      <xdr:nvSpPr>
        <xdr:cNvPr id="150" name="テキスト ボックス 149"/>
        <xdr:cNvSpPr txBox="1"/>
      </xdr:nvSpPr>
      <xdr:spPr>
        <a:xfrm>
          <a:off x="830795" y="956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71071</xdr:rowOff>
    </xdr:from>
    <xdr:to>
      <xdr:col>24</xdr:col>
      <xdr:colOff>63500</xdr:colOff>
      <xdr:row>75</xdr:row>
      <xdr:rowOff>70336</xdr:rowOff>
    </xdr:to>
    <xdr:cxnSp macro="">
      <xdr:nvCxnSpPr>
        <xdr:cNvPr id="182" name="直線コネクタ 181"/>
        <xdr:cNvCxnSpPr/>
      </xdr:nvCxnSpPr>
      <xdr:spPr>
        <a:xfrm flipV="1">
          <a:off x="3797300" y="12758371"/>
          <a:ext cx="838200" cy="17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70336</xdr:rowOff>
    </xdr:from>
    <xdr:to>
      <xdr:col>19</xdr:col>
      <xdr:colOff>177800</xdr:colOff>
      <xdr:row>76</xdr:row>
      <xdr:rowOff>21758</xdr:rowOff>
    </xdr:to>
    <xdr:cxnSp macro="">
      <xdr:nvCxnSpPr>
        <xdr:cNvPr id="185" name="直線コネクタ 184"/>
        <xdr:cNvCxnSpPr/>
      </xdr:nvCxnSpPr>
      <xdr:spPr>
        <a:xfrm flipV="1">
          <a:off x="2908300" y="12929086"/>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75753</xdr:rowOff>
    </xdr:from>
    <xdr:ext cx="599010" cy="259045"/>
    <xdr:sp macro="" textlink="">
      <xdr:nvSpPr>
        <xdr:cNvPr id="187" name="テキスト ボックス 186"/>
        <xdr:cNvSpPr txBox="1"/>
      </xdr:nvSpPr>
      <xdr:spPr>
        <a:xfrm>
          <a:off x="3497795" y="1327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151375</xdr:rowOff>
    </xdr:from>
    <xdr:to>
      <xdr:col>15</xdr:col>
      <xdr:colOff>50800</xdr:colOff>
      <xdr:row>76</xdr:row>
      <xdr:rowOff>21758</xdr:rowOff>
    </xdr:to>
    <xdr:cxnSp macro="">
      <xdr:nvCxnSpPr>
        <xdr:cNvPr id="188" name="直線コネクタ 187"/>
        <xdr:cNvCxnSpPr/>
      </xdr:nvCxnSpPr>
      <xdr:spPr>
        <a:xfrm>
          <a:off x="2019300" y="13010125"/>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166964</xdr:rowOff>
    </xdr:from>
    <xdr:ext cx="599010" cy="259045"/>
    <xdr:sp macro="" textlink="">
      <xdr:nvSpPr>
        <xdr:cNvPr id="190" name="テキスト ボックス 189"/>
        <xdr:cNvSpPr txBox="1"/>
      </xdr:nvSpPr>
      <xdr:spPr>
        <a:xfrm>
          <a:off x="2608795" y="133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151375</xdr:rowOff>
    </xdr:from>
    <xdr:to>
      <xdr:col>10</xdr:col>
      <xdr:colOff>114300</xdr:colOff>
      <xdr:row>76</xdr:row>
      <xdr:rowOff>91384</xdr:rowOff>
    </xdr:to>
    <xdr:cxnSp macro="">
      <xdr:nvCxnSpPr>
        <xdr:cNvPr id="191" name="直線コネクタ 190"/>
        <xdr:cNvCxnSpPr/>
      </xdr:nvCxnSpPr>
      <xdr:spPr>
        <a:xfrm flipV="1">
          <a:off x="1130300" y="13010125"/>
          <a:ext cx="889000" cy="11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133588</xdr:rowOff>
    </xdr:from>
    <xdr:ext cx="599010" cy="259045"/>
    <xdr:sp macro="" textlink="">
      <xdr:nvSpPr>
        <xdr:cNvPr id="193" name="テキスト ボックス 192"/>
        <xdr:cNvSpPr txBox="1"/>
      </xdr:nvSpPr>
      <xdr:spPr>
        <a:xfrm>
          <a:off x="1719795" y="133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53612</xdr:rowOff>
    </xdr:from>
    <xdr:ext cx="599010" cy="259045"/>
    <xdr:sp macro="" textlink="">
      <xdr:nvSpPr>
        <xdr:cNvPr id="195" name="テキスト ボックス 194"/>
        <xdr:cNvSpPr txBox="1"/>
      </xdr:nvSpPr>
      <xdr:spPr>
        <a:xfrm>
          <a:off x="830795" y="1325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20271</xdr:rowOff>
    </xdr:from>
    <xdr:to>
      <xdr:col>24</xdr:col>
      <xdr:colOff>114300</xdr:colOff>
      <xdr:row>74</xdr:row>
      <xdr:rowOff>121871</xdr:rowOff>
    </xdr:to>
    <xdr:sp macro="" textlink="">
      <xdr:nvSpPr>
        <xdr:cNvPr id="201" name="楕円 200"/>
        <xdr:cNvSpPr/>
      </xdr:nvSpPr>
      <xdr:spPr>
        <a:xfrm>
          <a:off x="4584700" y="127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43148</xdr:rowOff>
    </xdr:from>
    <xdr:ext cx="599010" cy="259045"/>
    <xdr:sp macro="" textlink="">
      <xdr:nvSpPr>
        <xdr:cNvPr id="202" name="民生費該当値テキスト"/>
        <xdr:cNvSpPr txBox="1"/>
      </xdr:nvSpPr>
      <xdr:spPr>
        <a:xfrm>
          <a:off x="4686300" y="125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19536</xdr:rowOff>
    </xdr:from>
    <xdr:to>
      <xdr:col>20</xdr:col>
      <xdr:colOff>38100</xdr:colOff>
      <xdr:row>75</xdr:row>
      <xdr:rowOff>121136</xdr:rowOff>
    </xdr:to>
    <xdr:sp macro="" textlink="">
      <xdr:nvSpPr>
        <xdr:cNvPr id="203" name="楕円 202"/>
        <xdr:cNvSpPr/>
      </xdr:nvSpPr>
      <xdr:spPr>
        <a:xfrm>
          <a:off x="3746500" y="128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137663</xdr:rowOff>
    </xdr:from>
    <xdr:ext cx="599010" cy="259045"/>
    <xdr:sp macro="" textlink="">
      <xdr:nvSpPr>
        <xdr:cNvPr id="204" name="テキスト ボックス 203"/>
        <xdr:cNvSpPr txBox="1"/>
      </xdr:nvSpPr>
      <xdr:spPr>
        <a:xfrm>
          <a:off x="3497795" y="1265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142408</xdr:rowOff>
    </xdr:from>
    <xdr:to>
      <xdr:col>15</xdr:col>
      <xdr:colOff>101600</xdr:colOff>
      <xdr:row>76</xdr:row>
      <xdr:rowOff>72558</xdr:rowOff>
    </xdr:to>
    <xdr:sp macro="" textlink="">
      <xdr:nvSpPr>
        <xdr:cNvPr id="205" name="楕円 204"/>
        <xdr:cNvSpPr/>
      </xdr:nvSpPr>
      <xdr:spPr>
        <a:xfrm>
          <a:off x="2857500" y="130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89085</xdr:rowOff>
    </xdr:from>
    <xdr:ext cx="599010" cy="259045"/>
    <xdr:sp macro="" textlink="">
      <xdr:nvSpPr>
        <xdr:cNvPr id="206" name="テキスト ボックス 205"/>
        <xdr:cNvSpPr txBox="1"/>
      </xdr:nvSpPr>
      <xdr:spPr>
        <a:xfrm>
          <a:off x="2608795" y="1277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100575</xdr:rowOff>
    </xdr:from>
    <xdr:to>
      <xdr:col>10</xdr:col>
      <xdr:colOff>165100</xdr:colOff>
      <xdr:row>76</xdr:row>
      <xdr:rowOff>30725</xdr:rowOff>
    </xdr:to>
    <xdr:sp macro="" textlink="">
      <xdr:nvSpPr>
        <xdr:cNvPr id="207" name="楕円 206"/>
        <xdr:cNvSpPr/>
      </xdr:nvSpPr>
      <xdr:spPr>
        <a:xfrm>
          <a:off x="1968500" y="1295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47252</xdr:rowOff>
    </xdr:from>
    <xdr:ext cx="599010" cy="259045"/>
    <xdr:sp macro="" textlink="">
      <xdr:nvSpPr>
        <xdr:cNvPr id="208" name="テキスト ボックス 207"/>
        <xdr:cNvSpPr txBox="1"/>
      </xdr:nvSpPr>
      <xdr:spPr>
        <a:xfrm>
          <a:off x="1719795" y="1273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40584</xdr:rowOff>
    </xdr:from>
    <xdr:to>
      <xdr:col>6</xdr:col>
      <xdr:colOff>38100</xdr:colOff>
      <xdr:row>76</xdr:row>
      <xdr:rowOff>142184</xdr:rowOff>
    </xdr:to>
    <xdr:sp macro="" textlink="">
      <xdr:nvSpPr>
        <xdr:cNvPr id="209" name="楕円 208"/>
        <xdr:cNvSpPr/>
      </xdr:nvSpPr>
      <xdr:spPr>
        <a:xfrm>
          <a:off x="1079500" y="1307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158711</xdr:rowOff>
    </xdr:from>
    <xdr:ext cx="599010" cy="259045"/>
    <xdr:sp macro="" textlink="">
      <xdr:nvSpPr>
        <xdr:cNvPr id="210" name="テキスト ボックス 209"/>
        <xdr:cNvSpPr txBox="1"/>
      </xdr:nvSpPr>
      <xdr:spPr>
        <a:xfrm>
          <a:off x="830795" y="1284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58534</xdr:rowOff>
    </xdr:from>
    <xdr:to>
      <xdr:col>24</xdr:col>
      <xdr:colOff>63500</xdr:colOff>
      <xdr:row>97</xdr:row>
      <xdr:rowOff>86652</xdr:rowOff>
    </xdr:to>
    <xdr:cxnSp macro="">
      <xdr:nvCxnSpPr>
        <xdr:cNvPr id="240" name="直線コネクタ 239"/>
        <xdr:cNvCxnSpPr/>
      </xdr:nvCxnSpPr>
      <xdr:spPr>
        <a:xfrm flipV="1">
          <a:off x="3797300" y="16689184"/>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86652</xdr:rowOff>
    </xdr:from>
    <xdr:to>
      <xdr:col>19</xdr:col>
      <xdr:colOff>177800</xdr:colOff>
      <xdr:row>97</xdr:row>
      <xdr:rowOff>98044</xdr:rowOff>
    </xdr:to>
    <xdr:cxnSp macro="">
      <xdr:nvCxnSpPr>
        <xdr:cNvPr id="243" name="直線コネクタ 242"/>
        <xdr:cNvCxnSpPr/>
      </xdr:nvCxnSpPr>
      <xdr:spPr>
        <a:xfrm flipV="1">
          <a:off x="2908300" y="16717302"/>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152646</xdr:rowOff>
    </xdr:from>
    <xdr:ext cx="534377" cy="259045"/>
    <xdr:sp macro="" textlink="">
      <xdr:nvSpPr>
        <xdr:cNvPr id="245" name="テキスト ボックス 244"/>
        <xdr:cNvSpPr txBox="1"/>
      </xdr:nvSpPr>
      <xdr:spPr>
        <a:xfrm>
          <a:off x="3530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4674</xdr:rowOff>
    </xdr:from>
    <xdr:to>
      <xdr:col>15</xdr:col>
      <xdr:colOff>50800</xdr:colOff>
      <xdr:row>97</xdr:row>
      <xdr:rowOff>98044</xdr:rowOff>
    </xdr:to>
    <xdr:cxnSp macro="">
      <xdr:nvCxnSpPr>
        <xdr:cNvPr id="246" name="直線コネクタ 245"/>
        <xdr:cNvCxnSpPr/>
      </xdr:nvCxnSpPr>
      <xdr:spPr>
        <a:xfrm>
          <a:off x="2019300" y="16635324"/>
          <a:ext cx="889000" cy="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157560</xdr:rowOff>
    </xdr:from>
    <xdr:ext cx="534377" cy="259045"/>
    <xdr:sp macro="" textlink="">
      <xdr:nvSpPr>
        <xdr:cNvPr id="248" name="テキスト ボックス 247"/>
        <xdr:cNvSpPr txBox="1"/>
      </xdr:nvSpPr>
      <xdr:spPr>
        <a:xfrm>
          <a:off x="2641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41439</xdr:rowOff>
    </xdr:from>
    <xdr:to>
      <xdr:col>10</xdr:col>
      <xdr:colOff>114300</xdr:colOff>
      <xdr:row>97</xdr:row>
      <xdr:rowOff>4674</xdr:rowOff>
    </xdr:to>
    <xdr:cxnSp macro="">
      <xdr:nvCxnSpPr>
        <xdr:cNvPr id="249" name="直線コネクタ 248"/>
        <xdr:cNvCxnSpPr/>
      </xdr:nvCxnSpPr>
      <xdr:spPr>
        <a:xfrm>
          <a:off x="1130300" y="16500639"/>
          <a:ext cx="889000" cy="1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15194</xdr:rowOff>
    </xdr:from>
    <xdr:ext cx="534377" cy="259045"/>
    <xdr:sp macro="" textlink="">
      <xdr:nvSpPr>
        <xdr:cNvPr id="251" name="テキスト ボックス 250"/>
        <xdr:cNvSpPr txBox="1"/>
      </xdr:nvSpPr>
      <xdr:spPr>
        <a:xfrm>
          <a:off x="1752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11332</xdr:rowOff>
    </xdr:from>
    <xdr:ext cx="534377" cy="259045"/>
    <xdr:sp macro="" textlink="">
      <xdr:nvSpPr>
        <xdr:cNvPr id="253" name="テキスト ボックス 252"/>
        <xdr:cNvSpPr txBox="1"/>
      </xdr:nvSpPr>
      <xdr:spPr>
        <a:xfrm>
          <a:off x="863111" y="169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7734</xdr:rowOff>
    </xdr:from>
    <xdr:to>
      <xdr:col>24</xdr:col>
      <xdr:colOff>114300</xdr:colOff>
      <xdr:row>97</xdr:row>
      <xdr:rowOff>109334</xdr:rowOff>
    </xdr:to>
    <xdr:sp macro="" textlink="">
      <xdr:nvSpPr>
        <xdr:cNvPr id="259" name="楕円 258"/>
        <xdr:cNvSpPr/>
      </xdr:nvSpPr>
      <xdr:spPr>
        <a:xfrm>
          <a:off x="4584700" y="166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30611</xdr:rowOff>
    </xdr:from>
    <xdr:ext cx="534377" cy="259045"/>
    <xdr:sp macro="" textlink="">
      <xdr:nvSpPr>
        <xdr:cNvPr id="260" name="衛生費該当値テキスト"/>
        <xdr:cNvSpPr txBox="1"/>
      </xdr:nvSpPr>
      <xdr:spPr>
        <a:xfrm>
          <a:off x="4686300" y="1648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35852</xdr:rowOff>
    </xdr:from>
    <xdr:to>
      <xdr:col>20</xdr:col>
      <xdr:colOff>38100</xdr:colOff>
      <xdr:row>97</xdr:row>
      <xdr:rowOff>137452</xdr:rowOff>
    </xdr:to>
    <xdr:sp macro="" textlink="">
      <xdr:nvSpPr>
        <xdr:cNvPr id="261" name="楕円 260"/>
        <xdr:cNvSpPr/>
      </xdr:nvSpPr>
      <xdr:spPr>
        <a:xfrm>
          <a:off x="3746500" y="166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153979</xdr:rowOff>
    </xdr:from>
    <xdr:ext cx="534377" cy="259045"/>
    <xdr:sp macro="" textlink="">
      <xdr:nvSpPr>
        <xdr:cNvPr id="262" name="テキスト ボックス 261"/>
        <xdr:cNvSpPr txBox="1"/>
      </xdr:nvSpPr>
      <xdr:spPr>
        <a:xfrm>
          <a:off x="3530111" y="164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47244</xdr:rowOff>
    </xdr:from>
    <xdr:to>
      <xdr:col>15</xdr:col>
      <xdr:colOff>101600</xdr:colOff>
      <xdr:row>97</xdr:row>
      <xdr:rowOff>148844</xdr:rowOff>
    </xdr:to>
    <xdr:sp macro="" textlink="">
      <xdr:nvSpPr>
        <xdr:cNvPr id="263" name="楕円 262"/>
        <xdr:cNvSpPr/>
      </xdr:nvSpPr>
      <xdr:spPr>
        <a:xfrm>
          <a:off x="2857500" y="166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165371</xdr:rowOff>
    </xdr:from>
    <xdr:ext cx="534377" cy="259045"/>
    <xdr:sp macro="" textlink="">
      <xdr:nvSpPr>
        <xdr:cNvPr id="264" name="テキスト ボックス 263"/>
        <xdr:cNvSpPr txBox="1"/>
      </xdr:nvSpPr>
      <xdr:spPr>
        <a:xfrm>
          <a:off x="2641111" y="164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125324</xdr:rowOff>
    </xdr:from>
    <xdr:to>
      <xdr:col>10</xdr:col>
      <xdr:colOff>165100</xdr:colOff>
      <xdr:row>97</xdr:row>
      <xdr:rowOff>55474</xdr:rowOff>
    </xdr:to>
    <xdr:sp macro="" textlink="">
      <xdr:nvSpPr>
        <xdr:cNvPr id="265" name="楕円 264"/>
        <xdr:cNvSpPr/>
      </xdr:nvSpPr>
      <xdr:spPr>
        <a:xfrm>
          <a:off x="1968500" y="165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72001</xdr:rowOff>
    </xdr:from>
    <xdr:ext cx="534377" cy="259045"/>
    <xdr:sp macro="" textlink="">
      <xdr:nvSpPr>
        <xdr:cNvPr id="266" name="テキスト ボックス 265"/>
        <xdr:cNvSpPr txBox="1"/>
      </xdr:nvSpPr>
      <xdr:spPr>
        <a:xfrm>
          <a:off x="1752111" y="163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162089</xdr:rowOff>
    </xdr:from>
    <xdr:to>
      <xdr:col>6</xdr:col>
      <xdr:colOff>38100</xdr:colOff>
      <xdr:row>96</xdr:row>
      <xdr:rowOff>92239</xdr:rowOff>
    </xdr:to>
    <xdr:sp macro="" textlink="">
      <xdr:nvSpPr>
        <xdr:cNvPr id="267" name="楕円 266"/>
        <xdr:cNvSpPr/>
      </xdr:nvSpPr>
      <xdr:spPr>
        <a:xfrm>
          <a:off x="1079500" y="164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108766</xdr:rowOff>
    </xdr:from>
    <xdr:ext cx="534377" cy="259045"/>
    <xdr:sp macro="" textlink="">
      <xdr:nvSpPr>
        <xdr:cNvPr id="268" name="テキスト ボックス 267"/>
        <xdr:cNvSpPr txBox="1"/>
      </xdr:nvSpPr>
      <xdr:spPr>
        <a:xfrm>
          <a:off x="863111" y="1622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157988</xdr:rowOff>
    </xdr:from>
    <xdr:to>
      <xdr:col>55</xdr:col>
      <xdr:colOff>0</xdr:colOff>
      <xdr:row>37</xdr:row>
      <xdr:rowOff>159588</xdr:rowOff>
    </xdr:to>
    <xdr:cxnSp macro="">
      <xdr:nvCxnSpPr>
        <xdr:cNvPr id="295" name="直線コネクタ 294"/>
        <xdr:cNvCxnSpPr/>
      </xdr:nvCxnSpPr>
      <xdr:spPr>
        <a:xfrm flipV="1">
          <a:off x="9639300" y="6501638"/>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159588</xdr:rowOff>
    </xdr:from>
    <xdr:to>
      <xdr:col>50</xdr:col>
      <xdr:colOff>114300</xdr:colOff>
      <xdr:row>38</xdr:row>
      <xdr:rowOff>1854</xdr:rowOff>
    </xdr:to>
    <xdr:cxnSp macro="">
      <xdr:nvCxnSpPr>
        <xdr:cNvPr id="298" name="直線コネクタ 297"/>
        <xdr:cNvCxnSpPr/>
      </xdr:nvCxnSpPr>
      <xdr:spPr>
        <a:xfrm flipV="1">
          <a:off x="8750300" y="650323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66667</xdr:rowOff>
    </xdr:from>
    <xdr:ext cx="469744" cy="259045"/>
    <xdr:sp macro="" textlink="">
      <xdr:nvSpPr>
        <xdr:cNvPr id="300" name="テキスト ボックス 299"/>
        <xdr:cNvSpPr txBox="1"/>
      </xdr:nvSpPr>
      <xdr:spPr>
        <a:xfrm>
          <a:off x="9404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166904</xdr:rowOff>
    </xdr:from>
    <xdr:to>
      <xdr:col>45</xdr:col>
      <xdr:colOff>177800</xdr:colOff>
      <xdr:row>38</xdr:row>
      <xdr:rowOff>1854</xdr:rowOff>
    </xdr:to>
    <xdr:cxnSp macro="">
      <xdr:nvCxnSpPr>
        <xdr:cNvPr id="301" name="直線コネクタ 300"/>
        <xdr:cNvCxnSpPr/>
      </xdr:nvCxnSpPr>
      <xdr:spPr>
        <a:xfrm>
          <a:off x="7861300" y="651055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49521</xdr:rowOff>
    </xdr:from>
    <xdr:ext cx="469744" cy="259045"/>
    <xdr:sp macro="" textlink="">
      <xdr:nvSpPr>
        <xdr:cNvPr id="303" name="テキスト ボックス 302"/>
        <xdr:cNvSpPr txBox="1"/>
      </xdr:nvSpPr>
      <xdr:spPr>
        <a:xfrm>
          <a:off x="8515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166904</xdr:rowOff>
    </xdr:from>
    <xdr:to>
      <xdr:col>41</xdr:col>
      <xdr:colOff>50800</xdr:colOff>
      <xdr:row>38</xdr:row>
      <xdr:rowOff>2311</xdr:rowOff>
    </xdr:to>
    <xdr:cxnSp macro="">
      <xdr:nvCxnSpPr>
        <xdr:cNvPr id="304" name="直線コネクタ 303"/>
        <xdr:cNvCxnSpPr/>
      </xdr:nvCxnSpPr>
      <xdr:spPr>
        <a:xfrm flipV="1">
          <a:off x="6972300" y="6510554"/>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44721</xdr:rowOff>
    </xdr:from>
    <xdr:ext cx="469744" cy="259045"/>
    <xdr:sp macro="" textlink="">
      <xdr:nvSpPr>
        <xdr:cNvPr id="306" name="テキスト ボックス 305"/>
        <xdr:cNvSpPr txBox="1"/>
      </xdr:nvSpPr>
      <xdr:spPr>
        <a:xfrm>
          <a:off x="7626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15460</xdr:rowOff>
    </xdr:from>
    <xdr:ext cx="469744" cy="259045"/>
    <xdr:sp macro="" textlink="">
      <xdr:nvSpPr>
        <xdr:cNvPr id="308" name="テキスト ボックス 307"/>
        <xdr:cNvSpPr txBox="1"/>
      </xdr:nvSpPr>
      <xdr:spPr>
        <a:xfrm>
          <a:off x="6737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107188</xdr:rowOff>
    </xdr:from>
    <xdr:to>
      <xdr:col>55</xdr:col>
      <xdr:colOff>50800</xdr:colOff>
      <xdr:row>38</xdr:row>
      <xdr:rowOff>37338</xdr:rowOff>
    </xdr:to>
    <xdr:sp macro="" textlink="">
      <xdr:nvSpPr>
        <xdr:cNvPr id="314" name="楕円 313"/>
        <xdr:cNvSpPr/>
      </xdr:nvSpPr>
      <xdr:spPr>
        <a:xfrm>
          <a:off x="104267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85615</xdr:rowOff>
    </xdr:from>
    <xdr:ext cx="378565" cy="259045"/>
    <xdr:sp macro="" textlink="">
      <xdr:nvSpPr>
        <xdr:cNvPr id="315" name="労働費該当値テキスト"/>
        <xdr:cNvSpPr txBox="1"/>
      </xdr:nvSpPr>
      <xdr:spPr>
        <a:xfrm>
          <a:off x="10528300"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108788</xdr:rowOff>
    </xdr:from>
    <xdr:to>
      <xdr:col>50</xdr:col>
      <xdr:colOff>165100</xdr:colOff>
      <xdr:row>38</xdr:row>
      <xdr:rowOff>38939</xdr:rowOff>
    </xdr:to>
    <xdr:sp macro="" textlink="">
      <xdr:nvSpPr>
        <xdr:cNvPr id="316" name="楕円 315"/>
        <xdr:cNvSpPr/>
      </xdr:nvSpPr>
      <xdr:spPr>
        <a:xfrm>
          <a:off x="9588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30065</xdr:rowOff>
    </xdr:from>
    <xdr:ext cx="378565" cy="259045"/>
    <xdr:sp macro="" textlink="">
      <xdr:nvSpPr>
        <xdr:cNvPr id="317" name="テキスト ボックス 316"/>
        <xdr:cNvSpPr txBox="1"/>
      </xdr:nvSpPr>
      <xdr:spPr>
        <a:xfrm>
          <a:off x="9450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122504</xdr:rowOff>
    </xdr:from>
    <xdr:to>
      <xdr:col>46</xdr:col>
      <xdr:colOff>38100</xdr:colOff>
      <xdr:row>38</xdr:row>
      <xdr:rowOff>52654</xdr:rowOff>
    </xdr:to>
    <xdr:sp macro="" textlink="">
      <xdr:nvSpPr>
        <xdr:cNvPr id="318" name="楕円 317"/>
        <xdr:cNvSpPr/>
      </xdr:nvSpPr>
      <xdr:spPr>
        <a:xfrm>
          <a:off x="86995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43781</xdr:rowOff>
    </xdr:from>
    <xdr:ext cx="378565" cy="259045"/>
    <xdr:sp macro="" textlink="">
      <xdr:nvSpPr>
        <xdr:cNvPr id="319" name="テキスト ボックス 318"/>
        <xdr:cNvSpPr txBox="1"/>
      </xdr:nvSpPr>
      <xdr:spPr>
        <a:xfrm>
          <a:off x="8561017" y="655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116103</xdr:rowOff>
    </xdr:from>
    <xdr:to>
      <xdr:col>41</xdr:col>
      <xdr:colOff>101600</xdr:colOff>
      <xdr:row>38</xdr:row>
      <xdr:rowOff>46253</xdr:rowOff>
    </xdr:to>
    <xdr:sp macro="" textlink="">
      <xdr:nvSpPr>
        <xdr:cNvPr id="320" name="楕円 319"/>
        <xdr:cNvSpPr/>
      </xdr:nvSpPr>
      <xdr:spPr>
        <a:xfrm>
          <a:off x="7810500" y="64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37381</xdr:rowOff>
    </xdr:from>
    <xdr:ext cx="378565" cy="259045"/>
    <xdr:sp macro="" textlink="">
      <xdr:nvSpPr>
        <xdr:cNvPr id="321" name="テキスト ボックス 320"/>
        <xdr:cNvSpPr txBox="1"/>
      </xdr:nvSpPr>
      <xdr:spPr>
        <a:xfrm>
          <a:off x="7672017" y="655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122961</xdr:rowOff>
    </xdr:from>
    <xdr:to>
      <xdr:col>36</xdr:col>
      <xdr:colOff>165100</xdr:colOff>
      <xdr:row>38</xdr:row>
      <xdr:rowOff>53111</xdr:rowOff>
    </xdr:to>
    <xdr:sp macro="" textlink="">
      <xdr:nvSpPr>
        <xdr:cNvPr id="322" name="楕円 321"/>
        <xdr:cNvSpPr/>
      </xdr:nvSpPr>
      <xdr:spPr>
        <a:xfrm>
          <a:off x="6921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44238</xdr:rowOff>
    </xdr:from>
    <xdr:ext cx="378565" cy="259045"/>
    <xdr:sp macro="" textlink="">
      <xdr:nvSpPr>
        <xdr:cNvPr id="323" name="テキスト ボックス 322"/>
        <xdr:cNvSpPr txBox="1"/>
      </xdr:nvSpPr>
      <xdr:spPr>
        <a:xfrm>
          <a:off x="6783017" y="65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51975</xdr:rowOff>
    </xdr:from>
    <xdr:to>
      <xdr:col>55</xdr:col>
      <xdr:colOff>0</xdr:colOff>
      <xdr:row>56</xdr:row>
      <xdr:rowOff>115983</xdr:rowOff>
    </xdr:to>
    <xdr:cxnSp macro="">
      <xdr:nvCxnSpPr>
        <xdr:cNvPr id="352" name="直線コネクタ 351"/>
        <xdr:cNvCxnSpPr/>
      </xdr:nvCxnSpPr>
      <xdr:spPr>
        <a:xfrm>
          <a:off x="9639300" y="9653175"/>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166865</xdr:rowOff>
    </xdr:from>
    <xdr:to>
      <xdr:col>50</xdr:col>
      <xdr:colOff>114300</xdr:colOff>
      <xdr:row>56</xdr:row>
      <xdr:rowOff>51975</xdr:rowOff>
    </xdr:to>
    <xdr:cxnSp macro="">
      <xdr:nvCxnSpPr>
        <xdr:cNvPr id="355" name="直線コネクタ 354"/>
        <xdr:cNvCxnSpPr/>
      </xdr:nvCxnSpPr>
      <xdr:spPr>
        <a:xfrm>
          <a:off x="8750300" y="9596615"/>
          <a:ext cx="889000" cy="5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170921</xdr:rowOff>
    </xdr:from>
    <xdr:ext cx="534377" cy="259045"/>
    <xdr:sp macro="" textlink="">
      <xdr:nvSpPr>
        <xdr:cNvPr id="357" name="テキスト ボックス 356"/>
        <xdr:cNvSpPr txBox="1"/>
      </xdr:nvSpPr>
      <xdr:spPr>
        <a:xfrm>
          <a:off x="9372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166865</xdr:rowOff>
    </xdr:from>
    <xdr:to>
      <xdr:col>45</xdr:col>
      <xdr:colOff>177800</xdr:colOff>
      <xdr:row>56</xdr:row>
      <xdr:rowOff>135185</xdr:rowOff>
    </xdr:to>
    <xdr:cxnSp macro="">
      <xdr:nvCxnSpPr>
        <xdr:cNvPr id="358" name="直線コネクタ 357"/>
        <xdr:cNvCxnSpPr/>
      </xdr:nvCxnSpPr>
      <xdr:spPr>
        <a:xfrm flipV="1">
          <a:off x="7861300" y="9596615"/>
          <a:ext cx="889000" cy="13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14311</xdr:rowOff>
    </xdr:from>
    <xdr:ext cx="534377" cy="259045"/>
    <xdr:sp macro="" textlink="">
      <xdr:nvSpPr>
        <xdr:cNvPr id="360" name="テキスト ボックス 359"/>
        <xdr:cNvSpPr txBox="1"/>
      </xdr:nvSpPr>
      <xdr:spPr>
        <a:xfrm>
          <a:off x="8483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654</xdr:rowOff>
    </xdr:from>
    <xdr:to>
      <xdr:col>41</xdr:col>
      <xdr:colOff>50800</xdr:colOff>
      <xdr:row>56</xdr:row>
      <xdr:rowOff>135185</xdr:rowOff>
    </xdr:to>
    <xdr:cxnSp macro="">
      <xdr:nvCxnSpPr>
        <xdr:cNvPr id="361" name="直線コネクタ 360"/>
        <xdr:cNvCxnSpPr/>
      </xdr:nvCxnSpPr>
      <xdr:spPr>
        <a:xfrm>
          <a:off x="6972300" y="9601854"/>
          <a:ext cx="889000" cy="1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18464</xdr:rowOff>
    </xdr:from>
    <xdr:ext cx="534377" cy="259045"/>
    <xdr:sp macro="" textlink="">
      <xdr:nvSpPr>
        <xdr:cNvPr id="363" name="テキスト ボックス 362"/>
        <xdr:cNvSpPr txBox="1"/>
      </xdr:nvSpPr>
      <xdr:spPr>
        <a:xfrm>
          <a:off x="7594111" y="9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12901</xdr:rowOff>
    </xdr:from>
    <xdr:ext cx="534377" cy="259045"/>
    <xdr:sp macro="" textlink="">
      <xdr:nvSpPr>
        <xdr:cNvPr id="365" name="テキスト ボックス 364"/>
        <xdr:cNvSpPr txBox="1"/>
      </xdr:nvSpPr>
      <xdr:spPr>
        <a:xfrm>
          <a:off x="6705111" y="99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65183</xdr:rowOff>
    </xdr:from>
    <xdr:to>
      <xdr:col>55</xdr:col>
      <xdr:colOff>50800</xdr:colOff>
      <xdr:row>56</xdr:row>
      <xdr:rowOff>166783</xdr:rowOff>
    </xdr:to>
    <xdr:sp macro="" textlink="">
      <xdr:nvSpPr>
        <xdr:cNvPr id="371" name="楕円 370"/>
        <xdr:cNvSpPr/>
      </xdr:nvSpPr>
      <xdr:spPr>
        <a:xfrm>
          <a:off x="10426700" y="96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88060</xdr:rowOff>
    </xdr:from>
    <xdr:ext cx="534377" cy="259045"/>
    <xdr:sp macro="" textlink="">
      <xdr:nvSpPr>
        <xdr:cNvPr id="372" name="農林水産業費該当値テキスト"/>
        <xdr:cNvSpPr txBox="1"/>
      </xdr:nvSpPr>
      <xdr:spPr>
        <a:xfrm>
          <a:off x="10528300" y="951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1175</xdr:rowOff>
    </xdr:from>
    <xdr:to>
      <xdr:col>50</xdr:col>
      <xdr:colOff>165100</xdr:colOff>
      <xdr:row>56</xdr:row>
      <xdr:rowOff>102775</xdr:rowOff>
    </xdr:to>
    <xdr:sp macro="" textlink="">
      <xdr:nvSpPr>
        <xdr:cNvPr id="373" name="楕円 372"/>
        <xdr:cNvSpPr/>
      </xdr:nvSpPr>
      <xdr:spPr>
        <a:xfrm>
          <a:off x="9588500" y="96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119302</xdr:rowOff>
    </xdr:from>
    <xdr:ext cx="534377" cy="259045"/>
    <xdr:sp macro="" textlink="">
      <xdr:nvSpPr>
        <xdr:cNvPr id="374" name="テキスト ボックス 373"/>
        <xdr:cNvSpPr txBox="1"/>
      </xdr:nvSpPr>
      <xdr:spPr>
        <a:xfrm>
          <a:off x="9372111" y="937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116065</xdr:rowOff>
    </xdr:from>
    <xdr:to>
      <xdr:col>46</xdr:col>
      <xdr:colOff>38100</xdr:colOff>
      <xdr:row>56</xdr:row>
      <xdr:rowOff>46215</xdr:rowOff>
    </xdr:to>
    <xdr:sp macro="" textlink="">
      <xdr:nvSpPr>
        <xdr:cNvPr id="375" name="楕円 374"/>
        <xdr:cNvSpPr/>
      </xdr:nvSpPr>
      <xdr:spPr>
        <a:xfrm>
          <a:off x="8699500" y="95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62742</xdr:rowOff>
    </xdr:from>
    <xdr:ext cx="534377" cy="259045"/>
    <xdr:sp macro="" textlink="">
      <xdr:nvSpPr>
        <xdr:cNvPr id="376" name="テキスト ボックス 375"/>
        <xdr:cNvSpPr txBox="1"/>
      </xdr:nvSpPr>
      <xdr:spPr>
        <a:xfrm>
          <a:off x="8483111" y="932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84385</xdr:rowOff>
    </xdr:from>
    <xdr:to>
      <xdr:col>41</xdr:col>
      <xdr:colOff>101600</xdr:colOff>
      <xdr:row>57</xdr:row>
      <xdr:rowOff>14535</xdr:rowOff>
    </xdr:to>
    <xdr:sp macro="" textlink="">
      <xdr:nvSpPr>
        <xdr:cNvPr id="377" name="楕円 376"/>
        <xdr:cNvSpPr/>
      </xdr:nvSpPr>
      <xdr:spPr>
        <a:xfrm>
          <a:off x="7810500" y="96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31062</xdr:rowOff>
    </xdr:from>
    <xdr:ext cx="534377" cy="259045"/>
    <xdr:sp macro="" textlink="">
      <xdr:nvSpPr>
        <xdr:cNvPr id="378" name="テキスト ボックス 377"/>
        <xdr:cNvSpPr txBox="1"/>
      </xdr:nvSpPr>
      <xdr:spPr>
        <a:xfrm>
          <a:off x="7594111" y="946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121304</xdr:rowOff>
    </xdr:from>
    <xdr:to>
      <xdr:col>36</xdr:col>
      <xdr:colOff>165100</xdr:colOff>
      <xdr:row>56</xdr:row>
      <xdr:rowOff>51454</xdr:rowOff>
    </xdr:to>
    <xdr:sp macro="" textlink="">
      <xdr:nvSpPr>
        <xdr:cNvPr id="379" name="楕円 378"/>
        <xdr:cNvSpPr/>
      </xdr:nvSpPr>
      <xdr:spPr>
        <a:xfrm>
          <a:off x="6921500" y="95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67981</xdr:rowOff>
    </xdr:from>
    <xdr:ext cx="534377" cy="259045"/>
    <xdr:sp macro="" textlink="">
      <xdr:nvSpPr>
        <xdr:cNvPr id="380" name="テキスト ボックス 379"/>
        <xdr:cNvSpPr txBox="1"/>
      </xdr:nvSpPr>
      <xdr:spPr>
        <a:xfrm>
          <a:off x="6705111" y="932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88131</xdr:rowOff>
    </xdr:from>
    <xdr:to>
      <xdr:col>55</xdr:col>
      <xdr:colOff>0</xdr:colOff>
      <xdr:row>78</xdr:row>
      <xdr:rowOff>47613</xdr:rowOff>
    </xdr:to>
    <xdr:cxnSp macro="">
      <xdr:nvCxnSpPr>
        <xdr:cNvPr id="409" name="直線コネクタ 408"/>
        <xdr:cNvCxnSpPr/>
      </xdr:nvCxnSpPr>
      <xdr:spPr>
        <a:xfrm flipV="1">
          <a:off x="9639300" y="13289781"/>
          <a:ext cx="838200" cy="13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151016</xdr:rowOff>
    </xdr:from>
    <xdr:to>
      <xdr:col>50</xdr:col>
      <xdr:colOff>114300</xdr:colOff>
      <xdr:row>78</xdr:row>
      <xdr:rowOff>47613</xdr:rowOff>
    </xdr:to>
    <xdr:cxnSp macro="">
      <xdr:nvCxnSpPr>
        <xdr:cNvPr id="412" name="直線コネクタ 411"/>
        <xdr:cNvCxnSpPr/>
      </xdr:nvCxnSpPr>
      <xdr:spPr>
        <a:xfrm>
          <a:off x="8750300" y="13352666"/>
          <a:ext cx="8890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50207</xdr:rowOff>
    </xdr:from>
    <xdr:ext cx="534377" cy="259045"/>
    <xdr:sp macro="" textlink="">
      <xdr:nvSpPr>
        <xdr:cNvPr id="414" name="テキスト ボックス 413"/>
        <xdr:cNvSpPr txBox="1"/>
      </xdr:nvSpPr>
      <xdr:spPr>
        <a:xfrm>
          <a:off x="9372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151016</xdr:rowOff>
    </xdr:from>
    <xdr:to>
      <xdr:col>45</xdr:col>
      <xdr:colOff>177800</xdr:colOff>
      <xdr:row>77</xdr:row>
      <xdr:rowOff>164655</xdr:rowOff>
    </xdr:to>
    <xdr:cxnSp macro="">
      <xdr:nvCxnSpPr>
        <xdr:cNvPr id="415" name="直線コネクタ 414"/>
        <xdr:cNvCxnSpPr/>
      </xdr:nvCxnSpPr>
      <xdr:spPr>
        <a:xfrm flipV="1">
          <a:off x="7861300" y="13352666"/>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37400</xdr:rowOff>
    </xdr:from>
    <xdr:ext cx="534377" cy="259045"/>
    <xdr:sp macro="" textlink="">
      <xdr:nvSpPr>
        <xdr:cNvPr id="417" name="テキスト ボックス 416"/>
        <xdr:cNvSpPr txBox="1"/>
      </xdr:nvSpPr>
      <xdr:spPr>
        <a:xfrm>
          <a:off x="8483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164655</xdr:rowOff>
    </xdr:from>
    <xdr:to>
      <xdr:col>41</xdr:col>
      <xdr:colOff>50800</xdr:colOff>
      <xdr:row>78</xdr:row>
      <xdr:rowOff>48070</xdr:rowOff>
    </xdr:to>
    <xdr:cxnSp macro="">
      <xdr:nvCxnSpPr>
        <xdr:cNvPr id="418" name="直線コネクタ 417"/>
        <xdr:cNvCxnSpPr/>
      </xdr:nvCxnSpPr>
      <xdr:spPr>
        <a:xfrm flipV="1">
          <a:off x="6972300" y="1336630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53446</xdr:rowOff>
    </xdr:from>
    <xdr:ext cx="534377" cy="259045"/>
    <xdr:sp macro="" textlink="">
      <xdr:nvSpPr>
        <xdr:cNvPr id="420" name="テキスト ボックス 419"/>
        <xdr:cNvSpPr txBox="1"/>
      </xdr:nvSpPr>
      <xdr:spPr>
        <a:xfrm>
          <a:off x="7594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37577</xdr:rowOff>
    </xdr:from>
    <xdr:ext cx="534377" cy="259045"/>
    <xdr:sp macro="" textlink="">
      <xdr:nvSpPr>
        <xdr:cNvPr id="422" name="テキスト ボックス 421"/>
        <xdr:cNvSpPr txBox="1"/>
      </xdr:nvSpPr>
      <xdr:spPr>
        <a:xfrm>
          <a:off x="6705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37331</xdr:rowOff>
    </xdr:from>
    <xdr:to>
      <xdr:col>55</xdr:col>
      <xdr:colOff>50800</xdr:colOff>
      <xdr:row>77</xdr:row>
      <xdr:rowOff>138931</xdr:rowOff>
    </xdr:to>
    <xdr:sp macro="" textlink="">
      <xdr:nvSpPr>
        <xdr:cNvPr id="428" name="楕円 427"/>
        <xdr:cNvSpPr/>
      </xdr:nvSpPr>
      <xdr:spPr>
        <a:xfrm>
          <a:off x="10426700" y="132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15758</xdr:rowOff>
    </xdr:from>
    <xdr:ext cx="534377" cy="259045"/>
    <xdr:sp macro="" textlink="">
      <xdr:nvSpPr>
        <xdr:cNvPr id="429" name="商工費該当値テキスト"/>
        <xdr:cNvSpPr txBox="1"/>
      </xdr:nvSpPr>
      <xdr:spPr>
        <a:xfrm>
          <a:off x="10528300" y="132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168263</xdr:rowOff>
    </xdr:from>
    <xdr:to>
      <xdr:col>50</xdr:col>
      <xdr:colOff>165100</xdr:colOff>
      <xdr:row>78</xdr:row>
      <xdr:rowOff>98413</xdr:rowOff>
    </xdr:to>
    <xdr:sp macro="" textlink="">
      <xdr:nvSpPr>
        <xdr:cNvPr id="430" name="楕円 429"/>
        <xdr:cNvSpPr/>
      </xdr:nvSpPr>
      <xdr:spPr>
        <a:xfrm>
          <a:off x="9588500" y="13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89540</xdr:rowOff>
    </xdr:from>
    <xdr:ext cx="469744" cy="259045"/>
    <xdr:sp macro="" textlink="">
      <xdr:nvSpPr>
        <xdr:cNvPr id="431" name="テキスト ボックス 430"/>
        <xdr:cNvSpPr txBox="1"/>
      </xdr:nvSpPr>
      <xdr:spPr>
        <a:xfrm>
          <a:off x="9404428" y="1346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100216</xdr:rowOff>
    </xdr:from>
    <xdr:to>
      <xdr:col>46</xdr:col>
      <xdr:colOff>38100</xdr:colOff>
      <xdr:row>78</xdr:row>
      <xdr:rowOff>30366</xdr:rowOff>
    </xdr:to>
    <xdr:sp macro="" textlink="">
      <xdr:nvSpPr>
        <xdr:cNvPr id="432" name="楕円 431"/>
        <xdr:cNvSpPr/>
      </xdr:nvSpPr>
      <xdr:spPr>
        <a:xfrm>
          <a:off x="8699500" y="133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46893</xdr:rowOff>
    </xdr:from>
    <xdr:ext cx="534377" cy="259045"/>
    <xdr:sp macro="" textlink="">
      <xdr:nvSpPr>
        <xdr:cNvPr id="433" name="テキスト ボックス 432"/>
        <xdr:cNvSpPr txBox="1"/>
      </xdr:nvSpPr>
      <xdr:spPr>
        <a:xfrm>
          <a:off x="8483111" y="1307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113855</xdr:rowOff>
    </xdr:from>
    <xdr:to>
      <xdr:col>41</xdr:col>
      <xdr:colOff>101600</xdr:colOff>
      <xdr:row>78</xdr:row>
      <xdr:rowOff>44005</xdr:rowOff>
    </xdr:to>
    <xdr:sp macro="" textlink="">
      <xdr:nvSpPr>
        <xdr:cNvPr id="434" name="楕円 433"/>
        <xdr:cNvSpPr/>
      </xdr:nvSpPr>
      <xdr:spPr>
        <a:xfrm>
          <a:off x="7810500" y="133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35132</xdr:rowOff>
    </xdr:from>
    <xdr:ext cx="534377" cy="259045"/>
    <xdr:sp macro="" textlink="">
      <xdr:nvSpPr>
        <xdr:cNvPr id="435" name="テキスト ボックス 434"/>
        <xdr:cNvSpPr txBox="1"/>
      </xdr:nvSpPr>
      <xdr:spPr>
        <a:xfrm>
          <a:off x="7594111" y="1340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168720</xdr:rowOff>
    </xdr:from>
    <xdr:to>
      <xdr:col>36</xdr:col>
      <xdr:colOff>165100</xdr:colOff>
      <xdr:row>78</xdr:row>
      <xdr:rowOff>98870</xdr:rowOff>
    </xdr:to>
    <xdr:sp macro="" textlink="">
      <xdr:nvSpPr>
        <xdr:cNvPr id="436" name="楕円 435"/>
        <xdr:cNvSpPr/>
      </xdr:nvSpPr>
      <xdr:spPr>
        <a:xfrm>
          <a:off x="6921500" y="133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89997</xdr:rowOff>
    </xdr:from>
    <xdr:ext cx="469744" cy="259045"/>
    <xdr:sp macro="" textlink="">
      <xdr:nvSpPr>
        <xdr:cNvPr id="437" name="テキスト ボックス 436"/>
        <xdr:cNvSpPr txBox="1"/>
      </xdr:nvSpPr>
      <xdr:spPr>
        <a:xfrm>
          <a:off x="6737428" y="134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167937</xdr:rowOff>
    </xdr:from>
    <xdr:to>
      <xdr:col>55</xdr:col>
      <xdr:colOff>0</xdr:colOff>
      <xdr:row>97</xdr:row>
      <xdr:rowOff>72132</xdr:rowOff>
    </xdr:to>
    <xdr:cxnSp macro="">
      <xdr:nvCxnSpPr>
        <xdr:cNvPr id="469" name="直線コネクタ 468"/>
        <xdr:cNvCxnSpPr/>
      </xdr:nvCxnSpPr>
      <xdr:spPr>
        <a:xfrm flipV="1">
          <a:off x="9639300" y="16627137"/>
          <a:ext cx="838200" cy="7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80155</xdr:rowOff>
    </xdr:from>
    <xdr:to>
      <xdr:col>50</xdr:col>
      <xdr:colOff>114300</xdr:colOff>
      <xdr:row>97</xdr:row>
      <xdr:rowOff>72132</xdr:rowOff>
    </xdr:to>
    <xdr:cxnSp macro="">
      <xdr:nvCxnSpPr>
        <xdr:cNvPr id="472" name="直線コネクタ 471"/>
        <xdr:cNvCxnSpPr/>
      </xdr:nvCxnSpPr>
      <xdr:spPr>
        <a:xfrm>
          <a:off x="8750300" y="16539355"/>
          <a:ext cx="889000" cy="16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159976</xdr:rowOff>
    </xdr:from>
    <xdr:ext cx="534377" cy="259045"/>
    <xdr:sp macro="" textlink="">
      <xdr:nvSpPr>
        <xdr:cNvPr id="474" name="テキスト ボックス 473"/>
        <xdr:cNvSpPr txBox="1"/>
      </xdr:nvSpPr>
      <xdr:spPr>
        <a:xfrm>
          <a:off x="9372111" y="169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80155</xdr:rowOff>
    </xdr:from>
    <xdr:to>
      <xdr:col>45</xdr:col>
      <xdr:colOff>177800</xdr:colOff>
      <xdr:row>96</xdr:row>
      <xdr:rowOff>105497</xdr:rowOff>
    </xdr:to>
    <xdr:cxnSp macro="">
      <xdr:nvCxnSpPr>
        <xdr:cNvPr id="475" name="直線コネクタ 474"/>
        <xdr:cNvCxnSpPr/>
      </xdr:nvCxnSpPr>
      <xdr:spPr>
        <a:xfrm flipV="1">
          <a:off x="7861300" y="16539355"/>
          <a:ext cx="8890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164656</xdr:rowOff>
    </xdr:from>
    <xdr:ext cx="534377" cy="259045"/>
    <xdr:sp macro="" textlink="">
      <xdr:nvSpPr>
        <xdr:cNvPr id="477" name="テキスト ボックス 476"/>
        <xdr:cNvSpPr txBox="1"/>
      </xdr:nvSpPr>
      <xdr:spPr>
        <a:xfrm>
          <a:off x="8483111" y="169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105497</xdr:rowOff>
    </xdr:from>
    <xdr:to>
      <xdr:col>41</xdr:col>
      <xdr:colOff>50800</xdr:colOff>
      <xdr:row>97</xdr:row>
      <xdr:rowOff>119497</xdr:rowOff>
    </xdr:to>
    <xdr:cxnSp macro="">
      <xdr:nvCxnSpPr>
        <xdr:cNvPr id="478" name="直線コネクタ 477"/>
        <xdr:cNvCxnSpPr/>
      </xdr:nvCxnSpPr>
      <xdr:spPr>
        <a:xfrm flipV="1">
          <a:off x="6972300" y="16564697"/>
          <a:ext cx="889000" cy="18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151550</xdr:rowOff>
    </xdr:from>
    <xdr:ext cx="534377" cy="259045"/>
    <xdr:sp macro="" textlink="">
      <xdr:nvSpPr>
        <xdr:cNvPr id="480" name="テキスト ボックス 479"/>
        <xdr:cNvSpPr txBox="1"/>
      </xdr:nvSpPr>
      <xdr:spPr>
        <a:xfrm>
          <a:off x="7594111" y="16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152497</xdr:rowOff>
    </xdr:from>
    <xdr:ext cx="534377" cy="259045"/>
    <xdr:sp macro="" textlink="">
      <xdr:nvSpPr>
        <xdr:cNvPr id="482" name="テキスト ボックス 481"/>
        <xdr:cNvSpPr txBox="1"/>
      </xdr:nvSpPr>
      <xdr:spPr>
        <a:xfrm>
          <a:off x="6705111" y="1695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117137</xdr:rowOff>
    </xdr:from>
    <xdr:to>
      <xdr:col>55</xdr:col>
      <xdr:colOff>50800</xdr:colOff>
      <xdr:row>97</xdr:row>
      <xdr:rowOff>47287</xdr:rowOff>
    </xdr:to>
    <xdr:sp macro="" textlink="">
      <xdr:nvSpPr>
        <xdr:cNvPr id="488" name="楕円 487"/>
        <xdr:cNvSpPr/>
      </xdr:nvSpPr>
      <xdr:spPr>
        <a:xfrm>
          <a:off x="10426700" y="165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140014</xdr:rowOff>
    </xdr:from>
    <xdr:ext cx="534377" cy="259045"/>
    <xdr:sp macro="" textlink="">
      <xdr:nvSpPr>
        <xdr:cNvPr id="489" name="土木費該当値テキスト"/>
        <xdr:cNvSpPr txBox="1"/>
      </xdr:nvSpPr>
      <xdr:spPr>
        <a:xfrm>
          <a:off x="10528300" y="164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21332</xdr:rowOff>
    </xdr:from>
    <xdr:to>
      <xdr:col>50</xdr:col>
      <xdr:colOff>165100</xdr:colOff>
      <xdr:row>97</xdr:row>
      <xdr:rowOff>122932</xdr:rowOff>
    </xdr:to>
    <xdr:sp macro="" textlink="">
      <xdr:nvSpPr>
        <xdr:cNvPr id="490" name="楕円 489"/>
        <xdr:cNvSpPr/>
      </xdr:nvSpPr>
      <xdr:spPr>
        <a:xfrm>
          <a:off x="9588500" y="166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139459</xdr:rowOff>
    </xdr:from>
    <xdr:ext cx="534377" cy="259045"/>
    <xdr:sp macro="" textlink="">
      <xdr:nvSpPr>
        <xdr:cNvPr id="491" name="テキスト ボックス 490"/>
        <xdr:cNvSpPr txBox="1"/>
      </xdr:nvSpPr>
      <xdr:spPr>
        <a:xfrm>
          <a:off x="9372111" y="164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29355</xdr:rowOff>
    </xdr:from>
    <xdr:to>
      <xdr:col>46</xdr:col>
      <xdr:colOff>38100</xdr:colOff>
      <xdr:row>96</xdr:row>
      <xdr:rowOff>130955</xdr:rowOff>
    </xdr:to>
    <xdr:sp macro="" textlink="">
      <xdr:nvSpPr>
        <xdr:cNvPr id="492" name="楕円 491"/>
        <xdr:cNvSpPr/>
      </xdr:nvSpPr>
      <xdr:spPr>
        <a:xfrm>
          <a:off x="8699500" y="164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147482</xdr:rowOff>
    </xdr:from>
    <xdr:ext cx="534377" cy="259045"/>
    <xdr:sp macro="" textlink="">
      <xdr:nvSpPr>
        <xdr:cNvPr id="493" name="テキスト ボックス 492"/>
        <xdr:cNvSpPr txBox="1"/>
      </xdr:nvSpPr>
      <xdr:spPr>
        <a:xfrm>
          <a:off x="8483111" y="1626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54697</xdr:rowOff>
    </xdr:from>
    <xdr:to>
      <xdr:col>41</xdr:col>
      <xdr:colOff>101600</xdr:colOff>
      <xdr:row>96</xdr:row>
      <xdr:rowOff>156297</xdr:rowOff>
    </xdr:to>
    <xdr:sp macro="" textlink="">
      <xdr:nvSpPr>
        <xdr:cNvPr id="494" name="楕円 493"/>
        <xdr:cNvSpPr/>
      </xdr:nvSpPr>
      <xdr:spPr>
        <a:xfrm>
          <a:off x="7810500" y="165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1374</xdr:rowOff>
    </xdr:from>
    <xdr:ext cx="534377" cy="259045"/>
    <xdr:sp macro="" textlink="">
      <xdr:nvSpPr>
        <xdr:cNvPr id="495" name="テキスト ボックス 494"/>
        <xdr:cNvSpPr txBox="1"/>
      </xdr:nvSpPr>
      <xdr:spPr>
        <a:xfrm>
          <a:off x="7594111" y="1628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68697</xdr:rowOff>
    </xdr:from>
    <xdr:to>
      <xdr:col>36</xdr:col>
      <xdr:colOff>165100</xdr:colOff>
      <xdr:row>97</xdr:row>
      <xdr:rowOff>170297</xdr:rowOff>
    </xdr:to>
    <xdr:sp macro="" textlink="">
      <xdr:nvSpPr>
        <xdr:cNvPr id="496" name="楕円 495"/>
        <xdr:cNvSpPr/>
      </xdr:nvSpPr>
      <xdr:spPr>
        <a:xfrm>
          <a:off x="6921500" y="1669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15374</xdr:rowOff>
    </xdr:from>
    <xdr:ext cx="534377" cy="259045"/>
    <xdr:sp macro="" textlink="">
      <xdr:nvSpPr>
        <xdr:cNvPr id="497" name="テキスト ボックス 496"/>
        <xdr:cNvSpPr txBox="1"/>
      </xdr:nvSpPr>
      <xdr:spPr>
        <a:xfrm>
          <a:off x="6705111" y="1647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43955</xdr:rowOff>
    </xdr:from>
    <xdr:to>
      <xdr:col>85</xdr:col>
      <xdr:colOff>127000</xdr:colOff>
      <xdr:row>36</xdr:row>
      <xdr:rowOff>106019</xdr:rowOff>
    </xdr:to>
    <xdr:cxnSp macro="">
      <xdr:nvCxnSpPr>
        <xdr:cNvPr id="527" name="直線コネクタ 526"/>
        <xdr:cNvCxnSpPr/>
      </xdr:nvCxnSpPr>
      <xdr:spPr>
        <a:xfrm>
          <a:off x="15481300" y="6216155"/>
          <a:ext cx="838200" cy="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43955</xdr:rowOff>
    </xdr:from>
    <xdr:to>
      <xdr:col>81</xdr:col>
      <xdr:colOff>50800</xdr:colOff>
      <xdr:row>37</xdr:row>
      <xdr:rowOff>16408</xdr:rowOff>
    </xdr:to>
    <xdr:cxnSp macro="">
      <xdr:nvCxnSpPr>
        <xdr:cNvPr id="530" name="直線コネクタ 529"/>
        <xdr:cNvCxnSpPr/>
      </xdr:nvCxnSpPr>
      <xdr:spPr>
        <a:xfrm flipV="1">
          <a:off x="14592300" y="6216155"/>
          <a:ext cx="889000" cy="1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3205</xdr:rowOff>
    </xdr:from>
    <xdr:ext cx="534377" cy="259045"/>
    <xdr:sp macro="" textlink="">
      <xdr:nvSpPr>
        <xdr:cNvPr id="532" name="テキスト ボックス 531"/>
        <xdr:cNvSpPr txBox="1"/>
      </xdr:nvSpPr>
      <xdr:spPr>
        <a:xfrm>
          <a:off x="15214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170752</xdr:rowOff>
    </xdr:from>
    <xdr:to>
      <xdr:col>76</xdr:col>
      <xdr:colOff>114300</xdr:colOff>
      <xdr:row>37</xdr:row>
      <xdr:rowOff>16408</xdr:rowOff>
    </xdr:to>
    <xdr:cxnSp macro="">
      <xdr:nvCxnSpPr>
        <xdr:cNvPr id="533" name="直線コネクタ 532"/>
        <xdr:cNvCxnSpPr/>
      </xdr:nvCxnSpPr>
      <xdr:spPr>
        <a:xfrm>
          <a:off x="13703300" y="6342952"/>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29951</xdr:rowOff>
    </xdr:from>
    <xdr:ext cx="534377" cy="259045"/>
    <xdr:sp macro="" textlink="">
      <xdr:nvSpPr>
        <xdr:cNvPr id="535" name="テキスト ボックス 534"/>
        <xdr:cNvSpPr txBox="1"/>
      </xdr:nvSpPr>
      <xdr:spPr>
        <a:xfrm>
          <a:off x="14325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170752</xdr:rowOff>
    </xdr:from>
    <xdr:to>
      <xdr:col>71</xdr:col>
      <xdr:colOff>177800</xdr:colOff>
      <xdr:row>37</xdr:row>
      <xdr:rowOff>80874</xdr:rowOff>
    </xdr:to>
    <xdr:cxnSp macro="">
      <xdr:nvCxnSpPr>
        <xdr:cNvPr id="536" name="直線コネクタ 535"/>
        <xdr:cNvCxnSpPr/>
      </xdr:nvCxnSpPr>
      <xdr:spPr>
        <a:xfrm flipV="1">
          <a:off x="12814300" y="6342952"/>
          <a:ext cx="8890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37075</xdr:rowOff>
    </xdr:from>
    <xdr:ext cx="534377" cy="259045"/>
    <xdr:sp macro="" textlink="">
      <xdr:nvSpPr>
        <xdr:cNvPr id="540" name="テキスト ボックス 539"/>
        <xdr:cNvSpPr txBox="1"/>
      </xdr:nvSpPr>
      <xdr:spPr>
        <a:xfrm>
          <a:off x="12547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55219</xdr:rowOff>
    </xdr:from>
    <xdr:to>
      <xdr:col>85</xdr:col>
      <xdr:colOff>177800</xdr:colOff>
      <xdr:row>36</xdr:row>
      <xdr:rowOff>156819</xdr:rowOff>
    </xdr:to>
    <xdr:sp macro="" textlink="">
      <xdr:nvSpPr>
        <xdr:cNvPr id="546" name="楕円 545"/>
        <xdr:cNvSpPr/>
      </xdr:nvSpPr>
      <xdr:spPr>
        <a:xfrm>
          <a:off x="16268700" y="62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33646</xdr:rowOff>
    </xdr:from>
    <xdr:ext cx="534377" cy="259045"/>
    <xdr:sp macro="" textlink="">
      <xdr:nvSpPr>
        <xdr:cNvPr id="547" name="消防費該当値テキスト"/>
        <xdr:cNvSpPr txBox="1"/>
      </xdr:nvSpPr>
      <xdr:spPr>
        <a:xfrm>
          <a:off x="16370300" y="62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164605</xdr:rowOff>
    </xdr:from>
    <xdr:to>
      <xdr:col>81</xdr:col>
      <xdr:colOff>101600</xdr:colOff>
      <xdr:row>36</xdr:row>
      <xdr:rowOff>94755</xdr:rowOff>
    </xdr:to>
    <xdr:sp macro="" textlink="">
      <xdr:nvSpPr>
        <xdr:cNvPr id="548" name="楕円 547"/>
        <xdr:cNvSpPr/>
      </xdr:nvSpPr>
      <xdr:spPr>
        <a:xfrm>
          <a:off x="15430500" y="61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111282</xdr:rowOff>
    </xdr:from>
    <xdr:ext cx="534377" cy="259045"/>
    <xdr:sp macro="" textlink="">
      <xdr:nvSpPr>
        <xdr:cNvPr id="549" name="テキスト ボックス 548"/>
        <xdr:cNvSpPr txBox="1"/>
      </xdr:nvSpPr>
      <xdr:spPr>
        <a:xfrm>
          <a:off x="15214111" y="59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137058</xdr:rowOff>
    </xdr:from>
    <xdr:to>
      <xdr:col>76</xdr:col>
      <xdr:colOff>165100</xdr:colOff>
      <xdr:row>37</xdr:row>
      <xdr:rowOff>67208</xdr:rowOff>
    </xdr:to>
    <xdr:sp macro="" textlink="">
      <xdr:nvSpPr>
        <xdr:cNvPr id="550" name="楕円 549"/>
        <xdr:cNvSpPr/>
      </xdr:nvSpPr>
      <xdr:spPr>
        <a:xfrm>
          <a:off x="14541500" y="63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83735</xdr:rowOff>
    </xdr:from>
    <xdr:ext cx="534377" cy="259045"/>
    <xdr:sp macro="" textlink="">
      <xdr:nvSpPr>
        <xdr:cNvPr id="551" name="テキスト ボックス 550"/>
        <xdr:cNvSpPr txBox="1"/>
      </xdr:nvSpPr>
      <xdr:spPr>
        <a:xfrm>
          <a:off x="14325111" y="60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119952</xdr:rowOff>
    </xdr:from>
    <xdr:to>
      <xdr:col>72</xdr:col>
      <xdr:colOff>38100</xdr:colOff>
      <xdr:row>37</xdr:row>
      <xdr:rowOff>50102</xdr:rowOff>
    </xdr:to>
    <xdr:sp macro="" textlink="">
      <xdr:nvSpPr>
        <xdr:cNvPr id="552" name="楕円 551"/>
        <xdr:cNvSpPr/>
      </xdr:nvSpPr>
      <xdr:spPr>
        <a:xfrm>
          <a:off x="13652500" y="62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66629</xdr:rowOff>
    </xdr:from>
    <xdr:ext cx="534377" cy="259045"/>
    <xdr:sp macro="" textlink="">
      <xdr:nvSpPr>
        <xdr:cNvPr id="553" name="テキスト ボックス 552"/>
        <xdr:cNvSpPr txBox="1"/>
      </xdr:nvSpPr>
      <xdr:spPr>
        <a:xfrm>
          <a:off x="13436111" y="60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30074</xdr:rowOff>
    </xdr:from>
    <xdr:to>
      <xdr:col>67</xdr:col>
      <xdr:colOff>101600</xdr:colOff>
      <xdr:row>37</xdr:row>
      <xdr:rowOff>131674</xdr:rowOff>
    </xdr:to>
    <xdr:sp macro="" textlink="">
      <xdr:nvSpPr>
        <xdr:cNvPr id="554" name="楕円 553"/>
        <xdr:cNvSpPr/>
      </xdr:nvSpPr>
      <xdr:spPr>
        <a:xfrm>
          <a:off x="12763500" y="63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148201</xdr:rowOff>
    </xdr:from>
    <xdr:ext cx="534377" cy="259045"/>
    <xdr:sp macro="" textlink="">
      <xdr:nvSpPr>
        <xdr:cNvPr id="555" name="テキスト ボックス 554"/>
        <xdr:cNvSpPr txBox="1"/>
      </xdr:nvSpPr>
      <xdr:spPr>
        <a:xfrm>
          <a:off x="12547111" y="614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113422</xdr:rowOff>
    </xdr:from>
    <xdr:to>
      <xdr:col>85</xdr:col>
      <xdr:colOff>127000</xdr:colOff>
      <xdr:row>57</xdr:row>
      <xdr:rowOff>92826</xdr:rowOff>
    </xdr:to>
    <xdr:cxnSp macro="">
      <xdr:nvCxnSpPr>
        <xdr:cNvPr id="587" name="直線コネクタ 586"/>
        <xdr:cNvCxnSpPr/>
      </xdr:nvCxnSpPr>
      <xdr:spPr>
        <a:xfrm flipV="1">
          <a:off x="15481300" y="9714622"/>
          <a:ext cx="838200" cy="15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92826</xdr:rowOff>
    </xdr:from>
    <xdr:to>
      <xdr:col>81</xdr:col>
      <xdr:colOff>50800</xdr:colOff>
      <xdr:row>57</xdr:row>
      <xdr:rowOff>144610</xdr:rowOff>
    </xdr:to>
    <xdr:cxnSp macro="">
      <xdr:nvCxnSpPr>
        <xdr:cNvPr id="590" name="直線コネクタ 589"/>
        <xdr:cNvCxnSpPr/>
      </xdr:nvCxnSpPr>
      <xdr:spPr>
        <a:xfrm flipV="1">
          <a:off x="14592300" y="9865476"/>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56115</xdr:rowOff>
    </xdr:from>
    <xdr:ext cx="534377" cy="259045"/>
    <xdr:sp macro="" textlink="">
      <xdr:nvSpPr>
        <xdr:cNvPr id="592" name="テキスト ボックス 591"/>
        <xdr:cNvSpPr txBox="1"/>
      </xdr:nvSpPr>
      <xdr:spPr>
        <a:xfrm>
          <a:off x="15214111" y="1000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125973</xdr:rowOff>
    </xdr:from>
    <xdr:to>
      <xdr:col>76</xdr:col>
      <xdr:colOff>114300</xdr:colOff>
      <xdr:row>57</xdr:row>
      <xdr:rowOff>144610</xdr:rowOff>
    </xdr:to>
    <xdr:cxnSp macro="">
      <xdr:nvCxnSpPr>
        <xdr:cNvPr id="593" name="直線コネクタ 592"/>
        <xdr:cNvCxnSpPr/>
      </xdr:nvCxnSpPr>
      <xdr:spPr>
        <a:xfrm>
          <a:off x="13703300" y="9898623"/>
          <a:ext cx="889000" cy="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122049</xdr:rowOff>
    </xdr:from>
    <xdr:ext cx="534377" cy="259045"/>
    <xdr:sp macro="" textlink="">
      <xdr:nvSpPr>
        <xdr:cNvPr id="595" name="テキスト ボックス 594"/>
        <xdr:cNvSpPr txBox="1"/>
      </xdr:nvSpPr>
      <xdr:spPr>
        <a:xfrm>
          <a:off x="14325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76857</xdr:rowOff>
    </xdr:from>
    <xdr:to>
      <xdr:col>71</xdr:col>
      <xdr:colOff>177800</xdr:colOff>
      <xdr:row>57</xdr:row>
      <xdr:rowOff>125973</xdr:rowOff>
    </xdr:to>
    <xdr:cxnSp macro="">
      <xdr:nvCxnSpPr>
        <xdr:cNvPr id="596" name="直線コネクタ 595"/>
        <xdr:cNvCxnSpPr/>
      </xdr:nvCxnSpPr>
      <xdr:spPr>
        <a:xfrm>
          <a:off x="12814300" y="9849507"/>
          <a:ext cx="889000" cy="4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133937</xdr:rowOff>
    </xdr:from>
    <xdr:ext cx="534377" cy="259045"/>
    <xdr:sp macro="" textlink="">
      <xdr:nvSpPr>
        <xdr:cNvPr id="598" name="テキスト ボックス 597"/>
        <xdr:cNvSpPr txBox="1"/>
      </xdr:nvSpPr>
      <xdr:spPr>
        <a:xfrm>
          <a:off x="13436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144060</xdr:rowOff>
    </xdr:from>
    <xdr:ext cx="534377" cy="259045"/>
    <xdr:sp macro="" textlink="">
      <xdr:nvSpPr>
        <xdr:cNvPr id="600" name="テキスト ボックス 599"/>
        <xdr:cNvSpPr txBox="1"/>
      </xdr:nvSpPr>
      <xdr:spPr>
        <a:xfrm>
          <a:off x="12547111" y="10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62622</xdr:rowOff>
    </xdr:from>
    <xdr:to>
      <xdr:col>85</xdr:col>
      <xdr:colOff>177800</xdr:colOff>
      <xdr:row>56</xdr:row>
      <xdr:rowOff>164222</xdr:rowOff>
    </xdr:to>
    <xdr:sp macro="" textlink="">
      <xdr:nvSpPr>
        <xdr:cNvPr id="606" name="楕円 605"/>
        <xdr:cNvSpPr/>
      </xdr:nvSpPr>
      <xdr:spPr>
        <a:xfrm>
          <a:off x="16268700" y="96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85499</xdr:rowOff>
    </xdr:from>
    <xdr:ext cx="534377" cy="259045"/>
    <xdr:sp macro="" textlink="">
      <xdr:nvSpPr>
        <xdr:cNvPr id="607" name="教育費該当値テキスト"/>
        <xdr:cNvSpPr txBox="1"/>
      </xdr:nvSpPr>
      <xdr:spPr>
        <a:xfrm>
          <a:off x="16370300" y="9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42026</xdr:rowOff>
    </xdr:from>
    <xdr:to>
      <xdr:col>81</xdr:col>
      <xdr:colOff>101600</xdr:colOff>
      <xdr:row>57</xdr:row>
      <xdr:rowOff>143626</xdr:rowOff>
    </xdr:to>
    <xdr:sp macro="" textlink="">
      <xdr:nvSpPr>
        <xdr:cNvPr id="608" name="楕円 607"/>
        <xdr:cNvSpPr/>
      </xdr:nvSpPr>
      <xdr:spPr>
        <a:xfrm>
          <a:off x="15430500" y="981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160153</xdr:rowOff>
    </xdr:from>
    <xdr:ext cx="534377" cy="259045"/>
    <xdr:sp macro="" textlink="">
      <xdr:nvSpPr>
        <xdr:cNvPr id="609" name="テキスト ボックス 608"/>
        <xdr:cNvSpPr txBox="1"/>
      </xdr:nvSpPr>
      <xdr:spPr>
        <a:xfrm>
          <a:off x="15214111" y="958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93810</xdr:rowOff>
    </xdr:from>
    <xdr:to>
      <xdr:col>76</xdr:col>
      <xdr:colOff>165100</xdr:colOff>
      <xdr:row>58</xdr:row>
      <xdr:rowOff>23960</xdr:rowOff>
    </xdr:to>
    <xdr:sp macro="" textlink="">
      <xdr:nvSpPr>
        <xdr:cNvPr id="610" name="楕円 609"/>
        <xdr:cNvSpPr/>
      </xdr:nvSpPr>
      <xdr:spPr>
        <a:xfrm>
          <a:off x="14541500" y="98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40487</xdr:rowOff>
    </xdr:from>
    <xdr:ext cx="534377" cy="259045"/>
    <xdr:sp macro="" textlink="">
      <xdr:nvSpPr>
        <xdr:cNvPr id="611" name="テキスト ボックス 610"/>
        <xdr:cNvSpPr txBox="1"/>
      </xdr:nvSpPr>
      <xdr:spPr>
        <a:xfrm>
          <a:off x="14325111" y="964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75173</xdr:rowOff>
    </xdr:from>
    <xdr:to>
      <xdr:col>72</xdr:col>
      <xdr:colOff>38100</xdr:colOff>
      <xdr:row>58</xdr:row>
      <xdr:rowOff>5323</xdr:rowOff>
    </xdr:to>
    <xdr:sp macro="" textlink="">
      <xdr:nvSpPr>
        <xdr:cNvPr id="612" name="楕円 611"/>
        <xdr:cNvSpPr/>
      </xdr:nvSpPr>
      <xdr:spPr>
        <a:xfrm>
          <a:off x="13652500" y="98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21850</xdr:rowOff>
    </xdr:from>
    <xdr:ext cx="534377" cy="259045"/>
    <xdr:sp macro="" textlink="">
      <xdr:nvSpPr>
        <xdr:cNvPr id="613" name="テキスト ボックス 612"/>
        <xdr:cNvSpPr txBox="1"/>
      </xdr:nvSpPr>
      <xdr:spPr>
        <a:xfrm>
          <a:off x="13436111" y="962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26057</xdr:rowOff>
    </xdr:from>
    <xdr:to>
      <xdr:col>67</xdr:col>
      <xdr:colOff>101600</xdr:colOff>
      <xdr:row>57</xdr:row>
      <xdr:rowOff>127657</xdr:rowOff>
    </xdr:to>
    <xdr:sp macro="" textlink="">
      <xdr:nvSpPr>
        <xdr:cNvPr id="614" name="楕円 613"/>
        <xdr:cNvSpPr/>
      </xdr:nvSpPr>
      <xdr:spPr>
        <a:xfrm>
          <a:off x="12763500" y="979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144184</xdr:rowOff>
    </xdr:from>
    <xdr:ext cx="534377" cy="259045"/>
    <xdr:sp macro="" textlink="">
      <xdr:nvSpPr>
        <xdr:cNvPr id="615" name="テキスト ボックス 614"/>
        <xdr:cNvSpPr txBox="1"/>
      </xdr:nvSpPr>
      <xdr:spPr>
        <a:xfrm>
          <a:off x="12547111" y="957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141091</xdr:rowOff>
    </xdr:from>
    <xdr:to>
      <xdr:col>85</xdr:col>
      <xdr:colOff>127000</xdr:colOff>
      <xdr:row>79</xdr:row>
      <xdr:rowOff>23058</xdr:rowOff>
    </xdr:to>
    <xdr:cxnSp macro="">
      <xdr:nvCxnSpPr>
        <xdr:cNvPr id="644" name="直線コネクタ 643"/>
        <xdr:cNvCxnSpPr/>
      </xdr:nvCxnSpPr>
      <xdr:spPr>
        <a:xfrm>
          <a:off x="15481300" y="13514191"/>
          <a:ext cx="8382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128079</xdr:rowOff>
    </xdr:from>
    <xdr:to>
      <xdr:col>81</xdr:col>
      <xdr:colOff>50800</xdr:colOff>
      <xdr:row>78</xdr:row>
      <xdr:rowOff>141091</xdr:rowOff>
    </xdr:to>
    <xdr:cxnSp macro="">
      <xdr:nvCxnSpPr>
        <xdr:cNvPr id="647" name="直線コネクタ 646"/>
        <xdr:cNvCxnSpPr/>
      </xdr:nvCxnSpPr>
      <xdr:spPr>
        <a:xfrm>
          <a:off x="14592300" y="13501179"/>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22865</xdr:rowOff>
    </xdr:from>
    <xdr:ext cx="469744" cy="259045"/>
    <xdr:sp macro="" textlink="">
      <xdr:nvSpPr>
        <xdr:cNvPr id="649" name="テキスト ボックス 648"/>
        <xdr:cNvSpPr txBox="1"/>
      </xdr:nvSpPr>
      <xdr:spPr>
        <a:xfrm>
          <a:off x="15246428" y="1356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128079</xdr:rowOff>
    </xdr:from>
    <xdr:to>
      <xdr:col>76</xdr:col>
      <xdr:colOff>114300</xdr:colOff>
      <xdr:row>79</xdr:row>
      <xdr:rowOff>32905</xdr:rowOff>
    </xdr:to>
    <xdr:cxnSp macro="">
      <xdr:nvCxnSpPr>
        <xdr:cNvPr id="650" name="直線コネクタ 649"/>
        <xdr:cNvCxnSpPr/>
      </xdr:nvCxnSpPr>
      <xdr:spPr>
        <a:xfrm flipV="1">
          <a:off x="13703300" y="13501179"/>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44905</xdr:rowOff>
    </xdr:from>
    <xdr:ext cx="469744" cy="259045"/>
    <xdr:sp macro="" textlink="">
      <xdr:nvSpPr>
        <xdr:cNvPr id="652" name="テキスト ボックス 651"/>
        <xdr:cNvSpPr txBox="1"/>
      </xdr:nvSpPr>
      <xdr:spPr>
        <a:xfrm>
          <a:off x="14357428" y="135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32905</xdr:rowOff>
    </xdr:from>
    <xdr:to>
      <xdr:col>71</xdr:col>
      <xdr:colOff>177800</xdr:colOff>
      <xdr:row>79</xdr:row>
      <xdr:rowOff>41269</xdr:rowOff>
    </xdr:to>
    <xdr:cxnSp macro="">
      <xdr:nvCxnSpPr>
        <xdr:cNvPr id="653" name="直線コネクタ 652"/>
        <xdr:cNvCxnSpPr/>
      </xdr:nvCxnSpPr>
      <xdr:spPr>
        <a:xfrm flipV="1">
          <a:off x="12814300" y="13577455"/>
          <a:ext cx="889000" cy="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86859</xdr:rowOff>
    </xdr:from>
    <xdr:ext cx="469744" cy="259045"/>
    <xdr:sp macro="" textlink="">
      <xdr:nvSpPr>
        <xdr:cNvPr id="655" name="テキスト ボックス 654"/>
        <xdr:cNvSpPr txBox="1"/>
      </xdr:nvSpPr>
      <xdr:spPr>
        <a:xfrm>
          <a:off x="13468428" y="132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67715</xdr:rowOff>
    </xdr:from>
    <xdr:ext cx="469744" cy="259045"/>
    <xdr:sp macro="" textlink="">
      <xdr:nvSpPr>
        <xdr:cNvPr id="657" name="テキスト ボックス 656"/>
        <xdr:cNvSpPr txBox="1"/>
      </xdr:nvSpPr>
      <xdr:spPr>
        <a:xfrm>
          <a:off x="12579428" y="132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143708</xdr:rowOff>
    </xdr:from>
    <xdr:to>
      <xdr:col>85</xdr:col>
      <xdr:colOff>177800</xdr:colOff>
      <xdr:row>79</xdr:row>
      <xdr:rowOff>73858</xdr:rowOff>
    </xdr:to>
    <xdr:sp macro="" textlink="">
      <xdr:nvSpPr>
        <xdr:cNvPr id="663" name="楕円 662"/>
        <xdr:cNvSpPr/>
      </xdr:nvSpPr>
      <xdr:spPr>
        <a:xfrm>
          <a:off x="16268700" y="135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58635</xdr:rowOff>
    </xdr:from>
    <xdr:ext cx="469744" cy="259045"/>
    <xdr:sp macro="" textlink="">
      <xdr:nvSpPr>
        <xdr:cNvPr id="664" name="災害復旧費該当値テキスト"/>
        <xdr:cNvSpPr txBox="1"/>
      </xdr:nvSpPr>
      <xdr:spPr>
        <a:xfrm>
          <a:off x="16370300" y="1343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90291</xdr:rowOff>
    </xdr:from>
    <xdr:to>
      <xdr:col>81</xdr:col>
      <xdr:colOff>101600</xdr:colOff>
      <xdr:row>79</xdr:row>
      <xdr:rowOff>20441</xdr:rowOff>
    </xdr:to>
    <xdr:sp macro="" textlink="">
      <xdr:nvSpPr>
        <xdr:cNvPr id="665" name="楕円 664"/>
        <xdr:cNvSpPr/>
      </xdr:nvSpPr>
      <xdr:spPr>
        <a:xfrm>
          <a:off x="15430500" y="1346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36968</xdr:rowOff>
    </xdr:from>
    <xdr:ext cx="469744" cy="259045"/>
    <xdr:sp macro="" textlink="">
      <xdr:nvSpPr>
        <xdr:cNvPr id="666" name="テキスト ボックス 665"/>
        <xdr:cNvSpPr txBox="1"/>
      </xdr:nvSpPr>
      <xdr:spPr>
        <a:xfrm>
          <a:off x="15246428" y="1323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77279</xdr:rowOff>
    </xdr:from>
    <xdr:to>
      <xdr:col>76</xdr:col>
      <xdr:colOff>165100</xdr:colOff>
      <xdr:row>79</xdr:row>
      <xdr:rowOff>7429</xdr:rowOff>
    </xdr:to>
    <xdr:sp macro="" textlink="">
      <xdr:nvSpPr>
        <xdr:cNvPr id="667" name="楕円 666"/>
        <xdr:cNvSpPr/>
      </xdr:nvSpPr>
      <xdr:spPr>
        <a:xfrm>
          <a:off x="14541500" y="134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23956</xdr:rowOff>
    </xdr:from>
    <xdr:ext cx="469744" cy="259045"/>
    <xdr:sp macro="" textlink="">
      <xdr:nvSpPr>
        <xdr:cNvPr id="668" name="テキスト ボックス 667"/>
        <xdr:cNvSpPr txBox="1"/>
      </xdr:nvSpPr>
      <xdr:spPr>
        <a:xfrm>
          <a:off x="14357428" y="1322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153555</xdr:rowOff>
    </xdr:from>
    <xdr:to>
      <xdr:col>72</xdr:col>
      <xdr:colOff>38100</xdr:colOff>
      <xdr:row>79</xdr:row>
      <xdr:rowOff>83705</xdr:rowOff>
    </xdr:to>
    <xdr:sp macro="" textlink="">
      <xdr:nvSpPr>
        <xdr:cNvPr id="669" name="楕円 668"/>
        <xdr:cNvSpPr/>
      </xdr:nvSpPr>
      <xdr:spPr>
        <a:xfrm>
          <a:off x="13652500" y="135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74832</xdr:rowOff>
    </xdr:from>
    <xdr:ext cx="378565" cy="259045"/>
    <xdr:sp macro="" textlink="">
      <xdr:nvSpPr>
        <xdr:cNvPr id="670" name="テキスト ボックス 669"/>
        <xdr:cNvSpPr txBox="1"/>
      </xdr:nvSpPr>
      <xdr:spPr>
        <a:xfrm>
          <a:off x="13514017" y="1361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161919</xdr:rowOff>
    </xdr:from>
    <xdr:to>
      <xdr:col>67</xdr:col>
      <xdr:colOff>101600</xdr:colOff>
      <xdr:row>79</xdr:row>
      <xdr:rowOff>92069</xdr:rowOff>
    </xdr:to>
    <xdr:sp macro="" textlink="">
      <xdr:nvSpPr>
        <xdr:cNvPr id="671" name="楕円 670"/>
        <xdr:cNvSpPr/>
      </xdr:nvSpPr>
      <xdr:spPr>
        <a:xfrm>
          <a:off x="12763500" y="135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83196</xdr:rowOff>
    </xdr:from>
    <xdr:ext cx="378565" cy="259045"/>
    <xdr:sp macro="" textlink="">
      <xdr:nvSpPr>
        <xdr:cNvPr id="672" name="テキスト ボックス 671"/>
        <xdr:cNvSpPr txBox="1"/>
      </xdr:nvSpPr>
      <xdr:spPr>
        <a:xfrm>
          <a:off x="12625017" y="1362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32235</xdr:rowOff>
    </xdr:from>
    <xdr:to>
      <xdr:col>85</xdr:col>
      <xdr:colOff>127000</xdr:colOff>
      <xdr:row>96</xdr:row>
      <xdr:rowOff>92052</xdr:rowOff>
    </xdr:to>
    <xdr:cxnSp macro="">
      <xdr:nvCxnSpPr>
        <xdr:cNvPr id="701" name="直線コネクタ 700"/>
        <xdr:cNvCxnSpPr/>
      </xdr:nvCxnSpPr>
      <xdr:spPr>
        <a:xfrm flipV="1">
          <a:off x="15481300" y="16491435"/>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88219</xdr:rowOff>
    </xdr:from>
    <xdr:to>
      <xdr:col>81</xdr:col>
      <xdr:colOff>50800</xdr:colOff>
      <xdr:row>96</xdr:row>
      <xdr:rowOff>92052</xdr:rowOff>
    </xdr:to>
    <xdr:cxnSp macro="">
      <xdr:nvCxnSpPr>
        <xdr:cNvPr id="704" name="直線コネクタ 703"/>
        <xdr:cNvCxnSpPr/>
      </xdr:nvCxnSpPr>
      <xdr:spPr>
        <a:xfrm>
          <a:off x="14592300" y="16547419"/>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121748</xdr:rowOff>
    </xdr:from>
    <xdr:ext cx="534377" cy="259045"/>
    <xdr:sp macro="" textlink="">
      <xdr:nvSpPr>
        <xdr:cNvPr id="706" name="テキスト ボックス 705"/>
        <xdr:cNvSpPr txBox="1"/>
      </xdr:nvSpPr>
      <xdr:spPr>
        <a:xfrm>
          <a:off x="15214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88219</xdr:rowOff>
    </xdr:from>
    <xdr:to>
      <xdr:col>76</xdr:col>
      <xdr:colOff>114300</xdr:colOff>
      <xdr:row>96</xdr:row>
      <xdr:rowOff>106454</xdr:rowOff>
    </xdr:to>
    <xdr:cxnSp macro="">
      <xdr:nvCxnSpPr>
        <xdr:cNvPr id="707" name="直線コネクタ 706"/>
        <xdr:cNvCxnSpPr/>
      </xdr:nvCxnSpPr>
      <xdr:spPr>
        <a:xfrm flipV="1">
          <a:off x="13703300" y="16547419"/>
          <a:ext cx="889000" cy="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54310</xdr:rowOff>
    </xdr:from>
    <xdr:to>
      <xdr:col>71</xdr:col>
      <xdr:colOff>177800</xdr:colOff>
      <xdr:row>96</xdr:row>
      <xdr:rowOff>106454</xdr:rowOff>
    </xdr:to>
    <xdr:cxnSp macro="">
      <xdr:nvCxnSpPr>
        <xdr:cNvPr id="710" name="直線コネクタ 709"/>
        <xdr:cNvCxnSpPr/>
      </xdr:nvCxnSpPr>
      <xdr:spPr>
        <a:xfrm>
          <a:off x="12814300" y="16513510"/>
          <a:ext cx="889000" cy="5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118473</xdr:rowOff>
    </xdr:from>
    <xdr:ext cx="534377" cy="259045"/>
    <xdr:sp macro="" textlink="">
      <xdr:nvSpPr>
        <xdr:cNvPr id="712" name="テキスト ボックス 711"/>
        <xdr:cNvSpPr txBox="1"/>
      </xdr:nvSpPr>
      <xdr:spPr>
        <a:xfrm>
          <a:off x="13436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118556</xdr:rowOff>
    </xdr:from>
    <xdr:ext cx="534377" cy="259045"/>
    <xdr:sp macro="" textlink="">
      <xdr:nvSpPr>
        <xdr:cNvPr id="714" name="テキスト ボックス 713"/>
        <xdr:cNvSpPr txBox="1"/>
      </xdr:nvSpPr>
      <xdr:spPr>
        <a:xfrm>
          <a:off x="12547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152885</xdr:rowOff>
    </xdr:from>
    <xdr:to>
      <xdr:col>85</xdr:col>
      <xdr:colOff>177800</xdr:colOff>
      <xdr:row>96</xdr:row>
      <xdr:rowOff>83035</xdr:rowOff>
    </xdr:to>
    <xdr:sp macro="" textlink="">
      <xdr:nvSpPr>
        <xdr:cNvPr id="720" name="楕円 719"/>
        <xdr:cNvSpPr/>
      </xdr:nvSpPr>
      <xdr:spPr>
        <a:xfrm>
          <a:off x="16268700" y="164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4312</xdr:rowOff>
    </xdr:from>
    <xdr:ext cx="534377" cy="259045"/>
    <xdr:sp macro="" textlink="">
      <xdr:nvSpPr>
        <xdr:cNvPr id="721" name="公債費該当値テキスト"/>
        <xdr:cNvSpPr txBox="1"/>
      </xdr:nvSpPr>
      <xdr:spPr>
        <a:xfrm>
          <a:off x="16370300" y="1629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41252</xdr:rowOff>
    </xdr:from>
    <xdr:to>
      <xdr:col>81</xdr:col>
      <xdr:colOff>101600</xdr:colOff>
      <xdr:row>96</xdr:row>
      <xdr:rowOff>142852</xdr:rowOff>
    </xdr:to>
    <xdr:sp macro="" textlink="">
      <xdr:nvSpPr>
        <xdr:cNvPr id="722" name="楕円 721"/>
        <xdr:cNvSpPr/>
      </xdr:nvSpPr>
      <xdr:spPr>
        <a:xfrm>
          <a:off x="15430500" y="1650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159379</xdr:rowOff>
    </xdr:from>
    <xdr:ext cx="534377" cy="259045"/>
    <xdr:sp macro="" textlink="">
      <xdr:nvSpPr>
        <xdr:cNvPr id="723" name="テキスト ボックス 722"/>
        <xdr:cNvSpPr txBox="1"/>
      </xdr:nvSpPr>
      <xdr:spPr>
        <a:xfrm>
          <a:off x="15214111" y="162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37419</xdr:rowOff>
    </xdr:from>
    <xdr:to>
      <xdr:col>76</xdr:col>
      <xdr:colOff>165100</xdr:colOff>
      <xdr:row>96</xdr:row>
      <xdr:rowOff>139019</xdr:rowOff>
    </xdr:to>
    <xdr:sp macro="" textlink="">
      <xdr:nvSpPr>
        <xdr:cNvPr id="724" name="楕円 723"/>
        <xdr:cNvSpPr/>
      </xdr:nvSpPr>
      <xdr:spPr>
        <a:xfrm>
          <a:off x="14541500" y="1649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155546</xdr:rowOff>
    </xdr:from>
    <xdr:ext cx="534377" cy="259045"/>
    <xdr:sp macro="" textlink="">
      <xdr:nvSpPr>
        <xdr:cNvPr id="725" name="テキスト ボックス 724"/>
        <xdr:cNvSpPr txBox="1"/>
      </xdr:nvSpPr>
      <xdr:spPr>
        <a:xfrm>
          <a:off x="14325111" y="162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55654</xdr:rowOff>
    </xdr:from>
    <xdr:to>
      <xdr:col>72</xdr:col>
      <xdr:colOff>38100</xdr:colOff>
      <xdr:row>96</xdr:row>
      <xdr:rowOff>157254</xdr:rowOff>
    </xdr:to>
    <xdr:sp macro="" textlink="">
      <xdr:nvSpPr>
        <xdr:cNvPr id="726" name="楕円 725"/>
        <xdr:cNvSpPr/>
      </xdr:nvSpPr>
      <xdr:spPr>
        <a:xfrm>
          <a:off x="13652500" y="1651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2331</xdr:rowOff>
    </xdr:from>
    <xdr:ext cx="534377" cy="259045"/>
    <xdr:sp macro="" textlink="">
      <xdr:nvSpPr>
        <xdr:cNvPr id="727" name="テキスト ボックス 726"/>
        <xdr:cNvSpPr txBox="1"/>
      </xdr:nvSpPr>
      <xdr:spPr>
        <a:xfrm>
          <a:off x="13436111" y="1629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3510</xdr:rowOff>
    </xdr:from>
    <xdr:to>
      <xdr:col>67</xdr:col>
      <xdr:colOff>101600</xdr:colOff>
      <xdr:row>96</xdr:row>
      <xdr:rowOff>105110</xdr:rowOff>
    </xdr:to>
    <xdr:sp macro="" textlink="">
      <xdr:nvSpPr>
        <xdr:cNvPr id="728" name="楕円 727"/>
        <xdr:cNvSpPr/>
      </xdr:nvSpPr>
      <xdr:spPr>
        <a:xfrm>
          <a:off x="12763500" y="164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121637</xdr:rowOff>
    </xdr:from>
    <xdr:ext cx="534377" cy="259045"/>
    <xdr:sp macro="" textlink="">
      <xdr:nvSpPr>
        <xdr:cNvPr id="729" name="テキスト ボックス 728"/>
        <xdr:cNvSpPr txBox="1"/>
      </xdr:nvSpPr>
      <xdr:spPr>
        <a:xfrm>
          <a:off x="12547111" y="1623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226,988</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円となっている。新型コロナウイルス感染症緊急経済対策による特別定額給付金や旧安曇川支所等の解体工事などにより増加している。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174,203</a:t>
          </a:r>
          <a:r>
            <a:rPr kumimoji="1" lang="ja-JP" altLang="en-US" sz="1300">
              <a:latin typeface="ＭＳ Ｐゴシック" panose="020B0600070205080204" pitchFamily="50" charset="-128"/>
              <a:ea typeface="ＭＳ Ｐゴシック" panose="020B0600070205080204" pitchFamily="50" charset="-128"/>
            </a:rPr>
            <a:t>円となっている。子育て世帯への臨時特別給付金や、朽木こども園の大規模改修工事などにより増加している。　　　　　　　　　　　　　　　　　　・衛生費は、住民一人当たり</a:t>
          </a:r>
          <a:r>
            <a:rPr kumimoji="1" lang="en-US" altLang="ja-JP" sz="1300">
              <a:latin typeface="ＭＳ Ｐゴシック" panose="020B0600070205080204" pitchFamily="50" charset="-128"/>
              <a:ea typeface="ＭＳ Ｐゴシック" panose="020B0600070205080204" pitchFamily="50" charset="-128"/>
            </a:rPr>
            <a:t>55,891</a:t>
          </a:r>
          <a:r>
            <a:rPr kumimoji="1" lang="ja-JP" altLang="en-US" sz="1300">
              <a:latin typeface="ＭＳ Ｐゴシック" panose="020B0600070205080204" pitchFamily="50" charset="-128"/>
              <a:ea typeface="ＭＳ Ｐゴシック" panose="020B0600070205080204" pitchFamily="50" charset="-128"/>
            </a:rPr>
            <a:t>円となっている。今津保健センターの大規模改修工事などにより増加している。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23,245</a:t>
          </a:r>
          <a:r>
            <a:rPr kumimoji="1" lang="ja-JP" altLang="en-US" sz="1300">
              <a:latin typeface="ＭＳ Ｐゴシック" panose="020B0600070205080204" pitchFamily="50" charset="-128"/>
              <a:ea typeface="ＭＳ Ｐゴシック" panose="020B0600070205080204" pitchFamily="50" charset="-128"/>
            </a:rPr>
            <a:t>円となっている。マキノピックランド周辺リニューアル整備完了などにより減少している。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15,707</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円となっている。新型コロナウイルス感染症の影響で事業収入が減少した市内事業者への支援金や、道の駅マキノ追坂峠売り場拡張工事などにより増加している。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70,906</a:t>
          </a:r>
          <a:r>
            <a:rPr kumimoji="1" lang="ja-JP" altLang="en-US" sz="1300">
              <a:latin typeface="ＭＳ Ｐゴシック" panose="020B0600070205080204" pitchFamily="50" charset="-128"/>
              <a:ea typeface="ＭＳ Ｐゴシック" panose="020B0600070205080204" pitchFamily="50" charset="-128"/>
            </a:rPr>
            <a:t>円となっている。朽木村井地区の急傾斜地崩壊対策事業や、消雪設備整備事業などにより増加している。　　　　　　　　　　　　　　　　　　　　　　・消防費は、住民一人当たり</a:t>
          </a:r>
          <a:r>
            <a:rPr kumimoji="1" lang="en-US" altLang="ja-JP" sz="1300">
              <a:latin typeface="ＭＳ Ｐゴシック" panose="020B0600070205080204" pitchFamily="50" charset="-128"/>
              <a:ea typeface="ＭＳ Ｐゴシック" panose="020B0600070205080204" pitchFamily="50" charset="-128"/>
            </a:rPr>
            <a:t>21,884</a:t>
          </a:r>
          <a:r>
            <a:rPr kumimoji="1" lang="ja-JP" altLang="en-US" sz="1300">
              <a:latin typeface="ＭＳ Ｐゴシック" panose="020B0600070205080204" pitchFamily="50" charset="-128"/>
              <a:ea typeface="ＭＳ Ｐゴシック" panose="020B0600070205080204" pitchFamily="50" charset="-128"/>
            </a:rPr>
            <a:t>円となっている。消防庁舎（空調整備・火災報知器）改修事業の完了などにより減少している。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75,914</a:t>
          </a:r>
          <a:r>
            <a:rPr kumimoji="1" lang="ja-JP" altLang="en-US" sz="1300">
              <a:latin typeface="ＭＳ Ｐゴシック" panose="020B0600070205080204" pitchFamily="50" charset="-128"/>
              <a:ea typeface="ＭＳ Ｐゴシック" panose="020B0600070205080204" pitchFamily="50" charset="-128"/>
            </a:rPr>
            <a:t>円となっている。ＩＣＴ教育機器整備事業や今津スタジアム改修事業などにより増加している。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も昨年に引き続き、行財政改革や財政健全化の取り組みにより、歳出を抑制したことから実質収支は黒字であった。実質単年度収支は決算剰余金を財政調整基金ではなく公共施設整備基金に積み立てたことにより、昨年に引き続きマイナスとなった。</a:t>
          </a:r>
        </a:p>
        <a:p>
          <a:r>
            <a:rPr kumimoji="1" lang="ja-JP" altLang="en-US" sz="1400">
              <a:latin typeface="ＭＳ ゴシック" pitchFamily="49" charset="-128"/>
              <a:ea typeface="ＭＳ ゴシック" pitchFamily="49" charset="-128"/>
            </a:rPr>
            <a:t>　今後も引き続き、行財政改革や財政健全化の取り組みを推進し、歳出の抑制に努める必要がある。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国民健康保険特別会計は慢性的な赤字体質解消のため、平成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年度から国民健康保険税の見直しを実施している。令和２年度も前年に引き続き黒字であることが指標の改善につながっている。</a:t>
          </a:r>
        </a:p>
        <a:p>
          <a:r>
            <a:rPr kumimoji="1" lang="ja-JP" altLang="en-US" sz="1400">
              <a:latin typeface="ＭＳ ゴシック" pitchFamily="49" charset="-128"/>
              <a:ea typeface="ＭＳ ゴシック" pitchFamily="49" charset="-128"/>
            </a:rPr>
            <a:t>　また、病院事業では</a:t>
          </a:r>
          <a:r>
            <a:rPr kumimoji="1" lang="ja-JP" altLang="en-US" sz="1400">
              <a:solidFill>
                <a:sysClr val="windowText" lastClr="000000"/>
              </a:solidFill>
              <a:latin typeface="ＭＳ ゴシック" pitchFamily="49" charset="-128"/>
              <a:ea typeface="ＭＳ ゴシック" pitchFamily="49" charset="-128"/>
            </a:rPr>
            <a:t>コロナ患者の受け入れに対する国からの補助金が交付されたことにより経営損益は黒字に転換したが、</a:t>
          </a:r>
          <a:r>
            <a:rPr kumimoji="1" lang="ja-JP" altLang="en-US" sz="1400">
              <a:latin typeface="ＭＳ ゴシック" pitchFamily="49" charset="-128"/>
              <a:ea typeface="ＭＳ ゴシック" pitchFamily="49" charset="-128"/>
            </a:rPr>
            <a:t>今後は高額な医療機器の更新が予定されており、更なる経営改善に努める必要がある。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水道事業、下水道事業についても今後は老朽施設の更新などが見込まれるため、引き続き経営改善が求められる。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DG2" sqref="DG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36091726</v>
      </c>
      <c r="BO4" s="464"/>
      <c r="BP4" s="464"/>
      <c r="BQ4" s="464"/>
      <c r="BR4" s="464"/>
      <c r="BS4" s="464"/>
      <c r="BT4" s="464"/>
      <c r="BU4" s="465"/>
      <c r="BV4" s="463">
        <v>28793407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v>
      </c>
      <c r="CU4" s="648"/>
      <c r="CV4" s="648"/>
      <c r="CW4" s="648"/>
      <c r="CX4" s="648"/>
      <c r="CY4" s="648"/>
      <c r="CZ4" s="648"/>
      <c r="DA4" s="649"/>
      <c r="DB4" s="647">
        <v>3.8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35137890</v>
      </c>
      <c r="BO5" s="469"/>
      <c r="BP5" s="469"/>
      <c r="BQ5" s="469"/>
      <c r="BR5" s="469"/>
      <c r="BS5" s="469"/>
      <c r="BT5" s="469"/>
      <c r="BU5" s="470"/>
      <c r="BV5" s="468">
        <v>28070269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94.2</v>
      </c>
      <c r="CU5" s="439"/>
      <c r="CV5" s="439"/>
      <c r="CW5" s="439"/>
      <c r="CX5" s="439"/>
      <c r="CY5" s="439"/>
      <c r="CZ5" s="439"/>
      <c r="DA5" s="440"/>
      <c r="DB5" s="438">
        <v>94.9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953836</v>
      </c>
      <c r="BO6" s="469"/>
      <c r="BP6" s="469"/>
      <c r="BQ6" s="469"/>
      <c r="BR6" s="469"/>
      <c r="BS6" s="469"/>
      <c r="BT6" s="469"/>
      <c r="BU6" s="470"/>
      <c r="BV6" s="468">
        <v>723138</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97.9</v>
      </c>
      <c r="CU6" s="622"/>
      <c r="CV6" s="622"/>
      <c r="CW6" s="622"/>
      <c r="CX6" s="622"/>
      <c r="CY6" s="622"/>
      <c r="CZ6" s="622"/>
      <c r="DA6" s="623"/>
      <c r="DB6" s="621">
        <v>98.2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98748</v>
      </c>
      <c r="BO7" s="469"/>
      <c r="BP7" s="469"/>
      <c r="BQ7" s="469"/>
      <c r="BR7" s="469"/>
      <c r="BS7" s="469"/>
      <c r="BT7" s="469"/>
      <c r="BU7" s="470"/>
      <c r="BV7" s="468">
        <v>97046</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17194976</v>
      </c>
      <c r="CU7" s="469"/>
      <c r="CV7" s="469"/>
      <c r="CW7" s="469"/>
      <c r="CX7" s="469"/>
      <c r="CY7" s="469"/>
      <c r="CZ7" s="469"/>
      <c r="DA7" s="470"/>
      <c r="DB7" s="468">
        <v>16666609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855088</v>
      </c>
      <c r="BO8" s="469"/>
      <c r="BP8" s="469"/>
      <c r="BQ8" s="469"/>
      <c r="BR8" s="469"/>
      <c r="BS8" s="469"/>
      <c r="BT8" s="469"/>
      <c r="BU8" s="470"/>
      <c r="BV8" s="468">
        <v>626092</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0.38</v>
      </c>
      <c r="CU8" s="582"/>
      <c r="CV8" s="582"/>
      <c r="CW8" s="582"/>
      <c r="CX8" s="582"/>
      <c r="CY8" s="582"/>
      <c r="CZ8" s="582"/>
      <c r="DA8" s="583"/>
      <c r="DB8" s="581">
        <v>0.39</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46377</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228996</v>
      </c>
      <c r="BO9" s="469"/>
      <c r="BP9" s="469"/>
      <c r="BQ9" s="469"/>
      <c r="BR9" s="469"/>
      <c r="BS9" s="469"/>
      <c r="BT9" s="469"/>
      <c r="BU9" s="470"/>
      <c r="BV9" s="468">
        <v>-184614</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14.6</v>
      </c>
      <c r="CU9" s="439"/>
      <c r="CV9" s="439"/>
      <c r="CW9" s="439"/>
      <c r="CX9" s="439"/>
      <c r="CY9" s="439"/>
      <c r="CZ9" s="439"/>
      <c r="DA9" s="440"/>
      <c r="DB9" s="438">
        <v>14.3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50025</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2972</v>
      </c>
      <c r="BO10" s="469"/>
      <c r="BP10" s="469"/>
      <c r="BQ10" s="469"/>
      <c r="BR10" s="469"/>
      <c r="BS10" s="469"/>
      <c r="BT10" s="469"/>
      <c r="BU10" s="470"/>
      <c r="BV10" s="468">
        <v>4332</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122</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47544</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999981</v>
      </c>
      <c r="BO12" s="469"/>
      <c r="BP12" s="469"/>
      <c r="BQ12" s="469"/>
      <c r="BR12" s="469"/>
      <c r="BS12" s="469"/>
      <c r="BT12" s="469"/>
      <c r="BU12" s="470"/>
      <c r="BV12" s="468">
        <v>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47029</v>
      </c>
      <c r="S13" s="572"/>
      <c r="T13" s="572"/>
      <c r="U13" s="572"/>
      <c r="V13" s="573"/>
      <c r="W13" s="559" t="s">
        <v>141</v>
      </c>
      <c r="X13" s="481"/>
      <c r="Y13" s="481"/>
      <c r="Z13" s="481"/>
      <c r="AA13" s="481"/>
      <c r="AB13" s="482"/>
      <c r="AC13" s="444">
        <v>1645</v>
      </c>
      <c r="AD13" s="445"/>
      <c r="AE13" s="445"/>
      <c r="AF13" s="445"/>
      <c r="AG13" s="446"/>
      <c r="AH13" s="444">
        <v>1608</v>
      </c>
      <c r="AI13" s="445"/>
      <c r="AJ13" s="445"/>
      <c r="AK13" s="445"/>
      <c r="AL13" s="447"/>
      <c r="AM13" s="537" t="s">
        <v>142</v>
      </c>
      <c r="AN13" s="442"/>
      <c r="AO13" s="442"/>
      <c r="AP13" s="442"/>
      <c r="AQ13" s="442"/>
      <c r="AR13" s="442"/>
      <c r="AS13" s="442"/>
      <c r="AT13" s="443"/>
      <c r="AU13" s="525" t="s">
        <v>110</v>
      </c>
      <c r="AV13" s="526"/>
      <c r="AW13" s="526"/>
      <c r="AX13" s="526"/>
      <c r="AY13" s="448" t="s">
        <v>143</v>
      </c>
      <c r="AZ13" s="449"/>
      <c r="BA13" s="449"/>
      <c r="BB13" s="449"/>
      <c r="BC13" s="449"/>
      <c r="BD13" s="449"/>
      <c r="BE13" s="449"/>
      <c r="BF13" s="449"/>
      <c r="BG13" s="449"/>
      <c r="BH13" s="449"/>
      <c r="BI13" s="449"/>
      <c r="BJ13" s="449"/>
      <c r="BK13" s="449"/>
      <c r="BL13" s="449"/>
      <c r="BM13" s="450"/>
      <c r="BN13" s="468">
        <v>-768013</v>
      </c>
      <c r="BO13" s="469"/>
      <c r="BP13" s="469"/>
      <c r="BQ13" s="469"/>
      <c r="BR13" s="469"/>
      <c r="BS13" s="469"/>
      <c r="BT13" s="469"/>
      <c r="BU13" s="470"/>
      <c r="BV13" s="468">
        <v>-180282</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9.5</v>
      </c>
      <c r="CU13" s="439"/>
      <c r="CV13" s="439"/>
      <c r="CW13" s="439"/>
      <c r="CX13" s="439"/>
      <c r="CY13" s="439"/>
      <c r="CZ13" s="439"/>
      <c r="DA13" s="440"/>
      <c r="DB13" s="438">
        <v>9.3000000000000007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48203</v>
      </c>
      <c r="S14" s="572"/>
      <c r="T14" s="572"/>
      <c r="U14" s="572"/>
      <c r="V14" s="573"/>
      <c r="W14" s="574"/>
      <c r="X14" s="484"/>
      <c r="Y14" s="484"/>
      <c r="Z14" s="484"/>
      <c r="AA14" s="484"/>
      <c r="AB14" s="485"/>
      <c r="AC14" s="564">
        <v>6.9</v>
      </c>
      <c r="AD14" s="565"/>
      <c r="AE14" s="565"/>
      <c r="AF14" s="565"/>
      <c r="AG14" s="566"/>
      <c r="AH14" s="564">
        <v>6.5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15</v>
      </c>
      <c r="CU14" s="576"/>
      <c r="CV14" s="576"/>
      <c r="CW14" s="576"/>
      <c r="CX14" s="576"/>
      <c r="CY14" s="576"/>
      <c r="CZ14" s="576"/>
      <c r="DA14" s="577"/>
      <c r="DB14" s="575">
        <v>22.6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47623</v>
      </c>
      <c r="S15" s="572"/>
      <c r="T15" s="572"/>
      <c r="U15" s="572"/>
      <c r="V15" s="573"/>
      <c r="W15" s="559" t="s">
        <v>148</v>
      </c>
      <c r="X15" s="481"/>
      <c r="Y15" s="481"/>
      <c r="Z15" s="481"/>
      <c r="AA15" s="481"/>
      <c r="AB15" s="482"/>
      <c r="AC15" s="444">
        <v>6996</v>
      </c>
      <c r="AD15" s="445"/>
      <c r="AE15" s="445"/>
      <c r="AF15" s="445"/>
      <c r="AG15" s="446"/>
      <c r="AH15" s="444">
        <v>7800</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5792852</v>
      </c>
      <c r="BO15" s="464"/>
      <c r="BP15" s="464"/>
      <c r="BQ15" s="464"/>
      <c r="BR15" s="464"/>
      <c r="BS15" s="464"/>
      <c r="BT15" s="464"/>
      <c r="BU15" s="465"/>
      <c r="BV15" s="463">
        <v>5501635</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29.5</v>
      </c>
      <c r="AD16" s="565"/>
      <c r="AE16" s="565"/>
      <c r="AF16" s="565"/>
      <c r="AG16" s="566"/>
      <c r="AH16" s="564">
        <v>31.4</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15058799</v>
      </c>
      <c r="BO16" s="469"/>
      <c r="BP16" s="469"/>
      <c r="BQ16" s="469"/>
      <c r="BR16" s="469"/>
      <c r="BS16" s="469"/>
      <c r="BT16" s="469"/>
      <c r="BU16" s="470"/>
      <c r="BV16" s="468">
        <v>14425678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15095</v>
      </c>
      <c r="AD17" s="445"/>
      <c r="AE17" s="445"/>
      <c r="AF17" s="445"/>
      <c r="AG17" s="446"/>
      <c r="AH17" s="444">
        <v>15466</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7287725</v>
      </c>
      <c r="BO17" s="469"/>
      <c r="BP17" s="469"/>
      <c r="BQ17" s="469"/>
      <c r="BR17" s="469"/>
      <c r="BS17" s="469"/>
      <c r="BT17" s="469"/>
      <c r="BU17" s="470"/>
      <c r="BV17" s="468">
        <v>6969066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693.05</v>
      </c>
      <c r="M18" s="533"/>
      <c r="N18" s="533"/>
      <c r="O18" s="533"/>
      <c r="P18" s="533"/>
      <c r="Q18" s="533"/>
      <c r="R18" s="534"/>
      <c r="S18" s="534"/>
      <c r="T18" s="534"/>
      <c r="U18" s="534"/>
      <c r="V18" s="535"/>
      <c r="W18" s="549"/>
      <c r="X18" s="550"/>
      <c r="Y18" s="550"/>
      <c r="Z18" s="550"/>
      <c r="AA18" s="550"/>
      <c r="AB18" s="560"/>
      <c r="AC18" s="432">
        <v>63.6</v>
      </c>
      <c r="AD18" s="433"/>
      <c r="AE18" s="433"/>
      <c r="AF18" s="433"/>
      <c r="AG18" s="536"/>
      <c r="AH18" s="432">
        <v>62.2</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16496290</v>
      </c>
      <c r="BO18" s="469"/>
      <c r="BP18" s="469"/>
      <c r="BQ18" s="469"/>
      <c r="BR18" s="469"/>
      <c r="BS18" s="469"/>
      <c r="BT18" s="469"/>
      <c r="BU18" s="470"/>
      <c r="BV18" s="468">
        <v>16447323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67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21796701</v>
      </c>
      <c r="BO19" s="469"/>
      <c r="BP19" s="469"/>
      <c r="BQ19" s="469"/>
      <c r="BR19" s="469"/>
      <c r="BS19" s="469"/>
      <c r="BT19" s="469"/>
      <c r="BU19" s="470"/>
      <c r="BV19" s="468">
        <v>19974789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18037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25748801</v>
      </c>
      <c r="BO23" s="469"/>
      <c r="BP23" s="469"/>
      <c r="BQ23" s="469"/>
      <c r="BR23" s="469"/>
      <c r="BS23" s="469"/>
      <c r="BT23" s="469"/>
      <c r="BU23" s="470"/>
      <c r="BV23" s="468">
        <v>26289405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7500</v>
      </c>
      <c r="R24" s="445"/>
      <c r="S24" s="445"/>
      <c r="T24" s="445"/>
      <c r="U24" s="445"/>
      <c r="V24" s="446"/>
      <c r="W24" s="510"/>
      <c r="X24" s="501"/>
      <c r="Y24" s="502"/>
      <c r="Z24" s="441" t="s">
        <v>172</v>
      </c>
      <c r="AA24" s="442"/>
      <c r="AB24" s="442"/>
      <c r="AC24" s="442"/>
      <c r="AD24" s="442"/>
      <c r="AE24" s="442"/>
      <c r="AF24" s="442"/>
      <c r="AG24" s="443"/>
      <c r="AH24" s="444">
        <v>537</v>
      </c>
      <c r="AI24" s="445"/>
      <c r="AJ24" s="445"/>
      <c r="AK24" s="445"/>
      <c r="AL24" s="446"/>
      <c r="AM24" s="444">
        <v>1634628</v>
      </c>
      <c r="AN24" s="445"/>
      <c r="AO24" s="445"/>
      <c r="AP24" s="445"/>
      <c r="AQ24" s="445"/>
      <c r="AR24" s="446"/>
      <c r="AS24" s="444">
        <v>3044</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14383203</v>
      </c>
      <c r="BO24" s="469"/>
      <c r="BP24" s="469"/>
      <c r="BQ24" s="469"/>
      <c r="BR24" s="469"/>
      <c r="BS24" s="469"/>
      <c r="BT24" s="469"/>
      <c r="BU24" s="470"/>
      <c r="BV24" s="468">
        <v>14955326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5850</v>
      </c>
      <c r="R25" s="445"/>
      <c r="S25" s="445"/>
      <c r="T25" s="445"/>
      <c r="U25" s="445"/>
      <c r="V25" s="446"/>
      <c r="W25" s="510"/>
      <c r="X25" s="501"/>
      <c r="Y25" s="502"/>
      <c r="Z25" s="441" t="s">
        <v>175</v>
      </c>
      <c r="AA25" s="442"/>
      <c r="AB25" s="442"/>
      <c r="AC25" s="442"/>
      <c r="AD25" s="442"/>
      <c r="AE25" s="442"/>
      <c r="AF25" s="442"/>
      <c r="AG25" s="443"/>
      <c r="AH25" s="444">
        <v>105</v>
      </c>
      <c r="AI25" s="445"/>
      <c r="AJ25" s="445"/>
      <c r="AK25" s="445"/>
      <c r="AL25" s="446"/>
      <c r="AM25" s="444">
        <v>304080</v>
      </c>
      <c r="AN25" s="445"/>
      <c r="AO25" s="445"/>
      <c r="AP25" s="445"/>
      <c r="AQ25" s="445"/>
      <c r="AR25" s="446"/>
      <c r="AS25" s="444">
        <v>2896</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4241179</v>
      </c>
      <c r="BO25" s="464"/>
      <c r="BP25" s="464"/>
      <c r="BQ25" s="464"/>
      <c r="BR25" s="464"/>
      <c r="BS25" s="464"/>
      <c r="BT25" s="464"/>
      <c r="BU25" s="465"/>
      <c r="BV25" s="463">
        <v>3069820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5600</v>
      </c>
      <c r="R26" s="445"/>
      <c r="S26" s="445"/>
      <c r="T26" s="445"/>
      <c r="U26" s="445"/>
      <c r="V26" s="446"/>
      <c r="W26" s="510"/>
      <c r="X26" s="501"/>
      <c r="Y26" s="502"/>
      <c r="Z26" s="441" t="s">
        <v>178</v>
      </c>
      <c r="AA26" s="523"/>
      <c r="AB26" s="523"/>
      <c r="AC26" s="523"/>
      <c r="AD26" s="523"/>
      <c r="AE26" s="523"/>
      <c r="AF26" s="523"/>
      <c r="AG26" s="524"/>
      <c r="AH26" s="444">
        <v>18</v>
      </c>
      <c r="AI26" s="445"/>
      <c r="AJ26" s="445"/>
      <c r="AK26" s="445"/>
      <c r="AL26" s="446"/>
      <c r="AM26" s="444">
        <v>52722</v>
      </c>
      <c r="AN26" s="445"/>
      <c r="AO26" s="445"/>
      <c r="AP26" s="445"/>
      <c r="AQ26" s="445"/>
      <c r="AR26" s="446"/>
      <c r="AS26" s="444">
        <v>2929</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180</v>
      </c>
      <c r="BO26" s="469"/>
      <c r="BP26" s="469"/>
      <c r="BQ26" s="469"/>
      <c r="BR26" s="469"/>
      <c r="BS26" s="469"/>
      <c r="BT26" s="469"/>
      <c r="BU26" s="470"/>
      <c r="BV26" s="468" t="s">
        <v>180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4000</v>
      </c>
      <c r="R27" s="445"/>
      <c r="S27" s="445"/>
      <c r="T27" s="445"/>
      <c r="U27" s="445"/>
      <c r="V27" s="446"/>
      <c r="W27" s="510"/>
      <c r="X27" s="501"/>
      <c r="Y27" s="502"/>
      <c r="Z27" s="441" t="s">
        <v>182</v>
      </c>
      <c r="AA27" s="442"/>
      <c r="AB27" s="442"/>
      <c r="AC27" s="442"/>
      <c r="AD27" s="442"/>
      <c r="AE27" s="442"/>
      <c r="AF27" s="442"/>
      <c r="AG27" s="443"/>
      <c r="AH27" s="444">
        <v>8</v>
      </c>
      <c r="AI27" s="445"/>
      <c r="AJ27" s="445"/>
      <c r="AK27" s="445"/>
      <c r="AL27" s="446"/>
      <c r="AM27" s="444">
        <v>33048</v>
      </c>
      <c r="AN27" s="445"/>
      <c r="AO27" s="445"/>
      <c r="AP27" s="445"/>
      <c r="AQ27" s="445"/>
      <c r="AR27" s="446"/>
      <c r="AS27" s="444">
        <v>4131</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685512</v>
      </c>
      <c r="BO27" s="472"/>
      <c r="BP27" s="472"/>
      <c r="BQ27" s="472"/>
      <c r="BR27" s="472"/>
      <c r="BS27" s="472"/>
      <c r="BT27" s="472"/>
      <c r="BU27" s="473"/>
      <c r="BV27" s="471">
        <v>685372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3400</v>
      </c>
      <c r="R28" s="445"/>
      <c r="S28" s="445"/>
      <c r="T28" s="445"/>
      <c r="U28" s="445"/>
      <c r="V28" s="446"/>
      <c r="W28" s="510"/>
      <c r="X28" s="501"/>
      <c r="Y28" s="502"/>
      <c r="Z28" s="441" t="s">
        <v>185</v>
      </c>
      <c r="AA28" s="442"/>
      <c r="AB28" s="442"/>
      <c r="AC28" s="442"/>
      <c r="AD28" s="442"/>
      <c r="AE28" s="442"/>
      <c r="AF28" s="442"/>
      <c r="AG28" s="443"/>
      <c r="AH28" s="444" t="s">
        <v>180</v>
      </c>
      <c r="AI28" s="445"/>
      <c r="AJ28" s="445"/>
      <c r="AK28" s="445"/>
      <c r="AL28" s="446"/>
      <c r="AM28" s="444" t="s">
        <v>180</v>
      </c>
      <c r="AN28" s="445"/>
      <c r="AO28" s="445"/>
      <c r="AP28" s="445"/>
      <c r="AQ28" s="445"/>
      <c r="AR28" s="446"/>
      <c r="AS28" s="444" t="s">
        <v>180</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5571120</v>
      </c>
      <c r="BO28" s="464"/>
      <c r="BP28" s="464"/>
      <c r="BQ28" s="464"/>
      <c r="BR28" s="464"/>
      <c r="BS28" s="464"/>
      <c r="BT28" s="464"/>
      <c r="BU28" s="465"/>
      <c r="BV28" s="463">
        <v>6568129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16</v>
      </c>
      <c r="M29" s="445"/>
      <c r="N29" s="445"/>
      <c r="O29" s="445"/>
      <c r="P29" s="446"/>
      <c r="Q29" s="444">
        <v>3100</v>
      </c>
      <c r="R29" s="445"/>
      <c r="S29" s="445"/>
      <c r="T29" s="445"/>
      <c r="U29" s="445"/>
      <c r="V29" s="446"/>
      <c r="W29" s="511"/>
      <c r="X29" s="512"/>
      <c r="Y29" s="513"/>
      <c r="Z29" s="441" t="s">
        <v>188</v>
      </c>
      <c r="AA29" s="442"/>
      <c r="AB29" s="442"/>
      <c r="AC29" s="442"/>
      <c r="AD29" s="442"/>
      <c r="AE29" s="442"/>
      <c r="AF29" s="442"/>
      <c r="AG29" s="443"/>
      <c r="AH29" s="444">
        <v>545</v>
      </c>
      <c r="AI29" s="445"/>
      <c r="AJ29" s="445"/>
      <c r="AK29" s="445"/>
      <c r="AL29" s="446"/>
      <c r="AM29" s="444">
        <v>1667676</v>
      </c>
      <c r="AN29" s="445"/>
      <c r="AO29" s="445"/>
      <c r="AP29" s="445"/>
      <c r="AQ29" s="445"/>
      <c r="AR29" s="446"/>
      <c r="AS29" s="444">
        <v>3060</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1044817</v>
      </c>
      <c r="BO29" s="469"/>
      <c r="BP29" s="469"/>
      <c r="BQ29" s="469"/>
      <c r="BR29" s="469"/>
      <c r="BS29" s="469"/>
      <c r="BT29" s="469"/>
      <c r="BU29" s="470"/>
      <c r="BV29" s="468">
        <v>1044491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98.9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7215339</v>
      </c>
      <c r="BO30" s="472"/>
      <c r="BP30" s="472"/>
      <c r="BQ30" s="472"/>
      <c r="BR30" s="472"/>
      <c r="BS30" s="472"/>
      <c r="BT30" s="472"/>
      <c r="BU30" s="473"/>
      <c r="BV30" s="471">
        <v>5861489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197</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197</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滋賀県市町村職員退職手当組合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公益財団法人ひばり</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滋賀県市町村議会議員公務災害補償等組合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一般財団法人高島まちおこし公社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滋賀県市町村職員研修センター</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公益社団法人びわ湖高島観光協会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訪問看護ステーション事業特別会計</v>
      </c>
      <c r="X37" s="426"/>
      <c r="Y37" s="426"/>
      <c r="Z37" s="426"/>
      <c r="AA37" s="426"/>
      <c r="AB37" s="426"/>
      <c r="AC37" s="426"/>
      <c r="AD37" s="426"/>
      <c r="AE37" s="426"/>
      <c r="AF37" s="426"/>
      <c r="AG37" s="426"/>
      <c r="AH37" s="426"/>
      <c r="AI37" s="426"/>
      <c r="AJ37" s="426"/>
      <c r="AK37" s="426"/>
      <c r="AL37" s="214"/>
      <c r="AM37" s="427">
        <f t="shared" si="0"/>
        <v>9</v>
      </c>
      <c r="AN37" s="427"/>
      <c r="AO37" s="426" t="str">
        <f>IF('各会計、関係団体の財政状況及び健全化判断比率'!B35="","",'各会計、関係団体の財政状況及び健全化判断比率'!B35)</f>
        <v>介護老人保健施設事業会計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滋賀県後期高齢者医療広域連合（一般会計）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滋賀県後期高齢者医療広域連合（後期高齢者医療特別会計）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0bN8SPDJNef6D1VIlZ8FrXqsPqcAhoRtByj5IAtMUOKdm0uffxRV5uXDTjOFYiDGwE52tQoAYzBNh0/CUDi5Kg==" saltValue="I5agOPJZokY0L0ys8Bh5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O44" sqref="O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564</v>
      </c>
      <c r="D34" s="1250"/>
      <c r="E34" s="1251"/>
      <c r="F34" s="32">
        <v>5.92</v>
      </c>
      <c r="G34" s="33">
        <v>5.6</v>
      </c>
      <c r="H34" s="33">
        <v>6.25</v>
      </c>
      <c r="I34" s="33">
        <v>7.09</v>
      </c>
      <c r="J34" s="34">
        <v>10.88</v>
      </c>
      <c r="K34" s="22"/>
      <c r="L34" s="22"/>
      <c r="M34" s="22"/>
      <c r="N34" s="22"/>
      <c r="O34" s="22"/>
      <c r="P34" s="22"/>
    </row>
    <row r="35" spans="1:16" ht="39" customHeight="1" x14ac:dyDescent="0.15">
      <c r="A35" s="22"/>
      <c r="B35" s="35"/>
      <c r="C35" s="1244" t="s">
        <v>565</v>
      </c>
      <c r="D35" s="1245"/>
      <c r="E35" s="1246"/>
      <c r="F35" s="36">
        <v>5.27</v>
      </c>
      <c r="G35" s="37">
        <v>6.05</v>
      </c>
      <c r="H35" s="37">
        <v>6.39</v>
      </c>
      <c r="I35" s="37">
        <v>6.44</v>
      </c>
      <c r="J35" s="38">
        <v>5.58</v>
      </c>
      <c r="K35" s="22"/>
      <c r="L35" s="22"/>
      <c r="M35" s="22"/>
      <c r="N35" s="22"/>
      <c r="O35" s="22"/>
      <c r="P35" s="22"/>
    </row>
    <row r="36" spans="1:16" ht="39" customHeight="1" x14ac:dyDescent="0.15">
      <c r="A36" s="22"/>
      <c r="B36" s="35"/>
      <c r="C36" s="1244" t="s">
        <v>566</v>
      </c>
      <c r="D36" s="1245"/>
      <c r="E36" s="1246"/>
      <c r="F36" s="36">
        <v>4.54</v>
      </c>
      <c r="G36" s="37">
        <v>5.42</v>
      </c>
      <c r="H36" s="37">
        <v>4.84</v>
      </c>
      <c r="I36" s="37">
        <v>3.75</v>
      </c>
      <c r="J36" s="38">
        <v>4.97</v>
      </c>
      <c r="K36" s="22"/>
      <c r="L36" s="22"/>
      <c r="M36" s="22"/>
      <c r="N36" s="22"/>
      <c r="O36" s="22"/>
      <c r="P36" s="22"/>
    </row>
    <row r="37" spans="1:16" ht="39" customHeight="1" x14ac:dyDescent="0.15">
      <c r="A37" s="22"/>
      <c r="B37" s="35"/>
      <c r="C37" s="1244" t="s">
        <v>567</v>
      </c>
      <c r="D37" s="1245"/>
      <c r="E37" s="1246"/>
      <c r="F37" s="36" t="s">
        <v>514</v>
      </c>
      <c r="G37" s="37">
        <v>0.46</v>
      </c>
      <c r="H37" s="37">
        <v>0.83</v>
      </c>
      <c r="I37" s="37">
        <v>1.07</v>
      </c>
      <c r="J37" s="38">
        <v>1.33</v>
      </c>
      <c r="K37" s="22"/>
      <c r="L37" s="22"/>
      <c r="M37" s="22"/>
      <c r="N37" s="22"/>
      <c r="O37" s="22"/>
      <c r="P37" s="22"/>
    </row>
    <row r="38" spans="1:16" ht="39" customHeight="1" x14ac:dyDescent="0.15">
      <c r="A38" s="22"/>
      <c r="B38" s="35"/>
      <c r="C38" s="1244" t="s">
        <v>568</v>
      </c>
      <c r="D38" s="1245"/>
      <c r="E38" s="1246"/>
      <c r="F38" s="36">
        <v>0.25</v>
      </c>
      <c r="G38" s="37">
        <v>0.47</v>
      </c>
      <c r="H38" s="37">
        <v>0.72</v>
      </c>
      <c r="I38" s="37">
        <v>0.79</v>
      </c>
      <c r="J38" s="38">
        <v>0.66</v>
      </c>
      <c r="K38" s="22"/>
      <c r="L38" s="22"/>
      <c r="M38" s="22"/>
      <c r="N38" s="22"/>
      <c r="O38" s="22"/>
      <c r="P38" s="22"/>
    </row>
    <row r="39" spans="1:16" ht="39" customHeight="1" x14ac:dyDescent="0.15">
      <c r="A39" s="22"/>
      <c r="B39" s="35"/>
      <c r="C39" s="1244" t="s">
        <v>569</v>
      </c>
      <c r="D39" s="1245"/>
      <c r="E39" s="1246"/>
      <c r="F39" s="36">
        <v>0.53</v>
      </c>
      <c r="G39" s="37">
        <v>1.24</v>
      </c>
      <c r="H39" s="37">
        <v>0.62</v>
      </c>
      <c r="I39" s="37">
        <v>0.44</v>
      </c>
      <c r="J39" s="38">
        <v>0.45</v>
      </c>
      <c r="K39" s="22"/>
      <c r="L39" s="22"/>
      <c r="M39" s="22"/>
      <c r="N39" s="22"/>
      <c r="O39" s="22"/>
      <c r="P39" s="22"/>
    </row>
    <row r="40" spans="1:16" ht="39" customHeight="1" x14ac:dyDescent="0.15">
      <c r="A40" s="22"/>
      <c r="B40" s="35"/>
      <c r="C40" s="1244" t="s">
        <v>570</v>
      </c>
      <c r="D40" s="1245"/>
      <c r="E40" s="1246"/>
      <c r="F40" s="36">
        <v>0.21</v>
      </c>
      <c r="G40" s="37">
        <v>0.66</v>
      </c>
      <c r="H40" s="37">
        <v>1.06</v>
      </c>
      <c r="I40" s="37">
        <v>0.62</v>
      </c>
      <c r="J40" s="38">
        <v>0.42</v>
      </c>
      <c r="K40" s="22"/>
      <c r="L40" s="22"/>
      <c r="M40" s="22"/>
      <c r="N40" s="22"/>
      <c r="O40" s="22"/>
      <c r="P40" s="22"/>
    </row>
    <row r="41" spans="1:16" ht="39" customHeight="1" x14ac:dyDescent="0.15">
      <c r="A41" s="22"/>
      <c r="B41" s="35"/>
      <c r="C41" s="1244" t="s">
        <v>571</v>
      </c>
      <c r="D41" s="1245"/>
      <c r="E41" s="1246"/>
      <c r="F41" s="36">
        <v>0.05</v>
      </c>
      <c r="G41" s="37">
        <v>0.06</v>
      </c>
      <c r="H41" s="37">
        <v>0.05</v>
      </c>
      <c r="I41" s="37">
        <v>0.06</v>
      </c>
      <c r="J41" s="38">
        <v>0.06</v>
      </c>
      <c r="K41" s="22"/>
      <c r="L41" s="22"/>
      <c r="M41" s="22"/>
      <c r="N41" s="22"/>
      <c r="O41" s="22"/>
      <c r="P41" s="22"/>
    </row>
    <row r="42" spans="1:16" ht="39" customHeight="1" x14ac:dyDescent="0.15">
      <c r="A42" s="22"/>
      <c r="B42" s="39"/>
      <c r="C42" s="1244" t="s">
        <v>572</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573</v>
      </c>
      <c r="D43" s="1248"/>
      <c r="E43" s="1249"/>
      <c r="F43" s="41">
        <v>0.6</v>
      </c>
      <c r="G43" s="42">
        <v>0.04</v>
      </c>
      <c r="H43" s="42">
        <v>7.0000000000000007E-2</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3kse4Sxebqa1GfulFKPYkDyEy59+FZA0JeFY55IvFkfXvjgnsi+bok+k5mVVY86annbffWAvUbA6O/IBZxsxw==" saltValue="9io+XbzUnMl2rWqFhpHm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3331</v>
      </c>
      <c r="L45" s="60">
        <v>2935</v>
      </c>
      <c r="M45" s="60">
        <v>3024</v>
      </c>
      <c r="N45" s="60">
        <v>2953</v>
      </c>
      <c r="O45" s="61">
        <v>3301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15">
      <c r="A48" s="48"/>
      <c r="B48" s="1272"/>
      <c r="C48" s="1273"/>
      <c r="D48" s="62"/>
      <c r="E48" s="1254" t="s">
        <v>15</v>
      </c>
      <c r="F48" s="1254"/>
      <c r="G48" s="1254"/>
      <c r="H48" s="1254"/>
      <c r="I48" s="1254"/>
      <c r="J48" s="1255"/>
      <c r="K48" s="63">
        <v>1842</v>
      </c>
      <c r="L48" s="64">
        <v>1564</v>
      </c>
      <c r="M48" s="64">
        <v>1532</v>
      </c>
      <c r="N48" s="64">
        <v>1570</v>
      </c>
      <c r="O48" s="65">
        <v>1627</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514</v>
      </c>
      <c r="L49" s="64" t="s">
        <v>514</v>
      </c>
      <c r="M49" s="64" t="s">
        <v>514</v>
      </c>
      <c r="N49" s="64" t="s">
        <v>514</v>
      </c>
      <c r="O49" s="65" t="s">
        <v>514</v>
      </c>
      <c r="P49" s="48"/>
      <c r="Q49" s="48"/>
      <c r="R49" s="48"/>
      <c r="S49" s="48"/>
      <c r="T49" s="48"/>
      <c r="U49" s="48"/>
    </row>
    <row r="50" spans="1:21" ht="30.75" customHeight="1" x14ac:dyDescent="0.15">
      <c r="A50" s="48"/>
      <c r="B50" s="1272"/>
      <c r="C50" s="1273"/>
      <c r="D50" s="62"/>
      <c r="E50" s="1254" t="s">
        <v>17</v>
      </c>
      <c r="F50" s="1254"/>
      <c r="G50" s="1254"/>
      <c r="H50" s="1254"/>
      <c r="I50" s="1254"/>
      <c r="J50" s="1255"/>
      <c r="K50" s="63">
        <v>4</v>
      </c>
      <c r="L50" s="64">
        <v>4</v>
      </c>
      <c r="M50" s="64">
        <v>4</v>
      </c>
      <c r="N50" s="64">
        <v>4</v>
      </c>
      <c r="O50" s="65" t="s">
        <v>514</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t="s">
        <v>514</v>
      </c>
      <c r="N51" s="64" t="s">
        <v>514</v>
      </c>
      <c r="O51" s="65" t="s">
        <v>514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3630</v>
      </c>
      <c r="L52" s="64">
        <v>3161</v>
      </c>
      <c r="M52" s="64">
        <v>3270</v>
      </c>
      <c r="N52" s="64">
        <v>3327</v>
      </c>
      <c r="O52" s="65">
        <v>3525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1547</v>
      </c>
      <c r="L53" s="69">
        <v>1342</v>
      </c>
      <c r="M53" s="69">
        <v>1290</v>
      </c>
      <c r="N53" s="69">
        <v>1200</v>
      </c>
      <c r="O53" s="70">
        <v>1403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606</v>
      </c>
      <c r="L57" s="84" t="s">
        <v>606</v>
      </c>
      <c r="M57" s="84" t="s">
        <v>606</v>
      </c>
      <c r="N57" s="84" t="s">
        <v>606</v>
      </c>
      <c r="O57" s="85" t="s">
        <v>606</v>
      </c>
    </row>
    <row r="58" spans="1:21" ht="31.5" customHeight="1" thickBot="1" x14ac:dyDescent="0.2">
      <c r="B58" s="1262"/>
      <c r="C58" s="1263"/>
      <c r="D58" s="1267" t="s">
        <v>27</v>
      </c>
      <c r="E58" s="1268"/>
      <c r="F58" s="1268"/>
      <c r="G58" s="1268"/>
      <c r="H58" s="1268"/>
      <c r="I58" s="1268"/>
      <c r="J58" s="1269"/>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9EmqA5ajPt2HsLGSz3UkHkRZPtmy308moGyz3zpnWf9KDjiMl4G0Uan9YBdl+YC5/aDdT0qv48oCN3150oPSA==" saltValue="U7XDJA6Biz9oPnc2IPlD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Q39" sqref="Q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90" t="s">
        <v>30</v>
      </c>
      <c r="C41" s="1291"/>
      <c r="D41" s="102"/>
      <c r="E41" s="1292" t="s">
        <v>31</v>
      </c>
      <c r="F41" s="1292"/>
      <c r="G41" s="1292"/>
      <c r="H41" s="1293"/>
      <c r="I41" s="103">
        <v>24295</v>
      </c>
      <c r="J41" s="104">
        <v>24846</v>
      </c>
      <c r="K41" s="104">
        <v>26874</v>
      </c>
      <c r="L41" s="104">
        <v>26398</v>
      </c>
      <c r="M41" s="105">
        <v>25850</v>
      </c>
    </row>
    <row r="42" spans="2:13" ht="27.75" customHeight="1" x14ac:dyDescent="0.15">
      <c r="B42" s="1280"/>
      <c r="C42" s="1281"/>
      <c r="D42" s="106"/>
      <c r="E42" s="1284" t="s">
        <v>32</v>
      </c>
      <c r="F42" s="1284"/>
      <c r="G42" s="1284"/>
      <c r="H42" s="1285"/>
      <c r="I42" s="107">
        <v>16</v>
      </c>
      <c r="J42" s="108">
        <v>12</v>
      </c>
      <c r="K42" s="108">
        <v>8</v>
      </c>
      <c r="L42" s="108">
        <v>4</v>
      </c>
      <c r="M42" s="109" t="s">
        <v>514</v>
      </c>
    </row>
    <row r="43" spans="2:13" ht="27.75" customHeight="1" x14ac:dyDescent="0.15">
      <c r="B43" s="1280"/>
      <c r="C43" s="1281"/>
      <c r="D43" s="106"/>
      <c r="E43" s="1284" t="s">
        <v>33</v>
      </c>
      <c r="F43" s="1284"/>
      <c r="G43" s="1284"/>
      <c r="H43" s="1285"/>
      <c r="I43" s="107">
        <v>20649</v>
      </c>
      <c r="J43" s="108">
        <v>18650</v>
      </c>
      <c r="K43" s="108">
        <v>16541</v>
      </c>
      <c r="L43" s="108">
        <v>15138</v>
      </c>
      <c r="M43" s="109">
        <v>14092</v>
      </c>
    </row>
    <row r="44" spans="2:13" ht="27.75" customHeight="1" x14ac:dyDescent="0.15">
      <c r="B44" s="1280"/>
      <c r="C44" s="1281"/>
      <c r="D44" s="106"/>
      <c r="E44" s="1284" t="s">
        <v>34</v>
      </c>
      <c r="F44" s="1284"/>
      <c r="G44" s="1284"/>
      <c r="H44" s="1285"/>
      <c r="I44" s="107" t="s">
        <v>514</v>
      </c>
      <c r="J44" s="108" t="s">
        <v>514</v>
      </c>
      <c r="K44" s="108" t="s">
        <v>514</v>
      </c>
      <c r="L44" s="108" t="s">
        <v>514</v>
      </c>
      <c r="M44" s="109" t="s">
        <v>514</v>
      </c>
    </row>
    <row r="45" spans="2:13" ht="27.75" customHeight="1" x14ac:dyDescent="0.15">
      <c r="B45" s="1280"/>
      <c r="C45" s="1281"/>
      <c r="D45" s="106"/>
      <c r="E45" s="1284" t="s">
        <v>35</v>
      </c>
      <c r="F45" s="1284"/>
      <c r="G45" s="1284"/>
      <c r="H45" s="1285"/>
      <c r="I45" s="107">
        <v>6128</v>
      </c>
      <c r="J45" s="108">
        <v>5989</v>
      </c>
      <c r="K45" s="108">
        <v>5864</v>
      </c>
      <c r="L45" s="108">
        <v>6216</v>
      </c>
      <c r="M45" s="109">
        <v>5865</v>
      </c>
    </row>
    <row r="46" spans="2:13" ht="27.75" customHeight="1" x14ac:dyDescent="0.15">
      <c r="B46" s="1280"/>
      <c r="C46" s="1281"/>
      <c r="D46" s="110"/>
      <c r="E46" s="1284" t="s">
        <v>36</v>
      </c>
      <c r="F46" s="1284"/>
      <c r="G46" s="1284"/>
      <c r="H46" s="1285"/>
      <c r="I46" s="107">
        <v>5</v>
      </c>
      <c r="J46" s="108">
        <v>3</v>
      </c>
      <c r="K46" s="108">
        <v>1</v>
      </c>
      <c r="L46" s="108" t="s">
        <v>514</v>
      </c>
      <c r="M46" s="109" t="s">
        <v>514</v>
      </c>
    </row>
    <row r="47" spans="2:13" ht="27.75" customHeight="1" x14ac:dyDescent="0.15">
      <c r="B47" s="1280"/>
      <c r="C47" s="1281"/>
      <c r="D47" s="111"/>
      <c r="E47" s="1294" t="s">
        <v>37</v>
      </c>
      <c r="F47" s="1295"/>
      <c r="G47" s="1295"/>
      <c r="H47" s="1296"/>
      <c r="I47" s="107" t="s">
        <v>514</v>
      </c>
      <c r="J47" s="108" t="s">
        <v>514</v>
      </c>
      <c r="K47" s="108" t="s">
        <v>514</v>
      </c>
      <c r="L47" s="108" t="s">
        <v>514</v>
      </c>
      <c r="M47" s="109" t="s">
        <v>514</v>
      </c>
    </row>
    <row r="48" spans="2:13" ht="27.75" customHeight="1" x14ac:dyDescent="0.15">
      <c r="B48" s="1280"/>
      <c r="C48" s="1281"/>
      <c r="D48" s="106"/>
      <c r="E48" s="1284" t="s">
        <v>38</v>
      </c>
      <c r="F48" s="1284"/>
      <c r="G48" s="1284"/>
      <c r="H48" s="1285"/>
      <c r="I48" s="107" t="s">
        <v>514</v>
      </c>
      <c r="J48" s="108" t="s">
        <v>514</v>
      </c>
      <c r="K48" s="108" t="s">
        <v>514</v>
      </c>
      <c r="L48" s="108" t="s">
        <v>514</v>
      </c>
      <c r="M48" s="109" t="s">
        <v>514</v>
      </c>
    </row>
    <row r="49" spans="2:13" ht="27.75" customHeight="1" x14ac:dyDescent="0.15">
      <c r="B49" s="1282"/>
      <c r="C49" s="1283"/>
      <c r="D49" s="106"/>
      <c r="E49" s="1284" t="s">
        <v>39</v>
      </c>
      <c r="F49" s="1284"/>
      <c r="G49" s="1284"/>
      <c r="H49" s="1285"/>
      <c r="I49" s="107" t="s">
        <v>514</v>
      </c>
      <c r="J49" s="108" t="s">
        <v>514</v>
      </c>
      <c r="K49" s="108" t="s">
        <v>514</v>
      </c>
      <c r="L49" s="108" t="s">
        <v>514</v>
      </c>
      <c r="M49" s="109" t="s">
        <v>514</v>
      </c>
    </row>
    <row r="50" spans="2:13" ht="27.75" customHeight="1" x14ac:dyDescent="0.15">
      <c r="B50" s="1278" t="s">
        <v>40</v>
      </c>
      <c r="C50" s="1279"/>
      <c r="D50" s="112"/>
      <c r="E50" s="1284" t="s">
        <v>41</v>
      </c>
      <c r="F50" s="1284"/>
      <c r="G50" s="1284"/>
      <c r="H50" s="1285"/>
      <c r="I50" s="107">
        <v>11874</v>
      </c>
      <c r="J50" s="108">
        <v>12204</v>
      </c>
      <c r="K50" s="108">
        <v>13016</v>
      </c>
      <c r="L50" s="108">
        <v>13330</v>
      </c>
      <c r="M50" s="109">
        <v>13504</v>
      </c>
    </row>
    <row r="51" spans="2:13" ht="27.75" customHeight="1" x14ac:dyDescent="0.15">
      <c r="B51" s="1280"/>
      <c r="C51" s="1281"/>
      <c r="D51" s="106"/>
      <c r="E51" s="1284" t="s">
        <v>42</v>
      </c>
      <c r="F51" s="1284"/>
      <c r="G51" s="1284"/>
      <c r="H51" s="1285"/>
      <c r="I51" s="107">
        <v>927</v>
      </c>
      <c r="J51" s="108">
        <v>756</v>
      </c>
      <c r="K51" s="108">
        <v>589</v>
      </c>
      <c r="L51" s="108">
        <v>465</v>
      </c>
      <c r="M51" s="109">
        <v>419</v>
      </c>
    </row>
    <row r="52" spans="2:13" ht="27.75" customHeight="1" x14ac:dyDescent="0.15">
      <c r="B52" s="1282"/>
      <c r="C52" s="1283"/>
      <c r="D52" s="106"/>
      <c r="E52" s="1284" t="s">
        <v>43</v>
      </c>
      <c r="F52" s="1284"/>
      <c r="G52" s="1284"/>
      <c r="H52" s="1285"/>
      <c r="I52" s="107">
        <v>30612</v>
      </c>
      <c r="J52" s="108">
        <v>30527</v>
      </c>
      <c r="K52" s="108">
        <v>31472</v>
      </c>
      <c r="L52" s="108">
        <v>30923</v>
      </c>
      <c r="M52" s="109">
        <v>29807</v>
      </c>
    </row>
    <row r="53" spans="2:13" ht="27.75" customHeight="1" thickBot="1" x14ac:dyDescent="0.2">
      <c r="B53" s="1286" t="s">
        <v>44</v>
      </c>
      <c r="C53" s="1287"/>
      <c r="D53" s="113"/>
      <c r="E53" s="1288" t="s">
        <v>45</v>
      </c>
      <c r="F53" s="1288"/>
      <c r="G53" s="1288"/>
      <c r="H53" s="1289"/>
      <c r="I53" s="114">
        <v>7679</v>
      </c>
      <c r="J53" s="115">
        <v>6013</v>
      </c>
      <c r="K53" s="115">
        <v>4211</v>
      </c>
      <c r="L53" s="115">
        <v>3038</v>
      </c>
      <c r="M53" s="116">
        <v>2078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fTsN2NyfAG3/HaycnXraS2s+vH07mzRiU+QC7D83VUZm/DX7oIuwxLaSBuHcoaJdfqula6BUXBYCADNWpRJLw==" saltValue="Sx03tomYLTJ8xLpKVrm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J6" sqref="J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6564</v>
      </c>
      <c r="G55" s="128">
        <v>6568</v>
      </c>
      <c r="H55" s="129">
        <v>5571</v>
      </c>
    </row>
    <row r="56" spans="2:8" ht="52.5" customHeight="1" x14ac:dyDescent="0.15">
      <c r="B56" s="130"/>
      <c r="C56" s="1307" t="s">
        <v>49</v>
      </c>
      <c r="D56" s="1307"/>
      <c r="E56" s="1308"/>
      <c r="F56" s="131">
        <v>1044</v>
      </c>
      <c r="G56" s="131">
        <v>1044</v>
      </c>
      <c r="H56" s="132">
        <v>1045</v>
      </c>
    </row>
    <row r="57" spans="2:8" ht="53.25" customHeight="1" x14ac:dyDescent="0.15">
      <c r="B57" s="130"/>
      <c r="C57" s="1309" t="s">
        <v>50</v>
      </c>
      <c r="D57" s="1309"/>
      <c r="E57" s="1310"/>
      <c r="F57" s="133">
        <v>4889</v>
      </c>
      <c r="G57" s="133">
        <v>5861</v>
      </c>
      <c r="H57" s="134">
        <v>7215</v>
      </c>
    </row>
    <row r="58" spans="2:8" ht="45.75" customHeight="1" x14ac:dyDescent="0.15">
      <c r="B58" s="135"/>
      <c r="C58" s="1297" t="s">
        <v>580</v>
      </c>
      <c r="D58" s="1298"/>
      <c r="E58" s="1299"/>
      <c r="F58" s="136">
        <v>2632</v>
      </c>
      <c r="G58" s="136">
        <v>3042</v>
      </c>
      <c r="H58" s="137">
        <v>4043</v>
      </c>
    </row>
    <row r="59" spans="2:8" ht="45.75" customHeight="1" x14ac:dyDescent="0.15">
      <c r="B59" s="135"/>
      <c r="C59" s="1297" t="s">
        <v>581</v>
      </c>
      <c r="D59" s="1298"/>
      <c r="E59" s="1299"/>
      <c r="F59" s="136">
        <v>629</v>
      </c>
      <c r="G59" s="136">
        <v>1041</v>
      </c>
      <c r="H59" s="137">
        <v>1304</v>
      </c>
    </row>
    <row r="60" spans="2:8" ht="45.75" customHeight="1" x14ac:dyDescent="0.15">
      <c r="B60" s="135"/>
      <c r="C60" s="1297" t="s">
        <v>582</v>
      </c>
      <c r="D60" s="1298"/>
      <c r="E60" s="1299"/>
      <c r="F60" s="136">
        <v>529</v>
      </c>
      <c r="G60" s="136">
        <v>644</v>
      </c>
      <c r="H60" s="137">
        <v>688</v>
      </c>
    </row>
    <row r="61" spans="2:8" ht="45.75" customHeight="1" x14ac:dyDescent="0.15">
      <c r="B61" s="135"/>
      <c r="C61" s="1297" t="s">
        <v>583</v>
      </c>
      <c r="D61" s="1298"/>
      <c r="E61" s="1299"/>
      <c r="F61" s="136">
        <v>620</v>
      </c>
      <c r="G61" s="136">
        <v>621</v>
      </c>
      <c r="H61" s="137">
        <v>621</v>
      </c>
    </row>
    <row r="62" spans="2:8" ht="45.75" customHeight="1" thickBot="1" x14ac:dyDescent="0.2">
      <c r="B62" s="138"/>
      <c r="C62" s="1300" t="s">
        <v>584</v>
      </c>
      <c r="D62" s="1301"/>
      <c r="E62" s="1302"/>
      <c r="F62" s="139">
        <v>249</v>
      </c>
      <c r="G62" s="139">
        <v>285</v>
      </c>
      <c r="H62" s="140">
        <v>321</v>
      </c>
    </row>
    <row r="63" spans="2:8" ht="52.5" customHeight="1" thickBot="1" x14ac:dyDescent="0.2">
      <c r="B63" s="141"/>
      <c r="C63" s="1303" t="s">
        <v>51</v>
      </c>
      <c r="D63" s="1303"/>
      <c r="E63" s="1304"/>
      <c r="F63" s="142">
        <v>12497</v>
      </c>
      <c r="G63" s="142">
        <v>13474</v>
      </c>
      <c r="H63" s="143">
        <v>13831</v>
      </c>
    </row>
    <row r="64" spans="2:8" ht="15" customHeight="1" x14ac:dyDescent="0.15"/>
  </sheetData>
  <sheetProtection algorithmName="SHA-512" hashValue="KwffdLQ8xNbE4N9icDuCMlJHakgk8LYR4ItpCdr0WEyen0WxgxDtUpBEf+un8BoMui/m7J9OPt4pbeZzTt1Dow==" saltValue="sKQ4Ph+sRmyZpjfbp1vG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A20" sqref="AA2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555</v>
      </c>
      <c r="BQ50" s="1324"/>
      <c r="BR50" s="1324"/>
      <c r="BS50" s="1324"/>
      <c r="BT50" s="1324"/>
      <c r="BU50" s="1324"/>
      <c r="BV50" s="1324"/>
      <c r="BW50" s="1324"/>
      <c r="BX50" s="1324" t="s">
        <v>556</v>
      </c>
      <c r="BY50" s="1324"/>
      <c r="BZ50" s="1324"/>
      <c r="CA50" s="1324"/>
      <c r="CB50" s="1324"/>
      <c r="CC50" s="1324"/>
      <c r="CD50" s="1324"/>
      <c r="CE50" s="1324"/>
      <c r="CF50" s="1324" t="s">
        <v>557</v>
      </c>
      <c r="CG50" s="1324"/>
      <c r="CH50" s="1324"/>
      <c r="CI50" s="1324"/>
      <c r="CJ50" s="1324"/>
      <c r="CK50" s="1324"/>
      <c r="CL50" s="1324"/>
      <c r="CM50" s="1324"/>
      <c r="CN50" s="1324" t="s">
        <v>558</v>
      </c>
      <c r="CO50" s="1324"/>
      <c r="CP50" s="1324"/>
      <c r="CQ50" s="1324"/>
      <c r="CR50" s="1324"/>
      <c r="CS50" s="1324"/>
      <c r="CT50" s="1324"/>
      <c r="CU50" s="1324"/>
      <c r="CV50" s="1324" t="s">
        <v>559</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611</v>
      </c>
      <c r="AO51" s="1327"/>
      <c r="AP51" s="1327"/>
      <c r="AQ51" s="1327"/>
      <c r="AR51" s="1327"/>
      <c r="AS51" s="1327"/>
      <c r="AT51" s="1327"/>
      <c r="AU51" s="1327"/>
      <c r="AV51" s="1327"/>
      <c r="AW51" s="1327"/>
      <c r="AX51" s="1327"/>
      <c r="AY51" s="1327"/>
      <c r="AZ51" s="1327"/>
      <c r="BA51" s="1327"/>
      <c r="BB51" s="1327" t="s">
        <v>612</v>
      </c>
      <c r="BC51" s="1327"/>
      <c r="BD51" s="1327"/>
      <c r="BE51" s="1327"/>
      <c r="BF51" s="1327"/>
      <c r="BG51" s="1327"/>
      <c r="BH51" s="1327"/>
      <c r="BI51" s="1327"/>
      <c r="BJ51" s="1327"/>
      <c r="BK51" s="1327"/>
      <c r="BL51" s="1327"/>
      <c r="BM51" s="1327"/>
      <c r="BN51" s="1327"/>
      <c r="BO51" s="1327"/>
      <c r="BP51" s="1325">
        <v>54.2</v>
      </c>
      <c r="BQ51" s="1325"/>
      <c r="BR51" s="1325"/>
      <c r="BS51" s="1325"/>
      <c r="BT51" s="1325"/>
      <c r="BU51" s="1325"/>
      <c r="BV51" s="1325"/>
      <c r="BW51" s="1325"/>
      <c r="BX51" s="1325">
        <v>43.6</v>
      </c>
      <c r="BY51" s="1325"/>
      <c r="BZ51" s="1325"/>
      <c r="CA51" s="1325"/>
      <c r="CB51" s="1325"/>
      <c r="CC51" s="1325"/>
      <c r="CD51" s="1325"/>
      <c r="CE51" s="1325"/>
      <c r="CF51" s="1325">
        <v>31.1</v>
      </c>
      <c r="CG51" s="1325"/>
      <c r="CH51" s="1325"/>
      <c r="CI51" s="1325"/>
      <c r="CJ51" s="1325"/>
      <c r="CK51" s="1325"/>
      <c r="CL51" s="1325"/>
      <c r="CM51" s="1325"/>
      <c r="CN51" s="1325">
        <v>22.6</v>
      </c>
      <c r="CO51" s="1325"/>
      <c r="CP51" s="1325"/>
      <c r="CQ51" s="1325"/>
      <c r="CR51" s="1325"/>
      <c r="CS51" s="1325"/>
      <c r="CT51" s="1325"/>
      <c r="CU51" s="1325"/>
      <c r="CV51" s="1325">
        <v>15</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613</v>
      </c>
      <c r="BC53" s="1327"/>
      <c r="BD53" s="1327"/>
      <c r="BE53" s="1327"/>
      <c r="BF53" s="1327"/>
      <c r="BG53" s="1327"/>
      <c r="BH53" s="1327"/>
      <c r="BI53" s="1327"/>
      <c r="BJ53" s="1327"/>
      <c r="BK53" s="1327"/>
      <c r="BL53" s="1327"/>
      <c r="BM53" s="1327"/>
      <c r="BN53" s="1327"/>
      <c r="BO53" s="1327"/>
      <c r="BP53" s="1325">
        <v>62.2</v>
      </c>
      <c r="BQ53" s="1325"/>
      <c r="BR53" s="1325"/>
      <c r="BS53" s="1325"/>
      <c r="BT53" s="1325"/>
      <c r="BU53" s="1325"/>
      <c r="BV53" s="1325"/>
      <c r="BW53" s="1325"/>
      <c r="BX53" s="1325">
        <v>59.2</v>
      </c>
      <c r="BY53" s="1325"/>
      <c r="BZ53" s="1325"/>
      <c r="CA53" s="1325"/>
      <c r="CB53" s="1325"/>
      <c r="CC53" s="1325"/>
      <c r="CD53" s="1325"/>
      <c r="CE53" s="1325"/>
      <c r="CF53" s="1325">
        <v>60.2</v>
      </c>
      <c r="CG53" s="1325"/>
      <c r="CH53" s="1325"/>
      <c r="CI53" s="1325"/>
      <c r="CJ53" s="1325"/>
      <c r="CK53" s="1325"/>
      <c r="CL53" s="1325"/>
      <c r="CM53" s="1325"/>
      <c r="CN53" s="1325">
        <v>61.4</v>
      </c>
      <c r="CO53" s="1325"/>
      <c r="CP53" s="1325"/>
      <c r="CQ53" s="1325"/>
      <c r="CR53" s="1325"/>
      <c r="CS53" s="1325"/>
      <c r="CT53" s="1325"/>
      <c r="CU53" s="1325"/>
      <c r="CV53" s="1325">
        <v>62.8</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614</v>
      </c>
      <c r="AO55" s="1324"/>
      <c r="AP55" s="1324"/>
      <c r="AQ55" s="1324"/>
      <c r="AR55" s="1324"/>
      <c r="AS55" s="1324"/>
      <c r="AT55" s="1324"/>
      <c r="AU55" s="1324"/>
      <c r="AV55" s="1324"/>
      <c r="AW55" s="1324"/>
      <c r="AX55" s="1324"/>
      <c r="AY55" s="1324"/>
      <c r="AZ55" s="1324"/>
      <c r="BA55" s="1324"/>
      <c r="BB55" s="1327" t="s">
        <v>612</v>
      </c>
      <c r="BC55" s="1327"/>
      <c r="BD55" s="1327"/>
      <c r="BE55" s="1327"/>
      <c r="BF55" s="1327"/>
      <c r="BG55" s="1327"/>
      <c r="BH55" s="1327"/>
      <c r="BI55" s="1327"/>
      <c r="BJ55" s="1327"/>
      <c r="BK55" s="1327"/>
      <c r="BL55" s="1327"/>
      <c r="BM55" s="1327"/>
      <c r="BN55" s="1327"/>
      <c r="BO55" s="1327"/>
      <c r="BP55" s="1325">
        <v>33.1</v>
      </c>
      <c r="BQ55" s="1325"/>
      <c r="BR55" s="1325"/>
      <c r="BS55" s="1325"/>
      <c r="BT55" s="1325"/>
      <c r="BU55" s="1325"/>
      <c r="BV55" s="1325"/>
      <c r="BW55" s="1325"/>
      <c r="BX55" s="1325">
        <v>31.3</v>
      </c>
      <c r="BY55" s="1325"/>
      <c r="BZ55" s="1325"/>
      <c r="CA55" s="1325"/>
      <c r="CB55" s="1325"/>
      <c r="CC55" s="1325"/>
      <c r="CD55" s="1325"/>
      <c r="CE55" s="1325"/>
      <c r="CF55" s="1325">
        <v>25.3</v>
      </c>
      <c r="CG55" s="1325"/>
      <c r="CH55" s="1325"/>
      <c r="CI55" s="1325"/>
      <c r="CJ55" s="1325"/>
      <c r="CK55" s="1325"/>
      <c r="CL55" s="1325"/>
      <c r="CM55" s="1325"/>
      <c r="CN55" s="1325">
        <v>25.5</v>
      </c>
      <c r="CO55" s="1325"/>
      <c r="CP55" s="1325"/>
      <c r="CQ55" s="1325"/>
      <c r="CR55" s="1325"/>
      <c r="CS55" s="1325"/>
      <c r="CT55" s="1325"/>
      <c r="CU55" s="1325"/>
      <c r="CV55" s="1325">
        <v>37.299999999999997</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613</v>
      </c>
      <c r="BC57" s="1327"/>
      <c r="BD57" s="1327"/>
      <c r="BE57" s="1327"/>
      <c r="BF57" s="1327"/>
      <c r="BG57" s="1327"/>
      <c r="BH57" s="1327"/>
      <c r="BI57" s="1327"/>
      <c r="BJ57" s="1327"/>
      <c r="BK57" s="1327"/>
      <c r="BL57" s="1327"/>
      <c r="BM57" s="1327"/>
      <c r="BN57" s="1327"/>
      <c r="BO57" s="1327"/>
      <c r="BP57" s="1325">
        <v>57.2</v>
      </c>
      <c r="BQ57" s="1325"/>
      <c r="BR57" s="1325"/>
      <c r="BS57" s="1325"/>
      <c r="BT57" s="1325"/>
      <c r="BU57" s="1325"/>
      <c r="BV57" s="1325"/>
      <c r="BW57" s="1325"/>
      <c r="BX57" s="1325">
        <v>58.5</v>
      </c>
      <c r="BY57" s="1325"/>
      <c r="BZ57" s="1325"/>
      <c r="CA57" s="1325"/>
      <c r="CB57" s="1325"/>
      <c r="CC57" s="1325"/>
      <c r="CD57" s="1325"/>
      <c r="CE57" s="1325"/>
      <c r="CF57" s="1325">
        <v>59.8</v>
      </c>
      <c r="CG57" s="1325"/>
      <c r="CH57" s="1325"/>
      <c r="CI57" s="1325"/>
      <c r="CJ57" s="1325"/>
      <c r="CK57" s="1325"/>
      <c r="CL57" s="1325"/>
      <c r="CM57" s="1325"/>
      <c r="CN57" s="1325">
        <v>61.1</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555</v>
      </c>
      <c r="BQ72" s="1324"/>
      <c r="BR72" s="1324"/>
      <c r="BS72" s="1324"/>
      <c r="BT72" s="1324"/>
      <c r="BU72" s="1324"/>
      <c r="BV72" s="1324"/>
      <c r="BW72" s="1324"/>
      <c r="BX72" s="1324" t="s">
        <v>556</v>
      </c>
      <c r="BY72" s="1324"/>
      <c r="BZ72" s="1324"/>
      <c r="CA72" s="1324"/>
      <c r="CB72" s="1324"/>
      <c r="CC72" s="1324"/>
      <c r="CD72" s="1324"/>
      <c r="CE72" s="1324"/>
      <c r="CF72" s="1324" t="s">
        <v>557</v>
      </c>
      <c r="CG72" s="1324"/>
      <c r="CH72" s="1324"/>
      <c r="CI72" s="1324"/>
      <c r="CJ72" s="1324"/>
      <c r="CK72" s="1324"/>
      <c r="CL72" s="1324"/>
      <c r="CM72" s="1324"/>
      <c r="CN72" s="1324" t="s">
        <v>558</v>
      </c>
      <c r="CO72" s="1324"/>
      <c r="CP72" s="1324"/>
      <c r="CQ72" s="1324"/>
      <c r="CR72" s="1324"/>
      <c r="CS72" s="1324"/>
      <c r="CT72" s="1324"/>
      <c r="CU72" s="1324"/>
      <c r="CV72" s="1324" t="s">
        <v>559</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611</v>
      </c>
      <c r="AO73" s="1327"/>
      <c r="AP73" s="1327"/>
      <c r="AQ73" s="1327"/>
      <c r="AR73" s="1327"/>
      <c r="AS73" s="1327"/>
      <c r="AT73" s="1327"/>
      <c r="AU73" s="1327"/>
      <c r="AV73" s="1327"/>
      <c r="AW73" s="1327"/>
      <c r="AX73" s="1327"/>
      <c r="AY73" s="1327"/>
      <c r="AZ73" s="1327"/>
      <c r="BA73" s="1327"/>
      <c r="BB73" s="1327" t="s">
        <v>612</v>
      </c>
      <c r="BC73" s="1327"/>
      <c r="BD73" s="1327"/>
      <c r="BE73" s="1327"/>
      <c r="BF73" s="1327"/>
      <c r="BG73" s="1327"/>
      <c r="BH73" s="1327"/>
      <c r="BI73" s="1327"/>
      <c r="BJ73" s="1327"/>
      <c r="BK73" s="1327"/>
      <c r="BL73" s="1327"/>
      <c r="BM73" s="1327"/>
      <c r="BN73" s="1327"/>
      <c r="BO73" s="1327"/>
      <c r="BP73" s="1325">
        <v>54.2</v>
      </c>
      <c r="BQ73" s="1325"/>
      <c r="BR73" s="1325"/>
      <c r="BS73" s="1325"/>
      <c r="BT73" s="1325"/>
      <c r="BU73" s="1325"/>
      <c r="BV73" s="1325"/>
      <c r="BW73" s="1325"/>
      <c r="BX73" s="1325">
        <v>43.6</v>
      </c>
      <c r="BY73" s="1325"/>
      <c r="BZ73" s="1325"/>
      <c r="CA73" s="1325"/>
      <c r="CB73" s="1325"/>
      <c r="CC73" s="1325"/>
      <c r="CD73" s="1325"/>
      <c r="CE73" s="1325"/>
      <c r="CF73" s="1325">
        <v>31.1</v>
      </c>
      <c r="CG73" s="1325"/>
      <c r="CH73" s="1325"/>
      <c r="CI73" s="1325"/>
      <c r="CJ73" s="1325"/>
      <c r="CK73" s="1325"/>
      <c r="CL73" s="1325"/>
      <c r="CM73" s="1325"/>
      <c r="CN73" s="1325">
        <v>22.6</v>
      </c>
      <c r="CO73" s="1325"/>
      <c r="CP73" s="1325"/>
      <c r="CQ73" s="1325"/>
      <c r="CR73" s="1325"/>
      <c r="CS73" s="1325"/>
      <c r="CT73" s="1325"/>
      <c r="CU73" s="1325"/>
      <c r="CV73" s="1325">
        <v>15</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25">
        <v>10.8</v>
      </c>
      <c r="BQ75" s="1325"/>
      <c r="BR75" s="1325"/>
      <c r="BS75" s="1325"/>
      <c r="BT75" s="1325"/>
      <c r="BU75" s="1325"/>
      <c r="BV75" s="1325"/>
      <c r="BW75" s="1325"/>
      <c r="BX75" s="1325">
        <v>10.5</v>
      </c>
      <c r="BY75" s="1325"/>
      <c r="BZ75" s="1325"/>
      <c r="CA75" s="1325"/>
      <c r="CB75" s="1325"/>
      <c r="CC75" s="1325"/>
      <c r="CD75" s="1325"/>
      <c r="CE75" s="1325"/>
      <c r="CF75" s="1325">
        <v>10</v>
      </c>
      <c r="CG75" s="1325"/>
      <c r="CH75" s="1325"/>
      <c r="CI75" s="1325"/>
      <c r="CJ75" s="1325"/>
      <c r="CK75" s="1325"/>
      <c r="CL75" s="1325"/>
      <c r="CM75" s="1325"/>
      <c r="CN75" s="1325">
        <v>9.3000000000000007</v>
      </c>
      <c r="CO75" s="1325"/>
      <c r="CP75" s="1325"/>
      <c r="CQ75" s="1325"/>
      <c r="CR75" s="1325"/>
      <c r="CS75" s="1325"/>
      <c r="CT75" s="1325"/>
      <c r="CU75" s="1325"/>
      <c r="CV75" s="1325">
        <v>9.5</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614</v>
      </c>
      <c r="AO77" s="1324"/>
      <c r="AP77" s="1324"/>
      <c r="AQ77" s="1324"/>
      <c r="AR77" s="1324"/>
      <c r="AS77" s="1324"/>
      <c r="AT77" s="1324"/>
      <c r="AU77" s="1324"/>
      <c r="AV77" s="1324"/>
      <c r="AW77" s="1324"/>
      <c r="AX77" s="1324"/>
      <c r="AY77" s="1324"/>
      <c r="AZ77" s="1324"/>
      <c r="BA77" s="1324"/>
      <c r="BB77" s="1327" t="s">
        <v>612</v>
      </c>
      <c r="BC77" s="1327"/>
      <c r="BD77" s="1327"/>
      <c r="BE77" s="1327"/>
      <c r="BF77" s="1327"/>
      <c r="BG77" s="1327"/>
      <c r="BH77" s="1327"/>
      <c r="BI77" s="1327"/>
      <c r="BJ77" s="1327"/>
      <c r="BK77" s="1327"/>
      <c r="BL77" s="1327"/>
      <c r="BM77" s="1327"/>
      <c r="BN77" s="1327"/>
      <c r="BO77" s="1327"/>
      <c r="BP77" s="1325">
        <v>33.1</v>
      </c>
      <c r="BQ77" s="1325"/>
      <c r="BR77" s="1325"/>
      <c r="BS77" s="1325"/>
      <c r="BT77" s="1325"/>
      <c r="BU77" s="1325"/>
      <c r="BV77" s="1325"/>
      <c r="BW77" s="1325"/>
      <c r="BX77" s="1325">
        <v>31.3</v>
      </c>
      <c r="BY77" s="1325"/>
      <c r="BZ77" s="1325"/>
      <c r="CA77" s="1325"/>
      <c r="CB77" s="1325"/>
      <c r="CC77" s="1325"/>
      <c r="CD77" s="1325"/>
      <c r="CE77" s="1325"/>
      <c r="CF77" s="1325">
        <v>25.3</v>
      </c>
      <c r="CG77" s="1325"/>
      <c r="CH77" s="1325"/>
      <c r="CI77" s="1325"/>
      <c r="CJ77" s="1325"/>
      <c r="CK77" s="1325"/>
      <c r="CL77" s="1325"/>
      <c r="CM77" s="1325"/>
      <c r="CN77" s="1325">
        <v>25.5</v>
      </c>
      <c r="CO77" s="1325"/>
      <c r="CP77" s="1325"/>
      <c r="CQ77" s="1325"/>
      <c r="CR77" s="1325"/>
      <c r="CS77" s="1325"/>
      <c r="CT77" s="1325"/>
      <c r="CU77" s="1325"/>
      <c r="CV77" s="1325">
        <v>37.299999999999997</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616</v>
      </c>
      <c r="BC79" s="1327"/>
      <c r="BD79" s="1327"/>
      <c r="BE79" s="1327"/>
      <c r="BF79" s="1327"/>
      <c r="BG79" s="1327"/>
      <c r="BH79" s="1327"/>
      <c r="BI79" s="1327"/>
      <c r="BJ79" s="1327"/>
      <c r="BK79" s="1327"/>
      <c r="BL79" s="1327"/>
      <c r="BM79" s="1327"/>
      <c r="BN79" s="1327"/>
      <c r="BO79" s="1327"/>
      <c r="BP79" s="1325">
        <v>7.5</v>
      </c>
      <c r="BQ79" s="1325"/>
      <c r="BR79" s="1325"/>
      <c r="BS79" s="1325"/>
      <c r="BT79" s="1325"/>
      <c r="BU79" s="1325"/>
      <c r="BV79" s="1325"/>
      <c r="BW79" s="1325"/>
      <c r="BX79" s="1325">
        <v>7.2</v>
      </c>
      <c r="BY79" s="1325"/>
      <c r="BZ79" s="1325"/>
      <c r="CA79" s="1325"/>
      <c r="CB79" s="1325"/>
      <c r="CC79" s="1325"/>
      <c r="CD79" s="1325"/>
      <c r="CE79" s="1325"/>
      <c r="CF79" s="1325">
        <v>6.9</v>
      </c>
      <c r="CG79" s="1325"/>
      <c r="CH79" s="1325"/>
      <c r="CI79" s="1325"/>
      <c r="CJ79" s="1325"/>
      <c r="CK79" s="1325"/>
      <c r="CL79" s="1325"/>
      <c r="CM79" s="1325"/>
      <c r="CN79" s="1325">
        <v>6.6</v>
      </c>
      <c r="CO79" s="1325"/>
      <c r="CP79" s="1325"/>
      <c r="CQ79" s="1325"/>
      <c r="CR79" s="1325"/>
      <c r="CS79" s="1325"/>
      <c r="CT79" s="1325"/>
      <c r="CU79" s="1325"/>
      <c r="CV79" s="1325">
        <v>8.6</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Y1xxSPR3YVYUomPD1o4kq2cHoVyrUWIkH2B/DWjos6pPHE+wb2m+NbzaVfgtbjl5yKBca4gjevIICkdC756Q==" saltValue="ovbBqbDDZuiadS4RqMaH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D8" sqref="D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617</v>
      </c>
    </row>
  </sheetData>
  <sheetProtection algorithmName="SHA-512" hashValue="MKlmY8LZDWnZmBRNS+V7sioiLkvlSr26rjEMB1bmDDZYfXzYzPgGtWY/DX25szXf0dEP1WaWtGhlDExse6jM8Q==" saltValue="tmu0x6FToSYQRB5/YbQN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120" sqref="B12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618</v>
      </c>
    </row>
  </sheetData>
  <sheetProtection algorithmName="SHA-512" hashValue="owyQvl0a61sBcFOcypLUxLmaNXQu3qqGsBuA6tgr6s7elycpdfCYcrCs1mjytl1dYg+wIPYRqWDVw9dpWPAJUw==" saltValue="R0eE5lgs0pTuUeaHQpTx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80994</v>
      </c>
      <c r="E3" s="162"/>
      <c r="F3" s="163">
        <v>57295</v>
      </c>
      <c r="G3" s="164"/>
      <c r="H3" s="165"/>
    </row>
    <row r="4" spans="1:8" x14ac:dyDescent="0.15">
      <c r="A4" s="166"/>
      <c r="B4" s="167"/>
      <c r="C4" s="168"/>
      <c r="D4" s="169">
        <v>35197</v>
      </c>
      <c r="E4" s="170"/>
      <c r="F4" s="171">
        <v>32771</v>
      </c>
      <c r="G4" s="172"/>
      <c r="H4" s="173"/>
    </row>
    <row r="5" spans="1:8" x14ac:dyDescent="0.15">
      <c r="A5" s="154" t="s">
        <v>547</v>
      </c>
      <c r="B5" s="159"/>
      <c r="C5" s="160"/>
      <c r="D5" s="161">
        <v>92427</v>
      </c>
      <c r="E5" s="162"/>
      <c r="F5" s="163">
        <v>54110</v>
      </c>
      <c r="G5" s="164"/>
      <c r="H5" s="165"/>
    </row>
    <row r="6" spans="1:8" x14ac:dyDescent="0.15">
      <c r="A6" s="166"/>
      <c r="B6" s="167"/>
      <c r="C6" s="168"/>
      <c r="D6" s="169">
        <v>58704</v>
      </c>
      <c r="E6" s="170"/>
      <c r="F6" s="171">
        <v>30620</v>
      </c>
      <c r="G6" s="172"/>
      <c r="H6" s="173"/>
    </row>
    <row r="7" spans="1:8" x14ac:dyDescent="0.15">
      <c r="A7" s="154" t="s">
        <v>548</v>
      </c>
      <c r="B7" s="159"/>
      <c r="C7" s="160"/>
      <c r="D7" s="161">
        <v>127636</v>
      </c>
      <c r="E7" s="162"/>
      <c r="F7" s="163">
        <v>54684</v>
      </c>
      <c r="G7" s="164"/>
      <c r="H7" s="165"/>
    </row>
    <row r="8" spans="1:8" x14ac:dyDescent="0.15">
      <c r="A8" s="166"/>
      <c r="B8" s="167"/>
      <c r="C8" s="168"/>
      <c r="D8" s="169">
        <v>106621</v>
      </c>
      <c r="E8" s="170"/>
      <c r="F8" s="171">
        <v>32829</v>
      </c>
      <c r="G8" s="172"/>
      <c r="H8" s="173"/>
    </row>
    <row r="9" spans="1:8" x14ac:dyDescent="0.15">
      <c r="A9" s="154" t="s">
        <v>549</v>
      </c>
      <c r="B9" s="159"/>
      <c r="C9" s="160"/>
      <c r="D9" s="161">
        <v>73626</v>
      </c>
      <c r="E9" s="162"/>
      <c r="F9" s="163">
        <v>62383</v>
      </c>
      <c r="G9" s="164"/>
      <c r="H9" s="165"/>
    </row>
    <row r="10" spans="1:8" x14ac:dyDescent="0.15">
      <c r="A10" s="166"/>
      <c r="B10" s="167"/>
      <c r="C10" s="168"/>
      <c r="D10" s="169">
        <v>46065</v>
      </c>
      <c r="E10" s="170"/>
      <c r="F10" s="171">
        <v>35325</v>
      </c>
      <c r="G10" s="172"/>
      <c r="H10" s="173"/>
    </row>
    <row r="11" spans="1:8" x14ac:dyDescent="0.15">
      <c r="A11" s="154" t="s">
        <v>550</v>
      </c>
      <c r="B11" s="159"/>
      <c r="C11" s="160"/>
      <c r="D11" s="161">
        <v>73463</v>
      </c>
      <c r="E11" s="162"/>
      <c r="F11" s="163">
        <v>76347</v>
      </c>
      <c r="G11" s="164"/>
      <c r="H11" s="165"/>
    </row>
    <row r="12" spans="1:8" x14ac:dyDescent="0.15">
      <c r="A12" s="166"/>
      <c r="B12" s="167"/>
      <c r="C12" s="174"/>
      <c r="D12" s="169">
        <v>44391</v>
      </c>
      <c r="E12" s="170"/>
      <c r="F12" s="171">
        <v>41762</v>
      </c>
      <c r="G12" s="172"/>
      <c r="H12" s="173"/>
    </row>
    <row r="13" spans="1:8" x14ac:dyDescent="0.15">
      <c r="A13" s="154"/>
      <c r="B13" s="159"/>
      <c r="C13" s="175"/>
      <c r="D13" s="176">
        <v>89629</v>
      </c>
      <c r="E13" s="177"/>
      <c r="F13" s="178">
        <v>60964</v>
      </c>
      <c r="G13" s="179"/>
      <c r="H13" s="165"/>
    </row>
    <row r="14" spans="1:8" x14ac:dyDescent="0.15">
      <c r="A14" s="166"/>
      <c r="B14" s="167"/>
      <c r="C14" s="168"/>
      <c r="D14" s="169">
        <v>58196</v>
      </c>
      <c r="E14" s="170"/>
      <c r="F14" s="171">
        <v>34661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4.5199999999999996</v>
      </c>
      <c r="C19" s="180">
        <f>ROUND(VALUE(SUBSTITUTE(実質収支比率等に係る経年分析!G$48,"▲","-")),2)</f>
        <v>5.42</v>
      </c>
      <c r="D19" s="180">
        <f>ROUND(VALUE(SUBSTITUTE(実質収支比率等に係る経年分析!H$48,"▲","-")),2)</f>
        <v>4.8499999999999996</v>
      </c>
      <c r="E19" s="180">
        <f>ROUND(VALUE(SUBSTITUTE(実質収支比率等に係る経年分析!I$48,"▲","-")),2)</f>
        <v>3.76</v>
      </c>
      <c r="F19" s="180">
        <f>ROUND(VALUE(SUBSTITUTE(実質収支比率等に係る経年分析!J$48,"▲","-")),2)</f>
        <v>4.97</v>
      </c>
    </row>
    <row r="20" spans="1:11" x14ac:dyDescent="0.15">
      <c r="A20" s="180" t="s">
        <v>55</v>
      </c>
      <c r="B20" s="180">
        <f>ROUND(VALUE(SUBSTITUTE(実質収支比率等に係る経年分析!F$47,"▲","-")),2)</f>
        <v>38.909999999999997</v>
      </c>
      <c r="C20" s="180">
        <f>ROUND(VALUE(SUBSTITUTE(実質収支比率等に係る経年分析!G$47,"▲","-")),2)</f>
        <v>38.89</v>
      </c>
      <c r="D20" s="180">
        <f>ROUND(VALUE(SUBSTITUTE(実質収支比率等に係る経年分析!H$47,"▲","-")),2)</f>
        <v>39.26</v>
      </c>
      <c r="E20" s="180">
        <f>ROUND(VALUE(SUBSTITUTE(実質収支比率等に係る経年分析!I$47,"▲","-")),2)</f>
        <v>39.409999999999997</v>
      </c>
      <c r="F20" s="180">
        <f>ROUND(VALUE(SUBSTITUTE(実質収支比率等に係る経年分析!J$47,"▲","-")),2)</f>
        <v>32.4</v>
      </c>
    </row>
    <row r="21" spans="1:11" x14ac:dyDescent="0.15">
      <c r="A21" s="180" t="s">
        <v>56</v>
      </c>
      <c r="B21" s="180">
        <f>IF(ISNUMBER(VALUE(SUBSTITUTE(実質収支比率等に係る経年分析!F$49,"▲","-"))),ROUND(VALUE(SUBSTITUTE(実質収支比率等に係る経年分析!F$49,"▲","-")),2),NA())</f>
        <v>2.83</v>
      </c>
      <c r="C21" s="180">
        <f>IF(ISNUMBER(VALUE(SUBSTITUTE(実質収支比率等に係る経年分析!G$49,"▲","-"))),ROUND(VALUE(SUBSTITUTE(実質収支比率等に係る経年分析!G$49,"▲","-")),2),NA())</f>
        <v>-1.1499999999999999</v>
      </c>
      <c r="D21" s="180">
        <f>IF(ISNUMBER(VALUE(SUBSTITUTE(実質収支比率等に係る経年分析!H$49,"▲","-"))),ROUND(VALUE(SUBSTITUTE(実質収支比率等に係る経年分析!H$49,"▲","-")),2),NA())</f>
        <v>-0.59</v>
      </c>
      <c r="E21" s="180">
        <f>IF(ISNUMBER(VALUE(SUBSTITUTE(実質収支比率等に係る経年分析!I$49,"▲","-"))),ROUND(VALUE(SUBSTITUTE(実質収支比率等に係る経年分析!I$49,"▲","-")),2),NA())</f>
        <v>-1.08</v>
      </c>
      <c r="F21" s="180">
        <f>IF(ISNUMBER(VALUE(SUBSTITUTE(実質収支比率等に係る経年分析!J$49,"▲","-"))),ROUND(VALUE(SUBSTITUTE(実質収支比率等に係る経年分析!J$49,"▲","-")),2),NA())</f>
        <v>-4.47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0.42</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x14ac:dyDescent="0.15">
      <c r="A32" s="181" t="str">
        <f>IF(連結実質赤字比率に係る赤字・黒字の構成分析!C$38="",NA(),連結実質赤字比率に係る赤字・黒字の構成分析!C$38)</f>
        <v>介護老人保健施設事業会計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5.58</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3630</v>
      </c>
      <c r="E42" s="182"/>
      <c r="F42" s="182"/>
      <c r="G42" s="182">
        <f>'実質公債費比率（分子）の構造'!L$52</f>
        <v>3161</v>
      </c>
      <c r="H42" s="182"/>
      <c r="I42" s="182"/>
      <c r="J42" s="182">
        <f>'実質公債費比率（分子）の構造'!M$52</f>
        <v>3270</v>
      </c>
      <c r="K42" s="182"/>
      <c r="L42" s="182"/>
      <c r="M42" s="182">
        <f>'実質公債費比率（分子）の構造'!N$52</f>
        <v>3327</v>
      </c>
      <c r="N42" s="182"/>
      <c r="O42" s="182"/>
      <c r="P42" s="182">
        <f>'実質公債費比率（分子）の構造'!O$52</f>
        <v>3525</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1842</v>
      </c>
      <c r="C46" s="182"/>
      <c r="D46" s="182"/>
      <c r="E46" s="182">
        <f>'実質公債費比率（分子）の構造'!L$48</f>
        <v>1564</v>
      </c>
      <c r="F46" s="182"/>
      <c r="G46" s="182"/>
      <c r="H46" s="182">
        <f>'実質公債費比率（分子）の構造'!M$48</f>
        <v>1532</v>
      </c>
      <c r="I46" s="182"/>
      <c r="J46" s="182"/>
      <c r="K46" s="182">
        <f>'実質公債費比率（分子）の構造'!N$48</f>
        <v>1570</v>
      </c>
      <c r="L46" s="182"/>
      <c r="M46" s="182"/>
      <c r="N46" s="182">
        <f>'実質公債費比率（分子）の構造'!O$48</f>
        <v>1627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3331</v>
      </c>
      <c r="C49" s="182"/>
      <c r="D49" s="182"/>
      <c r="E49" s="182">
        <f>'実質公債費比率（分子）の構造'!L$45</f>
        <v>2935</v>
      </c>
      <c r="F49" s="182"/>
      <c r="G49" s="182"/>
      <c r="H49" s="182">
        <f>'実質公債費比率（分子）の構造'!M$45</f>
        <v>3024</v>
      </c>
      <c r="I49" s="182"/>
      <c r="J49" s="182"/>
      <c r="K49" s="182">
        <f>'実質公債費比率（分子）の構造'!N$45</f>
        <v>2953</v>
      </c>
      <c r="L49" s="182"/>
      <c r="M49" s="182"/>
      <c r="N49" s="182">
        <f>'実質公債費比率（分子）の構造'!O$45</f>
        <v>3301</v>
      </c>
      <c r="O49" s="182"/>
      <c r="P49" s="182"/>
    </row>
    <row r="50" spans="1:16" x14ac:dyDescent="0.15">
      <c r="A50" s="182" t="s">
        <v>71</v>
      </c>
      <c r="B50" s="182" t="e">
        <f>NA()</f>
        <v>#N/A</v>
      </c>
      <c r="C50" s="182">
        <f>IF(ISNUMBER('実質公債費比率（分子）の構造'!K$53),'実質公債費比率（分子）の構造'!K$53,NA())</f>
        <v>1547</v>
      </c>
      <c r="D50" s="182" t="e">
        <f>NA()</f>
        <v>#N/A</v>
      </c>
      <c r="E50" s="182" t="e">
        <f>NA()</f>
        <v>#N/A</v>
      </c>
      <c r="F50" s="182">
        <f>IF(ISNUMBER('実質公債費比率（分子）の構造'!L$53),'実質公債費比率（分子）の構造'!L$53,NA())</f>
        <v>1342</v>
      </c>
      <c r="G50" s="182" t="e">
        <f>NA()</f>
        <v>#N/A</v>
      </c>
      <c r="H50" s="182" t="e">
        <f>NA()</f>
        <v>#N/A</v>
      </c>
      <c r="I50" s="182">
        <f>IF(ISNUMBER('実質公債費比率（分子）の構造'!M$53),'実質公債費比率（分子）の構造'!M$53,NA())</f>
        <v>1290</v>
      </c>
      <c r="J50" s="182" t="e">
        <f>NA()</f>
        <v>#N/A</v>
      </c>
      <c r="K50" s="182" t="e">
        <f>NA()</f>
        <v>#N/A</v>
      </c>
      <c r="L50" s="182">
        <f>IF(ISNUMBER('実質公債費比率（分子）の構造'!N$53),'実質公債費比率（分子）の構造'!N$53,NA())</f>
        <v>1200</v>
      </c>
      <c r="M50" s="182" t="e">
        <f>NA()</f>
        <v>#N/A</v>
      </c>
      <c r="N50" s="182" t="e">
        <f>NA()</f>
        <v>#N/A</v>
      </c>
      <c r="O50" s="182">
        <f>IF(ISNUMBER('実質公債費比率（分子）の構造'!O$53),'実質公債費比率（分子）の構造'!O$53,NA())</f>
        <v>1403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30612</v>
      </c>
      <c r="E56" s="181"/>
      <c r="F56" s="181"/>
      <c r="G56" s="181">
        <f>'将来負担比率（分子）の構造'!J$52</f>
        <v>30527</v>
      </c>
      <c r="H56" s="181"/>
      <c r="I56" s="181"/>
      <c r="J56" s="181">
        <f>'将来負担比率（分子）の構造'!K$52</f>
        <v>31472</v>
      </c>
      <c r="K56" s="181"/>
      <c r="L56" s="181"/>
      <c r="M56" s="181">
        <f>'将来負担比率（分子）の構造'!L$52</f>
        <v>30923</v>
      </c>
      <c r="N56" s="181"/>
      <c r="O56" s="181"/>
      <c r="P56" s="181">
        <f>'将来負担比率（分子）の構造'!M$52</f>
        <v>29807</v>
      </c>
    </row>
    <row r="57" spans="1:16" x14ac:dyDescent="0.15">
      <c r="A57" s="181" t="s">
        <v>42</v>
      </c>
      <c r="B57" s="181"/>
      <c r="C57" s="181"/>
      <c r="D57" s="181">
        <f>'将来負担比率（分子）の構造'!I$51</f>
        <v>927</v>
      </c>
      <c r="E57" s="181"/>
      <c r="F57" s="181"/>
      <c r="G57" s="181">
        <f>'将来負担比率（分子）の構造'!J$51</f>
        <v>756</v>
      </c>
      <c r="H57" s="181"/>
      <c r="I57" s="181"/>
      <c r="J57" s="181">
        <f>'将来負担比率（分子）の構造'!K$51</f>
        <v>589</v>
      </c>
      <c r="K57" s="181"/>
      <c r="L57" s="181"/>
      <c r="M57" s="181">
        <f>'将来負担比率（分子）の構造'!L$51</f>
        <v>465</v>
      </c>
      <c r="N57" s="181"/>
      <c r="O57" s="181"/>
      <c r="P57" s="181">
        <f>'将来負担比率（分子）の構造'!M$51</f>
        <v>419</v>
      </c>
    </row>
    <row r="58" spans="1:16" x14ac:dyDescent="0.15">
      <c r="A58" s="181" t="s">
        <v>41</v>
      </c>
      <c r="B58" s="181"/>
      <c r="C58" s="181"/>
      <c r="D58" s="181">
        <f>'将来負担比率（分子）の構造'!I$50</f>
        <v>11874</v>
      </c>
      <c r="E58" s="181"/>
      <c r="F58" s="181"/>
      <c r="G58" s="181">
        <f>'将来負担比率（分子）の構造'!J$50</f>
        <v>12204</v>
      </c>
      <c r="H58" s="181"/>
      <c r="I58" s="181"/>
      <c r="J58" s="181">
        <f>'将来負担比率（分子）の構造'!K$50</f>
        <v>13016</v>
      </c>
      <c r="K58" s="181"/>
      <c r="L58" s="181"/>
      <c r="M58" s="181">
        <f>'将来負担比率（分子）の構造'!L$50</f>
        <v>13330</v>
      </c>
      <c r="N58" s="181"/>
      <c r="O58" s="181"/>
      <c r="P58" s="181">
        <f>'将来負担比率（分子）の構造'!M$50</f>
        <v>13504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v>
      </c>
      <c r="C61" s="181"/>
      <c r="D61" s="181"/>
      <c r="E61" s="181">
        <f>'将来負担比率（分子）の構造'!J$46</f>
        <v>3</v>
      </c>
      <c r="F61" s="181"/>
      <c r="G61" s="181"/>
      <c r="H61" s="181">
        <f>'将来負担比率（分子）の構造'!K$46</f>
        <v>1</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6128</v>
      </c>
      <c r="C62" s="181"/>
      <c r="D62" s="181"/>
      <c r="E62" s="181">
        <f>'将来負担比率（分子）の構造'!J$45</f>
        <v>5989</v>
      </c>
      <c r="F62" s="181"/>
      <c r="G62" s="181"/>
      <c r="H62" s="181">
        <f>'将来負担比率（分子）の構造'!K$45</f>
        <v>5864</v>
      </c>
      <c r="I62" s="181"/>
      <c r="J62" s="181"/>
      <c r="K62" s="181">
        <f>'将来負担比率（分子）の構造'!L$45</f>
        <v>6216</v>
      </c>
      <c r="L62" s="181"/>
      <c r="M62" s="181"/>
      <c r="N62" s="181">
        <f>'将来負担比率（分子）の構造'!M$45</f>
        <v>5865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20649</v>
      </c>
      <c r="C64" s="181"/>
      <c r="D64" s="181"/>
      <c r="E64" s="181">
        <f>'将来負担比率（分子）の構造'!J$43</f>
        <v>18650</v>
      </c>
      <c r="F64" s="181"/>
      <c r="G64" s="181"/>
      <c r="H64" s="181">
        <f>'将来負担比率（分子）の構造'!K$43</f>
        <v>16541</v>
      </c>
      <c r="I64" s="181"/>
      <c r="J64" s="181"/>
      <c r="K64" s="181">
        <f>'将来負担比率（分子）の構造'!L$43</f>
        <v>15138</v>
      </c>
      <c r="L64" s="181"/>
      <c r="M64" s="181"/>
      <c r="N64" s="181">
        <f>'将来負担比率（分子）の構造'!M$43</f>
        <v>14092</v>
      </c>
      <c r="O64" s="181"/>
      <c r="P64" s="181"/>
    </row>
    <row r="65" spans="1:16" x14ac:dyDescent="0.15">
      <c r="A65" s="181" t="s">
        <v>32</v>
      </c>
      <c r="B65" s="181">
        <f>'将来負担比率（分子）の構造'!I$42</f>
        <v>16</v>
      </c>
      <c r="C65" s="181"/>
      <c r="D65" s="181"/>
      <c r="E65" s="181">
        <f>'将来負担比率（分子）の構造'!J$42</f>
        <v>12</v>
      </c>
      <c r="F65" s="181"/>
      <c r="G65" s="181"/>
      <c r="H65" s="181">
        <f>'将来負担比率（分子）の構造'!K$42</f>
        <v>8</v>
      </c>
      <c r="I65" s="181"/>
      <c r="J65" s="181"/>
      <c r="K65" s="181">
        <f>'将来負担比率（分子）の構造'!L$42</f>
        <v>4</v>
      </c>
      <c r="L65" s="181"/>
      <c r="M65" s="181"/>
      <c r="N65" s="181" t="str">
        <f>'将来負担比率（分子）の構造'!M$42</f>
        <v>-</v>
      </c>
      <c r="O65" s="181"/>
      <c r="P65" s="181"/>
    </row>
    <row r="66" spans="1:16" x14ac:dyDescent="0.15">
      <c r="A66" s="181" t="s">
        <v>31</v>
      </c>
      <c r="B66" s="181">
        <f>'将来負担比率（分子）の構造'!I$41</f>
        <v>24295</v>
      </c>
      <c r="C66" s="181"/>
      <c r="D66" s="181"/>
      <c r="E66" s="181">
        <f>'将来負担比率（分子）の構造'!J$41</f>
        <v>24846</v>
      </c>
      <c r="F66" s="181"/>
      <c r="G66" s="181"/>
      <c r="H66" s="181">
        <f>'将来負担比率（分子）の構造'!K$41</f>
        <v>26874</v>
      </c>
      <c r="I66" s="181"/>
      <c r="J66" s="181"/>
      <c r="K66" s="181">
        <f>'将来負担比率（分子）の構造'!L$41</f>
        <v>26398</v>
      </c>
      <c r="L66" s="181"/>
      <c r="M66" s="181"/>
      <c r="N66" s="181">
        <f>'将来負担比率（分子）の構造'!M$41</f>
        <v>25850</v>
      </c>
      <c r="O66" s="181"/>
      <c r="P66" s="181"/>
    </row>
    <row r="67" spans="1:16" x14ac:dyDescent="0.15">
      <c r="A67" s="181" t="s">
        <v>75</v>
      </c>
      <c r="B67" s="181" t="e">
        <f>NA()</f>
        <v>#N/A</v>
      </c>
      <c r="C67" s="181">
        <f>IF(ISNUMBER('将来負担比率（分子）の構造'!I$53), IF('将来負担比率（分子）の構造'!I$53 &lt; 0, 0, '将来負担比率（分子）の構造'!I$53), NA())</f>
        <v>7679</v>
      </c>
      <c r="D67" s="181" t="e">
        <f>NA()</f>
        <v>#N/A</v>
      </c>
      <c r="E67" s="181" t="e">
        <f>NA()</f>
        <v>#N/A</v>
      </c>
      <c r="F67" s="181">
        <f>IF(ISNUMBER('将来負担比率（分子）の構造'!J$53), IF('将来負担比率（分子）の構造'!J$53 &lt; 0, 0, '将来負担比率（分子）の構造'!J$53), NA())</f>
        <v>6013</v>
      </c>
      <c r="G67" s="181" t="e">
        <f>NA()</f>
        <v>#N/A</v>
      </c>
      <c r="H67" s="181" t="e">
        <f>NA()</f>
        <v>#N/A</v>
      </c>
      <c r="I67" s="181">
        <f>IF(ISNUMBER('将来負担比率（分子）の構造'!K$53), IF('将来負担比率（分子）の構造'!K$53 &lt; 0, 0, '将来負担比率（分子）の構造'!K$53), NA())</f>
        <v>4211</v>
      </c>
      <c r="J67" s="181" t="e">
        <f>NA()</f>
        <v>#N/A</v>
      </c>
      <c r="K67" s="181" t="e">
        <f>NA()</f>
        <v>#N/A</v>
      </c>
      <c r="L67" s="181">
        <f>IF(ISNUMBER('将来負担比率（分子）の構造'!L$53), IF('将来負担比率（分子）の構造'!L$53 &lt; 0, 0, '将来負担比率（分子）の構造'!L$53), NA())</f>
        <v>3038</v>
      </c>
      <c r="M67" s="181" t="e">
        <f>NA()</f>
        <v>#N/A</v>
      </c>
      <c r="N67" s="181" t="e">
        <f>NA()</f>
        <v>#N/A</v>
      </c>
      <c r="O67" s="181">
        <f>IF(ISNUMBER('将来負担比率（分子）の構造'!M$53), IF('将来負担比率（分子）の構造'!M$53 &lt; 0, 0, '将来負担比率（分子）の構造'!M$53), NA())</f>
        <v>2078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6564</v>
      </c>
      <c r="C72" s="185">
        <f>基金残高に係る経年分析!G55</f>
        <v>6568</v>
      </c>
      <c r="D72" s="185">
        <f>基金残高に係る経年分析!H55</f>
        <v>5571</v>
      </c>
    </row>
    <row r="73" spans="1:16" x14ac:dyDescent="0.15">
      <c r="A73" s="184" t="s">
        <v>78</v>
      </c>
      <c r="B73" s="185">
        <f>基金残高に係る経年分析!F56</f>
        <v>1044</v>
      </c>
      <c r="C73" s="185">
        <f>基金残高に係る経年分析!G56</f>
        <v>1044</v>
      </c>
      <c r="D73" s="185">
        <f>基金残高に係る経年分析!H56</f>
        <v>1045</v>
      </c>
    </row>
    <row r="74" spans="1:16" x14ac:dyDescent="0.15">
      <c r="A74" s="184" t="s">
        <v>79</v>
      </c>
      <c r="B74" s="185">
        <f>基金残高に係る経年分析!F57</f>
        <v>4889</v>
      </c>
      <c r="C74" s="185">
        <f>基金残高に係る経年分析!G57</f>
        <v>5861</v>
      </c>
      <c r="D74" s="185">
        <f>基金残高に係る経年分析!H57</f>
        <v>7215</v>
      </c>
    </row>
  </sheetData>
  <sheetProtection algorithmName="SHA-512" hashValue="v6mys0mQw0NnHtwN3ECqAs8cd5gIz8JfMo29ARzQVorUmmx6AGH8WQNIJgv1bMFap0Gwm2dvu3qA9srm9XHfeA==" saltValue="E+E26fqwHTiqxZVuUhoV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5652832</v>
      </c>
      <c r="S5" s="736"/>
      <c r="T5" s="736"/>
      <c r="U5" s="736"/>
      <c r="V5" s="736"/>
      <c r="W5" s="736"/>
      <c r="X5" s="736"/>
      <c r="Y5" s="779"/>
      <c r="Z5" s="797">
        <v>15.7</v>
      </c>
      <c r="AA5" s="797"/>
      <c r="AB5" s="797"/>
      <c r="AC5" s="797"/>
      <c r="AD5" s="798">
        <v>5652832</v>
      </c>
      <c r="AE5" s="798"/>
      <c r="AF5" s="798"/>
      <c r="AG5" s="798"/>
      <c r="AH5" s="798"/>
      <c r="AI5" s="798"/>
      <c r="AJ5" s="798"/>
      <c r="AK5" s="798"/>
      <c r="AL5" s="780">
        <v>33.5</v>
      </c>
      <c r="AM5" s="751"/>
      <c r="AN5" s="751"/>
      <c r="AO5" s="781"/>
      <c r="AP5" s="746" t="s">
        <v>228</v>
      </c>
      <c r="AQ5" s="747"/>
      <c r="AR5" s="747"/>
      <c r="AS5" s="747"/>
      <c r="AT5" s="747"/>
      <c r="AU5" s="747"/>
      <c r="AV5" s="747"/>
      <c r="AW5" s="747"/>
      <c r="AX5" s="747"/>
      <c r="AY5" s="747"/>
      <c r="AZ5" s="747"/>
      <c r="BA5" s="747"/>
      <c r="BB5" s="747"/>
      <c r="BC5" s="747"/>
      <c r="BD5" s="747"/>
      <c r="BE5" s="747"/>
      <c r="BF5" s="748"/>
      <c r="BG5" s="680">
        <v>5643036</v>
      </c>
      <c r="BH5" s="681"/>
      <c r="BI5" s="681"/>
      <c r="BJ5" s="681"/>
      <c r="BK5" s="681"/>
      <c r="BL5" s="681"/>
      <c r="BM5" s="681"/>
      <c r="BN5" s="682"/>
      <c r="BO5" s="713">
        <v>99.8</v>
      </c>
      <c r="BP5" s="713"/>
      <c r="BQ5" s="713"/>
      <c r="BR5" s="713"/>
      <c r="BS5" s="714">
        <v>28639</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272656</v>
      </c>
      <c r="S6" s="681"/>
      <c r="T6" s="681"/>
      <c r="U6" s="681"/>
      <c r="V6" s="681"/>
      <c r="W6" s="681"/>
      <c r="X6" s="681"/>
      <c r="Y6" s="682"/>
      <c r="Z6" s="713">
        <v>0.8</v>
      </c>
      <c r="AA6" s="713"/>
      <c r="AB6" s="713"/>
      <c r="AC6" s="713"/>
      <c r="AD6" s="714">
        <v>272656</v>
      </c>
      <c r="AE6" s="714"/>
      <c r="AF6" s="714"/>
      <c r="AG6" s="714"/>
      <c r="AH6" s="714"/>
      <c r="AI6" s="714"/>
      <c r="AJ6" s="714"/>
      <c r="AK6" s="714"/>
      <c r="AL6" s="683">
        <v>1.6</v>
      </c>
      <c r="AM6" s="684"/>
      <c r="AN6" s="684"/>
      <c r="AO6" s="715"/>
      <c r="AP6" s="677" t="s">
        <v>233</v>
      </c>
      <c r="AQ6" s="678"/>
      <c r="AR6" s="678"/>
      <c r="AS6" s="678"/>
      <c r="AT6" s="678"/>
      <c r="AU6" s="678"/>
      <c r="AV6" s="678"/>
      <c r="AW6" s="678"/>
      <c r="AX6" s="678"/>
      <c r="AY6" s="678"/>
      <c r="AZ6" s="678"/>
      <c r="BA6" s="678"/>
      <c r="BB6" s="678"/>
      <c r="BC6" s="678"/>
      <c r="BD6" s="678"/>
      <c r="BE6" s="678"/>
      <c r="BF6" s="679"/>
      <c r="BG6" s="680">
        <v>5643036</v>
      </c>
      <c r="BH6" s="681"/>
      <c r="BI6" s="681"/>
      <c r="BJ6" s="681"/>
      <c r="BK6" s="681"/>
      <c r="BL6" s="681"/>
      <c r="BM6" s="681"/>
      <c r="BN6" s="682"/>
      <c r="BO6" s="713">
        <v>99.8</v>
      </c>
      <c r="BP6" s="713"/>
      <c r="BQ6" s="713"/>
      <c r="BR6" s="713"/>
      <c r="BS6" s="714">
        <v>28639</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162917</v>
      </c>
      <c r="CS6" s="681"/>
      <c r="CT6" s="681"/>
      <c r="CU6" s="681"/>
      <c r="CV6" s="681"/>
      <c r="CW6" s="681"/>
      <c r="CX6" s="681"/>
      <c r="CY6" s="682"/>
      <c r="CZ6" s="780">
        <v>0.5</v>
      </c>
      <c r="DA6" s="751"/>
      <c r="DB6" s="751"/>
      <c r="DC6" s="783"/>
      <c r="DD6" s="686" t="s">
        <v>235</v>
      </c>
      <c r="DE6" s="681"/>
      <c r="DF6" s="681"/>
      <c r="DG6" s="681"/>
      <c r="DH6" s="681"/>
      <c r="DI6" s="681"/>
      <c r="DJ6" s="681"/>
      <c r="DK6" s="681"/>
      <c r="DL6" s="681"/>
      <c r="DM6" s="681"/>
      <c r="DN6" s="681"/>
      <c r="DO6" s="681"/>
      <c r="DP6" s="682"/>
      <c r="DQ6" s="686">
        <v>162917</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5940</v>
      </c>
      <c r="S7" s="681"/>
      <c r="T7" s="681"/>
      <c r="U7" s="681"/>
      <c r="V7" s="681"/>
      <c r="W7" s="681"/>
      <c r="X7" s="681"/>
      <c r="Y7" s="682"/>
      <c r="Z7" s="713">
        <v>0</v>
      </c>
      <c r="AA7" s="713"/>
      <c r="AB7" s="713"/>
      <c r="AC7" s="713"/>
      <c r="AD7" s="714">
        <v>5940</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2309187</v>
      </c>
      <c r="BH7" s="681"/>
      <c r="BI7" s="681"/>
      <c r="BJ7" s="681"/>
      <c r="BK7" s="681"/>
      <c r="BL7" s="681"/>
      <c r="BM7" s="681"/>
      <c r="BN7" s="682"/>
      <c r="BO7" s="713">
        <v>40.9</v>
      </c>
      <c r="BP7" s="713"/>
      <c r="BQ7" s="713"/>
      <c r="BR7" s="713"/>
      <c r="BS7" s="714">
        <v>28639</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10791906</v>
      </c>
      <c r="CS7" s="681"/>
      <c r="CT7" s="681"/>
      <c r="CU7" s="681"/>
      <c r="CV7" s="681"/>
      <c r="CW7" s="681"/>
      <c r="CX7" s="681"/>
      <c r="CY7" s="682"/>
      <c r="CZ7" s="713">
        <v>30.7</v>
      </c>
      <c r="DA7" s="713"/>
      <c r="DB7" s="713"/>
      <c r="DC7" s="713"/>
      <c r="DD7" s="686">
        <v>105195</v>
      </c>
      <c r="DE7" s="681"/>
      <c r="DF7" s="681"/>
      <c r="DG7" s="681"/>
      <c r="DH7" s="681"/>
      <c r="DI7" s="681"/>
      <c r="DJ7" s="681"/>
      <c r="DK7" s="681"/>
      <c r="DL7" s="681"/>
      <c r="DM7" s="681"/>
      <c r="DN7" s="681"/>
      <c r="DO7" s="681"/>
      <c r="DP7" s="682"/>
      <c r="DQ7" s="686">
        <v>4606086</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21941</v>
      </c>
      <c r="S8" s="681"/>
      <c r="T8" s="681"/>
      <c r="U8" s="681"/>
      <c r="V8" s="681"/>
      <c r="W8" s="681"/>
      <c r="X8" s="681"/>
      <c r="Y8" s="682"/>
      <c r="Z8" s="713">
        <v>0.1</v>
      </c>
      <c r="AA8" s="713"/>
      <c r="AB8" s="713"/>
      <c r="AC8" s="713"/>
      <c r="AD8" s="714">
        <v>21941</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88266</v>
      </c>
      <c r="BH8" s="681"/>
      <c r="BI8" s="681"/>
      <c r="BJ8" s="681"/>
      <c r="BK8" s="681"/>
      <c r="BL8" s="681"/>
      <c r="BM8" s="681"/>
      <c r="BN8" s="682"/>
      <c r="BO8" s="713">
        <v>1.6</v>
      </c>
      <c r="BP8" s="713"/>
      <c r="BQ8" s="713"/>
      <c r="BR8" s="713"/>
      <c r="BS8" s="686" t="s">
        <v>241</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8282305</v>
      </c>
      <c r="CS8" s="681"/>
      <c r="CT8" s="681"/>
      <c r="CU8" s="681"/>
      <c r="CV8" s="681"/>
      <c r="CW8" s="681"/>
      <c r="CX8" s="681"/>
      <c r="CY8" s="682"/>
      <c r="CZ8" s="713">
        <v>23.6</v>
      </c>
      <c r="DA8" s="713"/>
      <c r="DB8" s="713"/>
      <c r="DC8" s="713"/>
      <c r="DD8" s="686">
        <v>434783</v>
      </c>
      <c r="DE8" s="681"/>
      <c r="DF8" s="681"/>
      <c r="DG8" s="681"/>
      <c r="DH8" s="681"/>
      <c r="DI8" s="681"/>
      <c r="DJ8" s="681"/>
      <c r="DK8" s="681"/>
      <c r="DL8" s="681"/>
      <c r="DM8" s="681"/>
      <c r="DN8" s="681"/>
      <c r="DO8" s="681"/>
      <c r="DP8" s="682"/>
      <c r="DQ8" s="686">
        <v>4096937</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28139</v>
      </c>
      <c r="S9" s="681"/>
      <c r="T9" s="681"/>
      <c r="U9" s="681"/>
      <c r="V9" s="681"/>
      <c r="W9" s="681"/>
      <c r="X9" s="681"/>
      <c r="Y9" s="682"/>
      <c r="Z9" s="713">
        <v>0.1</v>
      </c>
      <c r="AA9" s="713"/>
      <c r="AB9" s="713"/>
      <c r="AC9" s="713"/>
      <c r="AD9" s="714">
        <v>28139</v>
      </c>
      <c r="AE9" s="714"/>
      <c r="AF9" s="714"/>
      <c r="AG9" s="714"/>
      <c r="AH9" s="714"/>
      <c r="AI9" s="714"/>
      <c r="AJ9" s="714"/>
      <c r="AK9" s="714"/>
      <c r="AL9" s="683">
        <v>0.2</v>
      </c>
      <c r="AM9" s="684"/>
      <c r="AN9" s="684"/>
      <c r="AO9" s="715"/>
      <c r="AP9" s="677" t="s">
        <v>244</v>
      </c>
      <c r="AQ9" s="678"/>
      <c r="AR9" s="678"/>
      <c r="AS9" s="678"/>
      <c r="AT9" s="678"/>
      <c r="AU9" s="678"/>
      <c r="AV9" s="678"/>
      <c r="AW9" s="678"/>
      <c r="AX9" s="678"/>
      <c r="AY9" s="678"/>
      <c r="AZ9" s="678"/>
      <c r="BA9" s="678"/>
      <c r="BB9" s="678"/>
      <c r="BC9" s="678"/>
      <c r="BD9" s="678"/>
      <c r="BE9" s="678"/>
      <c r="BF9" s="679"/>
      <c r="BG9" s="680">
        <v>1936183</v>
      </c>
      <c r="BH9" s="681"/>
      <c r="BI9" s="681"/>
      <c r="BJ9" s="681"/>
      <c r="BK9" s="681"/>
      <c r="BL9" s="681"/>
      <c r="BM9" s="681"/>
      <c r="BN9" s="682"/>
      <c r="BO9" s="713">
        <v>34.299999999999997</v>
      </c>
      <c r="BP9" s="713"/>
      <c r="BQ9" s="713"/>
      <c r="BR9" s="713"/>
      <c r="BS9" s="686" t="s">
        <v>235</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2657284</v>
      </c>
      <c r="CS9" s="681"/>
      <c r="CT9" s="681"/>
      <c r="CU9" s="681"/>
      <c r="CV9" s="681"/>
      <c r="CW9" s="681"/>
      <c r="CX9" s="681"/>
      <c r="CY9" s="682"/>
      <c r="CZ9" s="713">
        <v>7.6</v>
      </c>
      <c r="DA9" s="713"/>
      <c r="DB9" s="713"/>
      <c r="DC9" s="713"/>
      <c r="DD9" s="686">
        <v>118906</v>
      </c>
      <c r="DE9" s="681"/>
      <c r="DF9" s="681"/>
      <c r="DG9" s="681"/>
      <c r="DH9" s="681"/>
      <c r="DI9" s="681"/>
      <c r="DJ9" s="681"/>
      <c r="DK9" s="681"/>
      <c r="DL9" s="681"/>
      <c r="DM9" s="681"/>
      <c r="DN9" s="681"/>
      <c r="DO9" s="681"/>
      <c r="DP9" s="682"/>
      <c r="DQ9" s="686">
        <v>2366285</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235</v>
      </c>
      <c r="S10" s="681"/>
      <c r="T10" s="681"/>
      <c r="U10" s="681"/>
      <c r="V10" s="681"/>
      <c r="W10" s="681"/>
      <c r="X10" s="681"/>
      <c r="Y10" s="682"/>
      <c r="Z10" s="713" t="s">
        <v>235</v>
      </c>
      <c r="AA10" s="713"/>
      <c r="AB10" s="713"/>
      <c r="AC10" s="713"/>
      <c r="AD10" s="714" t="s">
        <v>241</v>
      </c>
      <c r="AE10" s="714"/>
      <c r="AF10" s="714"/>
      <c r="AG10" s="714"/>
      <c r="AH10" s="714"/>
      <c r="AI10" s="714"/>
      <c r="AJ10" s="714"/>
      <c r="AK10" s="714"/>
      <c r="AL10" s="683" t="s">
        <v>241</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122229</v>
      </c>
      <c r="BH10" s="681"/>
      <c r="BI10" s="681"/>
      <c r="BJ10" s="681"/>
      <c r="BK10" s="681"/>
      <c r="BL10" s="681"/>
      <c r="BM10" s="681"/>
      <c r="BN10" s="682"/>
      <c r="BO10" s="713">
        <v>2.2000000000000002</v>
      </c>
      <c r="BP10" s="713"/>
      <c r="BQ10" s="713"/>
      <c r="BR10" s="713"/>
      <c r="BS10" s="686" t="s">
        <v>235</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31831</v>
      </c>
      <c r="CS10" s="681"/>
      <c r="CT10" s="681"/>
      <c r="CU10" s="681"/>
      <c r="CV10" s="681"/>
      <c r="CW10" s="681"/>
      <c r="CX10" s="681"/>
      <c r="CY10" s="682"/>
      <c r="CZ10" s="713">
        <v>0.1</v>
      </c>
      <c r="DA10" s="713"/>
      <c r="DB10" s="713"/>
      <c r="DC10" s="713"/>
      <c r="DD10" s="686" t="s">
        <v>241</v>
      </c>
      <c r="DE10" s="681"/>
      <c r="DF10" s="681"/>
      <c r="DG10" s="681"/>
      <c r="DH10" s="681"/>
      <c r="DI10" s="681"/>
      <c r="DJ10" s="681"/>
      <c r="DK10" s="681"/>
      <c r="DL10" s="681"/>
      <c r="DM10" s="681"/>
      <c r="DN10" s="681"/>
      <c r="DO10" s="681"/>
      <c r="DP10" s="682"/>
      <c r="DQ10" s="686">
        <v>19831</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1020868</v>
      </c>
      <c r="S11" s="681"/>
      <c r="T11" s="681"/>
      <c r="U11" s="681"/>
      <c r="V11" s="681"/>
      <c r="W11" s="681"/>
      <c r="X11" s="681"/>
      <c r="Y11" s="682"/>
      <c r="Z11" s="683">
        <v>2.8</v>
      </c>
      <c r="AA11" s="684"/>
      <c r="AB11" s="684"/>
      <c r="AC11" s="685"/>
      <c r="AD11" s="686">
        <v>1020868</v>
      </c>
      <c r="AE11" s="681"/>
      <c r="AF11" s="681"/>
      <c r="AG11" s="681"/>
      <c r="AH11" s="681"/>
      <c r="AI11" s="681"/>
      <c r="AJ11" s="681"/>
      <c r="AK11" s="682"/>
      <c r="AL11" s="683">
        <v>6.1</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162509</v>
      </c>
      <c r="BH11" s="681"/>
      <c r="BI11" s="681"/>
      <c r="BJ11" s="681"/>
      <c r="BK11" s="681"/>
      <c r="BL11" s="681"/>
      <c r="BM11" s="681"/>
      <c r="BN11" s="682"/>
      <c r="BO11" s="713">
        <v>2.9</v>
      </c>
      <c r="BP11" s="713"/>
      <c r="BQ11" s="713"/>
      <c r="BR11" s="713"/>
      <c r="BS11" s="686">
        <v>28639</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1105157</v>
      </c>
      <c r="CS11" s="681"/>
      <c r="CT11" s="681"/>
      <c r="CU11" s="681"/>
      <c r="CV11" s="681"/>
      <c r="CW11" s="681"/>
      <c r="CX11" s="681"/>
      <c r="CY11" s="682"/>
      <c r="CZ11" s="713">
        <v>3.1</v>
      </c>
      <c r="DA11" s="713"/>
      <c r="DB11" s="713"/>
      <c r="DC11" s="713"/>
      <c r="DD11" s="686">
        <v>402980</v>
      </c>
      <c r="DE11" s="681"/>
      <c r="DF11" s="681"/>
      <c r="DG11" s="681"/>
      <c r="DH11" s="681"/>
      <c r="DI11" s="681"/>
      <c r="DJ11" s="681"/>
      <c r="DK11" s="681"/>
      <c r="DL11" s="681"/>
      <c r="DM11" s="681"/>
      <c r="DN11" s="681"/>
      <c r="DO11" s="681"/>
      <c r="DP11" s="682"/>
      <c r="DQ11" s="686">
        <v>533133</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v>6114</v>
      </c>
      <c r="S12" s="681"/>
      <c r="T12" s="681"/>
      <c r="U12" s="681"/>
      <c r="V12" s="681"/>
      <c r="W12" s="681"/>
      <c r="X12" s="681"/>
      <c r="Y12" s="682"/>
      <c r="Z12" s="713">
        <v>0</v>
      </c>
      <c r="AA12" s="713"/>
      <c r="AB12" s="713"/>
      <c r="AC12" s="713"/>
      <c r="AD12" s="714">
        <v>6114</v>
      </c>
      <c r="AE12" s="714"/>
      <c r="AF12" s="714"/>
      <c r="AG12" s="714"/>
      <c r="AH12" s="714"/>
      <c r="AI12" s="714"/>
      <c r="AJ12" s="714"/>
      <c r="AK12" s="714"/>
      <c r="AL12" s="683">
        <v>0</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2856122</v>
      </c>
      <c r="BH12" s="681"/>
      <c r="BI12" s="681"/>
      <c r="BJ12" s="681"/>
      <c r="BK12" s="681"/>
      <c r="BL12" s="681"/>
      <c r="BM12" s="681"/>
      <c r="BN12" s="682"/>
      <c r="BO12" s="713">
        <v>50.5</v>
      </c>
      <c r="BP12" s="713"/>
      <c r="BQ12" s="713"/>
      <c r="BR12" s="713"/>
      <c r="BS12" s="686" t="s">
        <v>235</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746750</v>
      </c>
      <c r="CS12" s="681"/>
      <c r="CT12" s="681"/>
      <c r="CU12" s="681"/>
      <c r="CV12" s="681"/>
      <c r="CW12" s="681"/>
      <c r="CX12" s="681"/>
      <c r="CY12" s="682"/>
      <c r="CZ12" s="713">
        <v>2.1</v>
      </c>
      <c r="DA12" s="713"/>
      <c r="DB12" s="713"/>
      <c r="DC12" s="713"/>
      <c r="DD12" s="686">
        <v>135876</v>
      </c>
      <c r="DE12" s="681"/>
      <c r="DF12" s="681"/>
      <c r="DG12" s="681"/>
      <c r="DH12" s="681"/>
      <c r="DI12" s="681"/>
      <c r="DJ12" s="681"/>
      <c r="DK12" s="681"/>
      <c r="DL12" s="681"/>
      <c r="DM12" s="681"/>
      <c r="DN12" s="681"/>
      <c r="DO12" s="681"/>
      <c r="DP12" s="682"/>
      <c r="DQ12" s="686">
        <v>573784</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235</v>
      </c>
      <c r="S13" s="681"/>
      <c r="T13" s="681"/>
      <c r="U13" s="681"/>
      <c r="V13" s="681"/>
      <c r="W13" s="681"/>
      <c r="X13" s="681"/>
      <c r="Y13" s="682"/>
      <c r="Z13" s="713" t="s">
        <v>235</v>
      </c>
      <c r="AA13" s="713"/>
      <c r="AB13" s="713"/>
      <c r="AC13" s="713"/>
      <c r="AD13" s="714" t="s">
        <v>241</v>
      </c>
      <c r="AE13" s="714"/>
      <c r="AF13" s="714"/>
      <c r="AG13" s="714"/>
      <c r="AH13" s="714"/>
      <c r="AI13" s="714"/>
      <c r="AJ13" s="714"/>
      <c r="AK13" s="714"/>
      <c r="AL13" s="683" t="s">
        <v>235</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2840141</v>
      </c>
      <c r="BH13" s="681"/>
      <c r="BI13" s="681"/>
      <c r="BJ13" s="681"/>
      <c r="BK13" s="681"/>
      <c r="BL13" s="681"/>
      <c r="BM13" s="681"/>
      <c r="BN13" s="682"/>
      <c r="BO13" s="713">
        <v>50.2</v>
      </c>
      <c r="BP13" s="713"/>
      <c r="BQ13" s="713"/>
      <c r="BR13" s="713"/>
      <c r="BS13" s="686" t="s">
        <v>235</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3371176</v>
      </c>
      <c r="CS13" s="681"/>
      <c r="CT13" s="681"/>
      <c r="CU13" s="681"/>
      <c r="CV13" s="681"/>
      <c r="CW13" s="681"/>
      <c r="CX13" s="681"/>
      <c r="CY13" s="682"/>
      <c r="CZ13" s="713">
        <v>9.6</v>
      </c>
      <c r="DA13" s="713"/>
      <c r="DB13" s="713"/>
      <c r="DC13" s="713"/>
      <c r="DD13" s="686">
        <v>926121</v>
      </c>
      <c r="DE13" s="681"/>
      <c r="DF13" s="681"/>
      <c r="DG13" s="681"/>
      <c r="DH13" s="681"/>
      <c r="DI13" s="681"/>
      <c r="DJ13" s="681"/>
      <c r="DK13" s="681"/>
      <c r="DL13" s="681"/>
      <c r="DM13" s="681"/>
      <c r="DN13" s="681"/>
      <c r="DO13" s="681"/>
      <c r="DP13" s="682"/>
      <c r="DQ13" s="686">
        <v>2496498</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235</v>
      </c>
      <c r="S14" s="681"/>
      <c r="T14" s="681"/>
      <c r="U14" s="681"/>
      <c r="V14" s="681"/>
      <c r="W14" s="681"/>
      <c r="X14" s="681"/>
      <c r="Y14" s="682"/>
      <c r="Z14" s="713" t="s">
        <v>235</v>
      </c>
      <c r="AA14" s="713"/>
      <c r="AB14" s="713"/>
      <c r="AC14" s="713"/>
      <c r="AD14" s="714" t="s">
        <v>241</v>
      </c>
      <c r="AE14" s="714"/>
      <c r="AF14" s="714"/>
      <c r="AG14" s="714"/>
      <c r="AH14" s="714"/>
      <c r="AI14" s="714"/>
      <c r="AJ14" s="714"/>
      <c r="AK14" s="714"/>
      <c r="AL14" s="683" t="s">
        <v>235</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190638</v>
      </c>
      <c r="BH14" s="681"/>
      <c r="BI14" s="681"/>
      <c r="BJ14" s="681"/>
      <c r="BK14" s="681"/>
      <c r="BL14" s="681"/>
      <c r="BM14" s="681"/>
      <c r="BN14" s="682"/>
      <c r="BO14" s="713">
        <v>3.4</v>
      </c>
      <c r="BP14" s="713"/>
      <c r="BQ14" s="713"/>
      <c r="BR14" s="713"/>
      <c r="BS14" s="686" t="s">
        <v>235</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1040476</v>
      </c>
      <c r="CS14" s="681"/>
      <c r="CT14" s="681"/>
      <c r="CU14" s="681"/>
      <c r="CV14" s="681"/>
      <c r="CW14" s="681"/>
      <c r="CX14" s="681"/>
      <c r="CY14" s="682"/>
      <c r="CZ14" s="713">
        <v>3</v>
      </c>
      <c r="DA14" s="713"/>
      <c r="DB14" s="713"/>
      <c r="DC14" s="713"/>
      <c r="DD14" s="686">
        <v>127022</v>
      </c>
      <c r="DE14" s="681"/>
      <c r="DF14" s="681"/>
      <c r="DG14" s="681"/>
      <c r="DH14" s="681"/>
      <c r="DI14" s="681"/>
      <c r="DJ14" s="681"/>
      <c r="DK14" s="681"/>
      <c r="DL14" s="681"/>
      <c r="DM14" s="681"/>
      <c r="DN14" s="681"/>
      <c r="DO14" s="681"/>
      <c r="DP14" s="682"/>
      <c r="DQ14" s="686">
        <v>880184</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235</v>
      </c>
      <c r="S15" s="681"/>
      <c r="T15" s="681"/>
      <c r="U15" s="681"/>
      <c r="V15" s="681"/>
      <c r="W15" s="681"/>
      <c r="X15" s="681"/>
      <c r="Y15" s="682"/>
      <c r="Z15" s="713" t="s">
        <v>235</v>
      </c>
      <c r="AA15" s="713"/>
      <c r="AB15" s="713"/>
      <c r="AC15" s="713"/>
      <c r="AD15" s="714" t="s">
        <v>235</v>
      </c>
      <c r="AE15" s="714"/>
      <c r="AF15" s="714"/>
      <c r="AG15" s="714"/>
      <c r="AH15" s="714"/>
      <c r="AI15" s="714"/>
      <c r="AJ15" s="714"/>
      <c r="AK15" s="714"/>
      <c r="AL15" s="683" t="s">
        <v>241</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287089</v>
      </c>
      <c r="BH15" s="681"/>
      <c r="BI15" s="681"/>
      <c r="BJ15" s="681"/>
      <c r="BK15" s="681"/>
      <c r="BL15" s="681"/>
      <c r="BM15" s="681"/>
      <c r="BN15" s="682"/>
      <c r="BO15" s="713">
        <v>5.0999999999999996</v>
      </c>
      <c r="BP15" s="713"/>
      <c r="BQ15" s="713"/>
      <c r="BR15" s="713"/>
      <c r="BS15" s="686" t="s">
        <v>241</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3609239</v>
      </c>
      <c r="CS15" s="681"/>
      <c r="CT15" s="681"/>
      <c r="CU15" s="681"/>
      <c r="CV15" s="681"/>
      <c r="CW15" s="681"/>
      <c r="CX15" s="681"/>
      <c r="CY15" s="682"/>
      <c r="CZ15" s="713">
        <v>10.3</v>
      </c>
      <c r="DA15" s="713"/>
      <c r="DB15" s="713"/>
      <c r="DC15" s="713"/>
      <c r="DD15" s="686">
        <v>1241858</v>
      </c>
      <c r="DE15" s="681"/>
      <c r="DF15" s="681"/>
      <c r="DG15" s="681"/>
      <c r="DH15" s="681"/>
      <c r="DI15" s="681"/>
      <c r="DJ15" s="681"/>
      <c r="DK15" s="681"/>
      <c r="DL15" s="681"/>
      <c r="DM15" s="681"/>
      <c r="DN15" s="681"/>
      <c r="DO15" s="681"/>
      <c r="DP15" s="682"/>
      <c r="DQ15" s="686">
        <v>1904598</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29828</v>
      </c>
      <c r="S16" s="681"/>
      <c r="T16" s="681"/>
      <c r="U16" s="681"/>
      <c r="V16" s="681"/>
      <c r="W16" s="681"/>
      <c r="X16" s="681"/>
      <c r="Y16" s="682"/>
      <c r="Z16" s="713">
        <v>0.1</v>
      </c>
      <c r="AA16" s="713"/>
      <c r="AB16" s="713"/>
      <c r="AC16" s="713"/>
      <c r="AD16" s="714">
        <v>29828</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235</v>
      </c>
      <c r="BH16" s="681"/>
      <c r="BI16" s="681"/>
      <c r="BJ16" s="681"/>
      <c r="BK16" s="681"/>
      <c r="BL16" s="681"/>
      <c r="BM16" s="681"/>
      <c r="BN16" s="682"/>
      <c r="BO16" s="713" t="s">
        <v>235</v>
      </c>
      <c r="BP16" s="713"/>
      <c r="BQ16" s="713"/>
      <c r="BR16" s="713"/>
      <c r="BS16" s="686" t="s">
        <v>235</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53404</v>
      </c>
      <c r="CS16" s="681"/>
      <c r="CT16" s="681"/>
      <c r="CU16" s="681"/>
      <c r="CV16" s="681"/>
      <c r="CW16" s="681"/>
      <c r="CX16" s="681"/>
      <c r="CY16" s="682"/>
      <c r="CZ16" s="713">
        <v>0.2</v>
      </c>
      <c r="DA16" s="713"/>
      <c r="DB16" s="713"/>
      <c r="DC16" s="713"/>
      <c r="DD16" s="686" t="s">
        <v>235</v>
      </c>
      <c r="DE16" s="681"/>
      <c r="DF16" s="681"/>
      <c r="DG16" s="681"/>
      <c r="DH16" s="681"/>
      <c r="DI16" s="681"/>
      <c r="DJ16" s="681"/>
      <c r="DK16" s="681"/>
      <c r="DL16" s="681"/>
      <c r="DM16" s="681"/>
      <c r="DN16" s="681"/>
      <c r="DO16" s="681"/>
      <c r="DP16" s="682"/>
      <c r="DQ16" s="686">
        <v>16300</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25336</v>
      </c>
      <c r="S17" s="681"/>
      <c r="T17" s="681"/>
      <c r="U17" s="681"/>
      <c r="V17" s="681"/>
      <c r="W17" s="681"/>
      <c r="X17" s="681"/>
      <c r="Y17" s="682"/>
      <c r="Z17" s="713">
        <v>0.1</v>
      </c>
      <c r="AA17" s="713"/>
      <c r="AB17" s="713"/>
      <c r="AC17" s="713"/>
      <c r="AD17" s="714">
        <v>25336</v>
      </c>
      <c r="AE17" s="714"/>
      <c r="AF17" s="714"/>
      <c r="AG17" s="714"/>
      <c r="AH17" s="714"/>
      <c r="AI17" s="714"/>
      <c r="AJ17" s="714"/>
      <c r="AK17" s="714"/>
      <c r="AL17" s="683">
        <v>0.2</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235</v>
      </c>
      <c r="BH17" s="681"/>
      <c r="BI17" s="681"/>
      <c r="BJ17" s="681"/>
      <c r="BK17" s="681"/>
      <c r="BL17" s="681"/>
      <c r="BM17" s="681"/>
      <c r="BN17" s="682"/>
      <c r="BO17" s="713" t="s">
        <v>235</v>
      </c>
      <c r="BP17" s="713"/>
      <c r="BQ17" s="713"/>
      <c r="BR17" s="713"/>
      <c r="BS17" s="686" t="s">
        <v>235</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3285445</v>
      </c>
      <c r="CS17" s="681"/>
      <c r="CT17" s="681"/>
      <c r="CU17" s="681"/>
      <c r="CV17" s="681"/>
      <c r="CW17" s="681"/>
      <c r="CX17" s="681"/>
      <c r="CY17" s="682"/>
      <c r="CZ17" s="713">
        <v>9.4</v>
      </c>
      <c r="DA17" s="713"/>
      <c r="DB17" s="713"/>
      <c r="DC17" s="713"/>
      <c r="DD17" s="686" t="s">
        <v>235</v>
      </c>
      <c r="DE17" s="681"/>
      <c r="DF17" s="681"/>
      <c r="DG17" s="681"/>
      <c r="DH17" s="681"/>
      <c r="DI17" s="681"/>
      <c r="DJ17" s="681"/>
      <c r="DK17" s="681"/>
      <c r="DL17" s="681"/>
      <c r="DM17" s="681"/>
      <c r="DN17" s="681"/>
      <c r="DO17" s="681"/>
      <c r="DP17" s="682"/>
      <c r="DQ17" s="686">
        <v>3186312</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47935</v>
      </c>
      <c r="S18" s="681"/>
      <c r="T18" s="681"/>
      <c r="U18" s="681"/>
      <c r="V18" s="681"/>
      <c r="W18" s="681"/>
      <c r="X18" s="681"/>
      <c r="Y18" s="682"/>
      <c r="Z18" s="713">
        <v>0.1</v>
      </c>
      <c r="AA18" s="713"/>
      <c r="AB18" s="713"/>
      <c r="AC18" s="713"/>
      <c r="AD18" s="714">
        <v>47935</v>
      </c>
      <c r="AE18" s="714"/>
      <c r="AF18" s="714"/>
      <c r="AG18" s="714"/>
      <c r="AH18" s="714"/>
      <c r="AI18" s="714"/>
      <c r="AJ18" s="714"/>
      <c r="AK18" s="714"/>
      <c r="AL18" s="683">
        <v>0.3</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235</v>
      </c>
      <c r="BH18" s="681"/>
      <c r="BI18" s="681"/>
      <c r="BJ18" s="681"/>
      <c r="BK18" s="681"/>
      <c r="BL18" s="681"/>
      <c r="BM18" s="681"/>
      <c r="BN18" s="682"/>
      <c r="BO18" s="713" t="s">
        <v>235</v>
      </c>
      <c r="BP18" s="713"/>
      <c r="BQ18" s="713"/>
      <c r="BR18" s="713"/>
      <c r="BS18" s="686" t="s">
        <v>235</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235</v>
      </c>
      <c r="CS18" s="681"/>
      <c r="CT18" s="681"/>
      <c r="CU18" s="681"/>
      <c r="CV18" s="681"/>
      <c r="CW18" s="681"/>
      <c r="CX18" s="681"/>
      <c r="CY18" s="682"/>
      <c r="CZ18" s="713" t="s">
        <v>235</v>
      </c>
      <c r="DA18" s="713"/>
      <c r="DB18" s="713"/>
      <c r="DC18" s="713"/>
      <c r="DD18" s="686" t="s">
        <v>235</v>
      </c>
      <c r="DE18" s="681"/>
      <c r="DF18" s="681"/>
      <c r="DG18" s="681"/>
      <c r="DH18" s="681"/>
      <c r="DI18" s="681"/>
      <c r="DJ18" s="681"/>
      <c r="DK18" s="681"/>
      <c r="DL18" s="681"/>
      <c r="DM18" s="681"/>
      <c r="DN18" s="681"/>
      <c r="DO18" s="681"/>
      <c r="DP18" s="682"/>
      <c r="DQ18" s="686" t="s">
        <v>235</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28813</v>
      </c>
      <c r="S19" s="681"/>
      <c r="T19" s="681"/>
      <c r="U19" s="681"/>
      <c r="V19" s="681"/>
      <c r="W19" s="681"/>
      <c r="X19" s="681"/>
      <c r="Y19" s="682"/>
      <c r="Z19" s="713">
        <v>0.1</v>
      </c>
      <c r="AA19" s="713"/>
      <c r="AB19" s="713"/>
      <c r="AC19" s="713"/>
      <c r="AD19" s="714">
        <v>28813</v>
      </c>
      <c r="AE19" s="714"/>
      <c r="AF19" s="714"/>
      <c r="AG19" s="714"/>
      <c r="AH19" s="714"/>
      <c r="AI19" s="714"/>
      <c r="AJ19" s="714"/>
      <c r="AK19" s="714"/>
      <c r="AL19" s="683">
        <v>0.2</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9796</v>
      </c>
      <c r="BH19" s="681"/>
      <c r="BI19" s="681"/>
      <c r="BJ19" s="681"/>
      <c r="BK19" s="681"/>
      <c r="BL19" s="681"/>
      <c r="BM19" s="681"/>
      <c r="BN19" s="682"/>
      <c r="BO19" s="713">
        <v>0.2</v>
      </c>
      <c r="BP19" s="713"/>
      <c r="BQ19" s="713"/>
      <c r="BR19" s="713"/>
      <c r="BS19" s="686" t="s">
        <v>241</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235</v>
      </c>
      <c r="CS19" s="681"/>
      <c r="CT19" s="681"/>
      <c r="CU19" s="681"/>
      <c r="CV19" s="681"/>
      <c r="CW19" s="681"/>
      <c r="CX19" s="681"/>
      <c r="CY19" s="682"/>
      <c r="CZ19" s="713" t="s">
        <v>235</v>
      </c>
      <c r="DA19" s="713"/>
      <c r="DB19" s="713"/>
      <c r="DC19" s="713"/>
      <c r="DD19" s="686" t="s">
        <v>235</v>
      </c>
      <c r="DE19" s="681"/>
      <c r="DF19" s="681"/>
      <c r="DG19" s="681"/>
      <c r="DH19" s="681"/>
      <c r="DI19" s="681"/>
      <c r="DJ19" s="681"/>
      <c r="DK19" s="681"/>
      <c r="DL19" s="681"/>
      <c r="DM19" s="681"/>
      <c r="DN19" s="681"/>
      <c r="DO19" s="681"/>
      <c r="DP19" s="682"/>
      <c r="DQ19" s="686" t="s">
        <v>235</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14676</v>
      </c>
      <c r="S20" s="681"/>
      <c r="T20" s="681"/>
      <c r="U20" s="681"/>
      <c r="V20" s="681"/>
      <c r="W20" s="681"/>
      <c r="X20" s="681"/>
      <c r="Y20" s="682"/>
      <c r="Z20" s="713">
        <v>0</v>
      </c>
      <c r="AA20" s="713"/>
      <c r="AB20" s="713"/>
      <c r="AC20" s="713"/>
      <c r="AD20" s="714">
        <v>14676</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9796</v>
      </c>
      <c r="BH20" s="681"/>
      <c r="BI20" s="681"/>
      <c r="BJ20" s="681"/>
      <c r="BK20" s="681"/>
      <c r="BL20" s="681"/>
      <c r="BM20" s="681"/>
      <c r="BN20" s="682"/>
      <c r="BO20" s="713">
        <v>0.2</v>
      </c>
      <c r="BP20" s="713"/>
      <c r="BQ20" s="713"/>
      <c r="BR20" s="713"/>
      <c r="BS20" s="686" t="s">
        <v>235</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35137890</v>
      </c>
      <c r="CS20" s="681"/>
      <c r="CT20" s="681"/>
      <c r="CU20" s="681"/>
      <c r="CV20" s="681"/>
      <c r="CW20" s="681"/>
      <c r="CX20" s="681"/>
      <c r="CY20" s="682"/>
      <c r="CZ20" s="713">
        <v>100</v>
      </c>
      <c r="DA20" s="713"/>
      <c r="DB20" s="713"/>
      <c r="DC20" s="713"/>
      <c r="DD20" s="686">
        <v>3492741</v>
      </c>
      <c r="DE20" s="681"/>
      <c r="DF20" s="681"/>
      <c r="DG20" s="681"/>
      <c r="DH20" s="681"/>
      <c r="DI20" s="681"/>
      <c r="DJ20" s="681"/>
      <c r="DK20" s="681"/>
      <c r="DL20" s="681"/>
      <c r="DM20" s="681"/>
      <c r="DN20" s="681"/>
      <c r="DO20" s="681"/>
      <c r="DP20" s="682"/>
      <c r="DQ20" s="686">
        <v>20842865</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4446</v>
      </c>
      <c r="S21" s="681"/>
      <c r="T21" s="681"/>
      <c r="U21" s="681"/>
      <c r="V21" s="681"/>
      <c r="W21" s="681"/>
      <c r="X21" s="681"/>
      <c r="Y21" s="682"/>
      <c r="Z21" s="713">
        <v>0</v>
      </c>
      <c r="AA21" s="713"/>
      <c r="AB21" s="713"/>
      <c r="AC21" s="713"/>
      <c r="AD21" s="714">
        <v>4446</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9796</v>
      </c>
      <c r="BH21" s="681"/>
      <c r="BI21" s="681"/>
      <c r="BJ21" s="681"/>
      <c r="BK21" s="681"/>
      <c r="BL21" s="681"/>
      <c r="BM21" s="681"/>
      <c r="BN21" s="682"/>
      <c r="BO21" s="713">
        <v>0.2</v>
      </c>
      <c r="BP21" s="713"/>
      <c r="BQ21" s="713"/>
      <c r="BR21" s="713"/>
      <c r="BS21" s="686" t="s">
        <v>235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10298908</v>
      </c>
      <c r="S22" s="681"/>
      <c r="T22" s="681"/>
      <c r="U22" s="681"/>
      <c r="V22" s="681"/>
      <c r="W22" s="681"/>
      <c r="X22" s="681"/>
      <c r="Y22" s="682"/>
      <c r="Z22" s="713">
        <v>28.5</v>
      </c>
      <c r="AA22" s="713"/>
      <c r="AB22" s="713"/>
      <c r="AC22" s="713"/>
      <c r="AD22" s="714">
        <v>9262349</v>
      </c>
      <c r="AE22" s="714"/>
      <c r="AF22" s="714"/>
      <c r="AG22" s="714"/>
      <c r="AH22" s="714"/>
      <c r="AI22" s="714"/>
      <c r="AJ22" s="714"/>
      <c r="AK22" s="714"/>
      <c r="AL22" s="683">
        <v>55</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241</v>
      </c>
      <c r="BH22" s="681"/>
      <c r="BI22" s="681"/>
      <c r="BJ22" s="681"/>
      <c r="BK22" s="681"/>
      <c r="BL22" s="681"/>
      <c r="BM22" s="681"/>
      <c r="BN22" s="682"/>
      <c r="BO22" s="713" t="s">
        <v>235</v>
      </c>
      <c r="BP22" s="713"/>
      <c r="BQ22" s="713"/>
      <c r="BR22" s="713"/>
      <c r="BS22" s="686" t="s">
        <v>235</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9262349</v>
      </c>
      <c r="S23" s="681"/>
      <c r="T23" s="681"/>
      <c r="U23" s="681"/>
      <c r="V23" s="681"/>
      <c r="W23" s="681"/>
      <c r="X23" s="681"/>
      <c r="Y23" s="682"/>
      <c r="Z23" s="713">
        <v>25.7</v>
      </c>
      <c r="AA23" s="713"/>
      <c r="AB23" s="713"/>
      <c r="AC23" s="713"/>
      <c r="AD23" s="714">
        <v>9262349</v>
      </c>
      <c r="AE23" s="714"/>
      <c r="AF23" s="714"/>
      <c r="AG23" s="714"/>
      <c r="AH23" s="714"/>
      <c r="AI23" s="714"/>
      <c r="AJ23" s="714"/>
      <c r="AK23" s="714"/>
      <c r="AL23" s="683">
        <v>55</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235</v>
      </c>
      <c r="BH23" s="681"/>
      <c r="BI23" s="681"/>
      <c r="BJ23" s="681"/>
      <c r="BK23" s="681"/>
      <c r="BL23" s="681"/>
      <c r="BM23" s="681"/>
      <c r="BN23" s="682"/>
      <c r="BO23" s="713" t="s">
        <v>235</v>
      </c>
      <c r="BP23" s="713"/>
      <c r="BQ23" s="713"/>
      <c r="BR23" s="713"/>
      <c r="BS23" s="686" t="s">
        <v>241</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1036559</v>
      </c>
      <c r="S24" s="681"/>
      <c r="T24" s="681"/>
      <c r="U24" s="681"/>
      <c r="V24" s="681"/>
      <c r="W24" s="681"/>
      <c r="X24" s="681"/>
      <c r="Y24" s="682"/>
      <c r="Z24" s="713">
        <v>2.9</v>
      </c>
      <c r="AA24" s="713"/>
      <c r="AB24" s="713"/>
      <c r="AC24" s="713"/>
      <c r="AD24" s="714" t="s">
        <v>241</v>
      </c>
      <c r="AE24" s="714"/>
      <c r="AF24" s="714"/>
      <c r="AG24" s="714"/>
      <c r="AH24" s="714"/>
      <c r="AI24" s="714"/>
      <c r="AJ24" s="714"/>
      <c r="AK24" s="714"/>
      <c r="AL24" s="683" t="s">
        <v>235</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235</v>
      </c>
      <c r="BH24" s="681"/>
      <c r="BI24" s="681"/>
      <c r="BJ24" s="681"/>
      <c r="BK24" s="681"/>
      <c r="BL24" s="681"/>
      <c r="BM24" s="681"/>
      <c r="BN24" s="682"/>
      <c r="BO24" s="713" t="s">
        <v>241</v>
      </c>
      <c r="BP24" s="713"/>
      <c r="BQ24" s="713"/>
      <c r="BR24" s="713"/>
      <c r="BS24" s="686" t="s">
        <v>235</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12906811</v>
      </c>
      <c r="CS24" s="736"/>
      <c r="CT24" s="736"/>
      <c r="CU24" s="736"/>
      <c r="CV24" s="736"/>
      <c r="CW24" s="736"/>
      <c r="CX24" s="736"/>
      <c r="CY24" s="779"/>
      <c r="CZ24" s="780">
        <v>36.700000000000003</v>
      </c>
      <c r="DA24" s="751"/>
      <c r="DB24" s="751"/>
      <c r="DC24" s="783"/>
      <c r="DD24" s="778">
        <v>9292441</v>
      </c>
      <c r="DE24" s="736"/>
      <c r="DF24" s="736"/>
      <c r="DG24" s="736"/>
      <c r="DH24" s="736"/>
      <c r="DI24" s="736"/>
      <c r="DJ24" s="736"/>
      <c r="DK24" s="779"/>
      <c r="DL24" s="778">
        <v>9175508</v>
      </c>
      <c r="DM24" s="736"/>
      <c r="DN24" s="736"/>
      <c r="DO24" s="736"/>
      <c r="DP24" s="736"/>
      <c r="DQ24" s="736"/>
      <c r="DR24" s="736"/>
      <c r="DS24" s="736"/>
      <c r="DT24" s="736"/>
      <c r="DU24" s="736"/>
      <c r="DV24" s="779"/>
      <c r="DW24" s="780">
        <v>52.4</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235</v>
      </c>
      <c r="S25" s="681"/>
      <c r="T25" s="681"/>
      <c r="U25" s="681"/>
      <c r="V25" s="681"/>
      <c r="W25" s="681"/>
      <c r="X25" s="681"/>
      <c r="Y25" s="682"/>
      <c r="Z25" s="713" t="s">
        <v>235</v>
      </c>
      <c r="AA25" s="713"/>
      <c r="AB25" s="713"/>
      <c r="AC25" s="713"/>
      <c r="AD25" s="714" t="s">
        <v>235</v>
      </c>
      <c r="AE25" s="714"/>
      <c r="AF25" s="714"/>
      <c r="AG25" s="714"/>
      <c r="AH25" s="714"/>
      <c r="AI25" s="714"/>
      <c r="AJ25" s="714"/>
      <c r="AK25" s="714"/>
      <c r="AL25" s="683" t="s">
        <v>241</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235</v>
      </c>
      <c r="BH25" s="681"/>
      <c r="BI25" s="681"/>
      <c r="BJ25" s="681"/>
      <c r="BK25" s="681"/>
      <c r="BL25" s="681"/>
      <c r="BM25" s="681"/>
      <c r="BN25" s="682"/>
      <c r="BO25" s="713" t="s">
        <v>235</v>
      </c>
      <c r="BP25" s="713"/>
      <c r="BQ25" s="713"/>
      <c r="BR25" s="713"/>
      <c r="BS25" s="686" t="s">
        <v>241</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5126883</v>
      </c>
      <c r="CS25" s="699"/>
      <c r="CT25" s="699"/>
      <c r="CU25" s="699"/>
      <c r="CV25" s="699"/>
      <c r="CW25" s="699"/>
      <c r="CX25" s="699"/>
      <c r="CY25" s="700"/>
      <c r="CZ25" s="683">
        <v>14.6</v>
      </c>
      <c r="DA25" s="701"/>
      <c r="DB25" s="701"/>
      <c r="DC25" s="702"/>
      <c r="DD25" s="686">
        <v>4865056</v>
      </c>
      <c r="DE25" s="699"/>
      <c r="DF25" s="699"/>
      <c r="DG25" s="699"/>
      <c r="DH25" s="699"/>
      <c r="DI25" s="699"/>
      <c r="DJ25" s="699"/>
      <c r="DK25" s="700"/>
      <c r="DL25" s="686">
        <v>4792422</v>
      </c>
      <c r="DM25" s="699"/>
      <c r="DN25" s="699"/>
      <c r="DO25" s="699"/>
      <c r="DP25" s="699"/>
      <c r="DQ25" s="699"/>
      <c r="DR25" s="699"/>
      <c r="DS25" s="699"/>
      <c r="DT25" s="699"/>
      <c r="DU25" s="699"/>
      <c r="DV25" s="700"/>
      <c r="DW25" s="683">
        <v>27.4</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17410497</v>
      </c>
      <c r="S26" s="681"/>
      <c r="T26" s="681"/>
      <c r="U26" s="681"/>
      <c r="V26" s="681"/>
      <c r="W26" s="681"/>
      <c r="X26" s="681"/>
      <c r="Y26" s="682"/>
      <c r="Z26" s="713">
        <v>48.2</v>
      </c>
      <c r="AA26" s="713"/>
      <c r="AB26" s="713"/>
      <c r="AC26" s="713"/>
      <c r="AD26" s="714">
        <v>16373938</v>
      </c>
      <c r="AE26" s="714"/>
      <c r="AF26" s="714"/>
      <c r="AG26" s="714"/>
      <c r="AH26" s="714"/>
      <c r="AI26" s="714"/>
      <c r="AJ26" s="714"/>
      <c r="AK26" s="714"/>
      <c r="AL26" s="683">
        <v>97.2</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235</v>
      </c>
      <c r="BH26" s="681"/>
      <c r="BI26" s="681"/>
      <c r="BJ26" s="681"/>
      <c r="BK26" s="681"/>
      <c r="BL26" s="681"/>
      <c r="BM26" s="681"/>
      <c r="BN26" s="682"/>
      <c r="BO26" s="713" t="s">
        <v>241</v>
      </c>
      <c r="BP26" s="713"/>
      <c r="BQ26" s="713"/>
      <c r="BR26" s="713"/>
      <c r="BS26" s="686" t="s">
        <v>235</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3056011</v>
      </c>
      <c r="CS26" s="681"/>
      <c r="CT26" s="681"/>
      <c r="CU26" s="681"/>
      <c r="CV26" s="681"/>
      <c r="CW26" s="681"/>
      <c r="CX26" s="681"/>
      <c r="CY26" s="682"/>
      <c r="CZ26" s="683">
        <v>8.6999999999999993</v>
      </c>
      <c r="DA26" s="701"/>
      <c r="DB26" s="701"/>
      <c r="DC26" s="702"/>
      <c r="DD26" s="686">
        <v>2890871</v>
      </c>
      <c r="DE26" s="681"/>
      <c r="DF26" s="681"/>
      <c r="DG26" s="681"/>
      <c r="DH26" s="681"/>
      <c r="DI26" s="681"/>
      <c r="DJ26" s="681"/>
      <c r="DK26" s="682"/>
      <c r="DL26" s="686" t="s">
        <v>235</v>
      </c>
      <c r="DM26" s="681"/>
      <c r="DN26" s="681"/>
      <c r="DO26" s="681"/>
      <c r="DP26" s="681"/>
      <c r="DQ26" s="681"/>
      <c r="DR26" s="681"/>
      <c r="DS26" s="681"/>
      <c r="DT26" s="681"/>
      <c r="DU26" s="681"/>
      <c r="DV26" s="682"/>
      <c r="DW26" s="683" t="s">
        <v>241</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4799</v>
      </c>
      <c r="S27" s="681"/>
      <c r="T27" s="681"/>
      <c r="U27" s="681"/>
      <c r="V27" s="681"/>
      <c r="W27" s="681"/>
      <c r="X27" s="681"/>
      <c r="Y27" s="682"/>
      <c r="Z27" s="713">
        <v>0</v>
      </c>
      <c r="AA27" s="713"/>
      <c r="AB27" s="713"/>
      <c r="AC27" s="713"/>
      <c r="AD27" s="714">
        <v>4799</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5652832</v>
      </c>
      <c r="BH27" s="681"/>
      <c r="BI27" s="681"/>
      <c r="BJ27" s="681"/>
      <c r="BK27" s="681"/>
      <c r="BL27" s="681"/>
      <c r="BM27" s="681"/>
      <c r="BN27" s="682"/>
      <c r="BO27" s="713">
        <v>100</v>
      </c>
      <c r="BP27" s="713"/>
      <c r="BQ27" s="713"/>
      <c r="BR27" s="713"/>
      <c r="BS27" s="686">
        <v>28639</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4494483</v>
      </c>
      <c r="CS27" s="699"/>
      <c r="CT27" s="699"/>
      <c r="CU27" s="699"/>
      <c r="CV27" s="699"/>
      <c r="CW27" s="699"/>
      <c r="CX27" s="699"/>
      <c r="CY27" s="700"/>
      <c r="CZ27" s="683">
        <v>12.8</v>
      </c>
      <c r="DA27" s="701"/>
      <c r="DB27" s="701"/>
      <c r="DC27" s="702"/>
      <c r="DD27" s="686">
        <v>1241073</v>
      </c>
      <c r="DE27" s="699"/>
      <c r="DF27" s="699"/>
      <c r="DG27" s="699"/>
      <c r="DH27" s="699"/>
      <c r="DI27" s="699"/>
      <c r="DJ27" s="699"/>
      <c r="DK27" s="700"/>
      <c r="DL27" s="686">
        <v>1196774</v>
      </c>
      <c r="DM27" s="699"/>
      <c r="DN27" s="699"/>
      <c r="DO27" s="699"/>
      <c r="DP27" s="699"/>
      <c r="DQ27" s="699"/>
      <c r="DR27" s="699"/>
      <c r="DS27" s="699"/>
      <c r="DT27" s="699"/>
      <c r="DU27" s="699"/>
      <c r="DV27" s="700"/>
      <c r="DW27" s="683">
        <v>6.8</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30122</v>
      </c>
      <c r="S28" s="681"/>
      <c r="T28" s="681"/>
      <c r="U28" s="681"/>
      <c r="V28" s="681"/>
      <c r="W28" s="681"/>
      <c r="X28" s="681"/>
      <c r="Y28" s="682"/>
      <c r="Z28" s="713">
        <v>0.1</v>
      </c>
      <c r="AA28" s="713"/>
      <c r="AB28" s="713"/>
      <c r="AC28" s="713"/>
      <c r="AD28" s="714" t="s">
        <v>235</v>
      </c>
      <c r="AE28" s="714"/>
      <c r="AF28" s="714"/>
      <c r="AG28" s="714"/>
      <c r="AH28" s="714"/>
      <c r="AI28" s="714"/>
      <c r="AJ28" s="714"/>
      <c r="AK28" s="714"/>
      <c r="AL28" s="683" t="s">
        <v>235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3285445</v>
      </c>
      <c r="CS28" s="681"/>
      <c r="CT28" s="681"/>
      <c r="CU28" s="681"/>
      <c r="CV28" s="681"/>
      <c r="CW28" s="681"/>
      <c r="CX28" s="681"/>
      <c r="CY28" s="682"/>
      <c r="CZ28" s="683">
        <v>9.4</v>
      </c>
      <c r="DA28" s="701"/>
      <c r="DB28" s="701"/>
      <c r="DC28" s="702"/>
      <c r="DD28" s="686">
        <v>3186312</v>
      </c>
      <c r="DE28" s="681"/>
      <c r="DF28" s="681"/>
      <c r="DG28" s="681"/>
      <c r="DH28" s="681"/>
      <c r="DI28" s="681"/>
      <c r="DJ28" s="681"/>
      <c r="DK28" s="682"/>
      <c r="DL28" s="686">
        <v>3186312</v>
      </c>
      <c r="DM28" s="681"/>
      <c r="DN28" s="681"/>
      <c r="DO28" s="681"/>
      <c r="DP28" s="681"/>
      <c r="DQ28" s="681"/>
      <c r="DR28" s="681"/>
      <c r="DS28" s="681"/>
      <c r="DT28" s="681"/>
      <c r="DU28" s="681"/>
      <c r="DV28" s="682"/>
      <c r="DW28" s="683">
        <v>18.2</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226444</v>
      </c>
      <c r="S29" s="681"/>
      <c r="T29" s="681"/>
      <c r="U29" s="681"/>
      <c r="V29" s="681"/>
      <c r="W29" s="681"/>
      <c r="X29" s="681"/>
      <c r="Y29" s="682"/>
      <c r="Z29" s="713">
        <v>0.6</v>
      </c>
      <c r="AA29" s="713"/>
      <c r="AB29" s="713"/>
      <c r="AC29" s="713"/>
      <c r="AD29" s="714">
        <v>32602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306</v>
      </c>
      <c r="CE29" s="769"/>
      <c r="CF29" s="719" t="s">
        <v>70</v>
      </c>
      <c r="CG29" s="720"/>
      <c r="CH29" s="720"/>
      <c r="CI29" s="720"/>
      <c r="CJ29" s="720"/>
      <c r="CK29" s="720"/>
      <c r="CL29" s="720"/>
      <c r="CM29" s="720"/>
      <c r="CN29" s="720"/>
      <c r="CO29" s="720"/>
      <c r="CP29" s="720"/>
      <c r="CQ29" s="721"/>
      <c r="CR29" s="680">
        <v>3285445</v>
      </c>
      <c r="CS29" s="699"/>
      <c r="CT29" s="699"/>
      <c r="CU29" s="699"/>
      <c r="CV29" s="699"/>
      <c r="CW29" s="699"/>
      <c r="CX29" s="699"/>
      <c r="CY29" s="700"/>
      <c r="CZ29" s="683">
        <v>9.4</v>
      </c>
      <c r="DA29" s="701"/>
      <c r="DB29" s="701"/>
      <c r="DC29" s="702"/>
      <c r="DD29" s="686">
        <v>3186312</v>
      </c>
      <c r="DE29" s="699"/>
      <c r="DF29" s="699"/>
      <c r="DG29" s="699"/>
      <c r="DH29" s="699"/>
      <c r="DI29" s="699"/>
      <c r="DJ29" s="699"/>
      <c r="DK29" s="700"/>
      <c r="DL29" s="686">
        <v>3186312</v>
      </c>
      <c r="DM29" s="699"/>
      <c r="DN29" s="699"/>
      <c r="DO29" s="699"/>
      <c r="DP29" s="699"/>
      <c r="DQ29" s="699"/>
      <c r="DR29" s="699"/>
      <c r="DS29" s="699"/>
      <c r="DT29" s="699"/>
      <c r="DU29" s="699"/>
      <c r="DV29" s="700"/>
      <c r="DW29" s="683">
        <v>18.2</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138793</v>
      </c>
      <c r="S30" s="681"/>
      <c r="T30" s="681"/>
      <c r="U30" s="681"/>
      <c r="V30" s="681"/>
      <c r="W30" s="681"/>
      <c r="X30" s="681"/>
      <c r="Y30" s="682"/>
      <c r="Z30" s="713">
        <v>0.4</v>
      </c>
      <c r="AA30" s="713"/>
      <c r="AB30" s="713"/>
      <c r="AC30" s="713"/>
      <c r="AD30" s="714" t="s">
        <v>241</v>
      </c>
      <c r="AE30" s="714"/>
      <c r="AF30" s="714"/>
      <c r="AG30" s="714"/>
      <c r="AH30" s="714"/>
      <c r="AI30" s="714"/>
      <c r="AJ30" s="714"/>
      <c r="AK30" s="714"/>
      <c r="AL30" s="683" t="s">
        <v>235</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0"/>
      <c r="CE30" s="771"/>
      <c r="CF30" s="719" t="s">
        <v>310</v>
      </c>
      <c r="CG30" s="720"/>
      <c r="CH30" s="720"/>
      <c r="CI30" s="720"/>
      <c r="CJ30" s="720"/>
      <c r="CK30" s="720"/>
      <c r="CL30" s="720"/>
      <c r="CM30" s="720"/>
      <c r="CN30" s="720"/>
      <c r="CO30" s="720"/>
      <c r="CP30" s="720"/>
      <c r="CQ30" s="721"/>
      <c r="CR30" s="680">
        <v>3180284</v>
      </c>
      <c r="CS30" s="681"/>
      <c r="CT30" s="681"/>
      <c r="CU30" s="681"/>
      <c r="CV30" s="681"/>
      <c r="CW30" s="681"/>
      <c r="CX30" s="681"/>
      <c r="CY30" s="682"/>
      <c r="CZ30" s="683">
        <v>9.1</v>
      </c>
      <c r="DA30" s="701"/>
      <c r="DB30" s="701"/>
      <c r="DC30" s="702"/>
      <c r="DD30" s="686">
        <v>3081151</v>
      </c>
      <c r="DE30" s="681"/>
      <c r="DF30" s="681"/>
      <c r="DG30" s="681"/>
      <c r="DH30" s="681"/>
      <c r="DI30" s="681"/>
      <c r="DJ30" s="681"/>
      <c r="DK30" s="682"/>
      <c r="DL30" s="686">
        <v>3081151</v>
      </c>
      <c r="DM30" s="681"/>
      <c r="DN30" s="681"/>
      <c r="DO30" s="681"/>
      <c r="DP30" s="681"/>
      <c r="DQ30" s="681"/>
      <c r="DR30" s="681"/>
      <c r="DS30" s="681"/>
      <c r="DT30" s="681"/>
      <c r="DU30" s="681"/>
      <c r="DV30" s="682"/>
      <c r="DW30" s="683">
        <v>17.600000000000001</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9141303</v>
      </c>
      <c r="S31" s="681"/>
      <c r="T31" s="681"/>
      <c r="U31" s="681"/>
      <c r="V31" s="681"/>
      <c r="W31" s="681"/>
      <c r="X31" s="681"/>
      <c r="Y31" s="682"/>
      <c r="Z31" s="713">
        <v>25.3</v>
      </c>
      <c r="AA31" s="713"/>
      <c r="AB31" s="713"/>
      <c r="AC31" s="713"/>
      <c r="AD31" s="714" t="s">
        <v>235</v>
      </c>
      <c r="AE31" s="714"/>
      <c r="AF31" s="714"/>
      <c r="AG31" s="714"/>
      <c r="AH31" s="714"/>
      <c r="AI31" s="714"/>
      <c r="AJ31" s="714"/>
      <c r="AK31" s="714"/>
      <c r="AL31" s="683" t="s">
        <v>235</v>
      </c>
      <c r="AM31" s="684"/>
      <c r="AN31" s="684"/>
      <c r="AO31" s="715"/>
      <c r="AP31" s="754" t="s">
        <v>312</v>
      </c>
      <c r="AQ31" s="755"/>
      <c r="AR31" s="755"/>
      <c r="AS31" s="755"/>
      <c r="AT31" s="760" t="s">
        <v>313</v>
      </c>
      <c r="AU31" s="231"/>
      <c r="AV31" s="231"/>
      <c r="AW31" s="231"/>
      <c r="AX31" s="746" t="s">
        <v>188</v>
      </c>
      <c r="AY31" s="747"/>
      <c r="AZ31" s="747"/>
      <c r="BA31" s="747"/>
      <c r="BB31" s="747"/>
      <c r="BC31" s="747"/>
      <c r="BD31" s="747"/>
      <c r="BE31" s="747"/>
      <c r="BF31" s="748"/>
      <c r="BG31" s="749">
        <v>96.5</v>
      </c>
      <c r="BH31" s="750"/>
      <c r="BI31" s="750"/>
      <c r="BJ31" s="750"/>
      <c r="BK31" s="750"/>
      <c r="BL31" s="750"/>
      <c r="BM31" s="751">
        <v>92.8</v>
      </c>
      <c r="BN31" s="750"/>
      <c r="BO31" s="750"/>
      <c r="BP31" s="750"/>
      <c r="BQ31" s="752"/>
      <c r="BR31" s="749">
        <v>99</v>
      </c>
      <c r="BS31" s="750"/>
      <c r="BT31" s="750"/>
      <c r="BU31" s="750"/>
      <c r="BV31" s="750"/>
      <c r="BW31" s="750"/>
      <c r="BX31" s="751">
        <v>95</v>
      </c>
      <c r="BY31" s="750"/>
      <c r="BZ31" s="750"/>
      <c r="CA31" s="750"/>
      <c r="CB31" s="752"/>
      <c r="CD31" s="770"/>
      <c r="CE31" s="771"/>
      <c r="CF31" s="719" t="s">
        <v>314</v>
      </c>
      <c r="CG31" s="720"/>
      <c r="CH31" s="720"/>
      <c r="CI31" s="720"/>
      <c r="CJ31" s="720"/>
      <c r="CK31" s="720"/>
      <c r="CL31" s="720"/>
      <c r="CM31" s="720"/>
      <c r="CN31" s="720"/>
      <c r="CO31" s="720"/>
      <c r="CP31" s="720"/>
      <c r="CQ31" s="721"/>
      <c r="CR31" s="680">
        <v>105161</v>
      </c>
      <c r="CS31" s="699"/>
      <c r="CT31" s="699"/>
      <c r="CU31" s="699"/>
      <c r="CV31" s="699"/>
      <c r="CW31" s="699"/>
      <c r="CX31" s="699"/>
      <c r="CY31" s="700"/>
      <c r="CZ31" s="683">
        <v>0.3</v>
      </c>
      <c r="DA31" s="701"/>
      <c r="DB31" s="701"/>
      <c r="DC31" s="702"/>
      <c r="DD31" s="686">
        <v>105161</v>
      </c>
      <c r="DE31" s="699"/>
      <c r="DF31" s="699"/>
      <c r="DG31" s="699"/>
      <c r="DH31" s="699"/>
      <c r="DI31" s="699"/>
      <c r="DJ31" s="699"/>
      <c r="DK31" s="700"/>
      <c r="DL31" s="686">
        <v>105161</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63" t="s">
        <v>315</v>
      </c>
      <c r="C32" s="764"/>
      <c r="D32" s="764"/>
      <c r="E32" s="764"/>
      <c r="F32" s="764"/>
      <c r="G32" s="764"/>
      <c r="H32" s="764"/>
      <c r="I32" s="764"/>
      <c r="J32" s="764"/>
      <c r="K32" s="764"/>
      <c r="L32" s="764"/>
      <c r="M32" s="764"/>
      <c r="N32" s="764"/>
      <c r="O32" s="764"/>
      <c r="P32" s="764"/>
      <c r="Q32" s="765"/>
      <c r="R32" s="680">
        <v>414521</v>
      </c>
      <c r="S32" s="681"/>
      <c r="T32" s="681"/>
      <c r="U32" s="681"/>
      <c r="V32" s="681"/>
      <c r="W32" s="681"/>
      <c r="X32" s="681"/>
      <c r="Y32" s="682"/>
      <c r="Z32" s="713">
        <v>1.1000000000000001</v>
      </c>
      <c r="AA32" s="713"/>
      <c r="AB32" s="713"/>
      <c r="AC32" s="713"/>
      <c r="AD32" s="714">
        <v>414521</v>
      </c>
      <c r="AE32" s="714"/>
      <c r="AF32" s="714"/>
      <c r="AG32" s="714"/>
      <c r="AH32" s="714"/>
      <c r="AI32" s="714"/>
      <c r="AJ32" s="714"/>
      <c r="AK32" s="714"/>
      <c r="AL32" s="683">
        <v>2.5</v>
      </c>
      <c r="AM32" s="684"/>
      <c r="AN32" s="684"/>
      <c r="AO32" s="715"/>
      <c r="AP32" s="756"/>
      <c r="AQ32" s="757"/>
      <c r="AR32" s="757"/>
      <c r="AS32" s="757"/>
      <c r="AT32" s="761"/>
      <c r="AU32" s="230" t="s">
        <v>316</v>
      </c>
      <c r="AV32" s="230"/>
      <c r="AW32" s="230"/>
      <c r="AX32" s="677" t="s">
        <v>317</v>
      </c>
      <c r="AY32" s="678"/>
      <c r="AZ32" s="678"/>
      <c r="BA32" s="678"/>
      <c r="BB32" s="678"/>
      <c r="BC32" s="678"/>
      <c r="BD32" s="678"/>
      <c r="BE32" s="678"/>
      <c r="BF32" s="679"/>
      <c r="BG32" s="753">
        <v>99</v>
      </c>
      <c r="BH32" s="699"/>
      <c r="BI32" s="699"/>
      <c r="BJ32" s="699"/>
      <c r="BK32" s="699"/>
      <c r="BL32" s="699"/>
      <c r="BM32" s="684">
        <v>96</v>
      </c>
      <c r="BN32" s="745"/>
      <c r="BO32" s="745"/>
      <c r="BP32" s="745"/>
      <c r="BQ32" s="726"/>
      <c r="BR32" s="753">
        <v>99</v>
      </c>
      <c r="BS32" s="699"/>
      <c r="BT32" s="699"/>
      <c r="BU32" s="699"/>
      <c r="BV32" s="699"/>
      <c r="BW32" s="699"/>
      <c r="BX32" s="684">
        <v>96</v>
      </c>
      <c r="BY32" s="745"/>
      <c r="BZ32" s="745"/>
      <c r="CA32" s="745"/>
      <c r="CB32" s="726"/>
      <c r="CD32" s="772"/>
      <c r="CE32" s="773"/>
      <c r="CF32" s="719" t="s">
        <v>318</v>
      </c>
      <c r="CG32" s="720"/>
      <c r="CH32" s="720"/>
      <c r="CI32" s="720"/>
      <c r="CJ32" s="720"/>
      <c r="CK32" s="720"/>
      <c r="CL32" s="720"/>
      <c r="CM32" s="720"/>
      <c r="CN32" s="720"/>
      <c r="CO32" s="720"/>
      <c r="CP32" s="720"/>
      <c r="CQ32" s="721"/>
      <c r="CR32" s="680" t="s">
        <v>235</v>
      </c>
      <c r="CS32" s="681"/>
      <c r="CT32" s="681"/>
      <c r="CU32" s="681"/>
      <c r="CV32" s="681"/>
      <c r="CW32" s="681"/>
      <c r="CX32" s="681"/>
      <c r="CY32" s="682"/>
      <c r="CZ32" s="683" t="s">
        <v>241</v>
      </c>
      <c r="DA32" s="701"/>
      <c r="DB32" s="701"/>
      <c r="DC32" s="702"/>
      <c r="DD32" s="686" t="s">
        <v>235</v>
      </c>
      <c r="DE32" s="681"/>
      <c r="DF32" s="681"/>
      <c r="DG32" s="681"/>
      <c r="DH32" s="681"/>
      <c r="DI32" s="681"/>
      <c r="DJ32" s="681"/>
      <c r="DK32" s="682"/>
      <c r="DL32" s="686" t="s">
        <v>235</v>
      </c>
      <c r="DM32" s="681"/>
      <c r="DN32" s="681"/>
      <c r="DO32" s="681"/>
      <c r="DP32" s="681"/>
      <c r="DQ32" s="681"/>
      <c r="DR32" s="681"/>
      <c r="DS32" s="681"/>
      <c r="DT32" s="681"/>
      <c r="DU32" s="681"/>
      <c r="DV32" s="682"/>
      <c r="DW32" s="683" t="s">
        <v>241</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2259059</v>
      </c>
      <c r="S33" s="681"/>
      <c r="T33" s="681"/>
      <c r="U33" s="681"/>
      <c r="V33" s="681"/>
      <c r="W33" s="681"/>
      <c r="X33" s="681"/>
      <c r="Y33" s="682"/>
      <c r="Z33" s="713">
        <v>6.3</v>
      </c>
      <c r="AA33" s="713"/>
      <c r="AB33" s="713"/>
      <c r="AC33" s="713"/>
      <c r="AD33" s="714" t="s">
        <v>241</v>
      </c>
      <c r="AE33" s="714"/>
      <c r="AF33" s="714"/>
      <c r="AG33" s="714"/>
      <c r="AH33" s="714"/>
      <c r="AI33" s="714"/>
      <c r="AJ33" s="714"/>
      <c r="AK33" s="714"/>
      <c r="AL33" s="683" t="s">
        <v>235</v>
      </c>
      <c r="AM33" s="684"/>
      <c r="AN33" s="684"/>
      <c r="AO33" s="715"/>
      <c r="AP33" s="758"/>
      <c r="AQ33" s="759"/>
      <c r="AR33" s="759"/>
      <c r="AS33" s="759"/>
      <c r="AT33" s="762"/>
      <c r="AU33" s="232"/>
      <c r="AV33" s="232"/>
      <c r="AW33" s="232"/>
      <c r="AX33" s="661" t="s">
        <v>320</v>
      </c>
      <c r="AY33" s="662"/>
      <c r="AZ33" s="662"/>
      <c r="BA33" s="662"/>
      <c r="BB33" s="662"/>
      <c r="BC33" s="662"/>
      <c r="BD33" s="662"/>
      <c r="BE33" s="662"/>
      <c r="BF33" s="663"/>
      <c r="BG33" s="744">
        <v>94</v>
      </c>
      <c r="BH33" s="665"/>
      <c r="BI33" s="665"/>
      <c r="BJ33" s="665"/>
      <c r="BK33" s="665"/>
      <c r="BL33" s="665"/>
      <c r="BM33" s="707">
        <v>89.5</v>
      </c>
      <c r="BN33" s="665"/>
      <c r="BO33" s="665"/>
      <c r="BP33" s="665"/>
      <c r="BQ33" s="709"/>
      <c r="BR33" s="744">
        <v>98.9</v>
      </c>
      <c r="BS33" s="665"/>
      <c r="BT33" s="665"/>
      <c r="BU33" s="665"/>
      <c r="BV33" s="665"/>
      <c r="BW33" s="665"/>
      <c r="BX33" s="707">
        <v>93.7</v>
      </c>
      <c r="BY33" s="665"/>
      <c r="BZ33" s="665"/>
      <c r="CA33" s="665"/>
      <c r="CB33" s="709"/>
      <c r="CD33" s="719" t="s">
        <v>321</v>
      </c>
      <c r="CE33" s="720"/>
      <c r="CF33" s="720"/>
      <c r="CG33" s="720"/>
      <c r="CH33" s="720"/>
      <c r="CI33" s="720"/>
      <c r="CJ33" s="720"/>
      <c r="CK33" s="720"/>
      <c r="CL33" s="720"/>
      <c r="CM33" s="720"/>
      <c r="CN33" s="720"/>
      <c r="CO33" s="720"/>
      <c r="CP33" s="720"/>
      <c r="CQ33" s="721"/>
      <c r="CR33" s="680">
        <v>18684934</v>
      </c>
      <c r="CS33" s="699"/>
      <c r="CT33" s="699"/>
      <c r="CU33" s="699"/>
      <c r="CV33" s="699"/>
      <c r="CW33" s="699"/>
      <c r="CX33" s="699"/>
      <c r="CY33" s="700"/>
      <c r="CZ33" s="683">
        <v>53.2</v>
      </c>
      <c r="DA33" s="701"/>
      <c r="DB33" s="701"/>
      <c r="DC33" s="702"/>
      <c r="DD33" s="686">
        <v>10797555</v>
      </c>
      <c r="DE33" s="699"/>
      <c r="DF33" s="699"/>
      <c r="DG33" s="699"/>
      <c r="DH33" s="699"/>
      <c r="DI33" s="699"/>
      <c r="DJ33" s="699"/>
      <c r="DK33" s="700"/>
      <c r="DL33" s="686">
        <v>7320782</v>
      </c>
      <c r="DM33" s="699"/>
      <c r="DN33" s="699"/>
      <c r="DO33" s="699"/>
      <c r="DP33" s="699"/>
      <c r="DQ33" s="699"/>
      <c r="DR33" s="699"/>
      <c r="DS33" s="699"/>
      <c r="DT33" s="699"/>
      <c r="DU33" s="699"/>
      <c r="DV33" s="700"/>
      <c r="DW33" s="683">
        <v>41.8</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128498</v>
      </c>
      <c r="S34" s="681"/>
      <c r="T34" s="681"/>
      <c r="U34" s="681"/>
      <c r="V34" s="681"/>
      <c r="W34" s="681"/>
      <c r="X34" s="681"/>
      <c r="Y34" s="682"/>
      <c r="Z34" s="713">
        <v>0.4</v>
      </c>
      <c r="AA34" s="713"/>
      <c r="AB34" s="713"/>
      <c r="AC34" s="713"/>
      <c r="AD34" s="714">
        <v>22509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4323995</v>
      </c>
      <c r="CS34" s="681"/>
      <c r="CT34" s="681"/>
      <c r="CU34" s="681"/>
      <c r="CV34" s="681"/>
      <c r="CW34" s="681"/>
      <c r="CX34" s="681"/>
      <c r="CY34" s="682"/>
      <c r="CZ34" s="683">
        <v>12.3</v>
      </c>
      <c r="DA34" s="701"/>
      <c r="DB34" s="701"/>
      <c r="DC34" s="702"/>
      <c r="DD34" s="686">
        <v>3077366</v>
      </c>
      <c r="DE34" s="681"/>
      <c r="DF34" s="681"/>
      <c r="DG34" s="681"/>
      <c r="DH34" s="681"/>
      <c r="DI34" s="681"/>
      <c r="DJ34" s="681"/>
      <c r="DK34" s="682"/>
      <c r="DL34" s="686">
        <v>2395563</v>
      </c>
      <c r="DM34" s="681"/>
      <c r="DN34" s="681"/>
      <c r="DO34" s="681"/>
      <c r="DP34" s="681"/>
      <c r="DQ34" s="681"/>
      <c r="DR34" s="681"/>
      <c r="DS34" s="681"/>
      <c r="DT34" s="681"/>
      <c r="DU34" s="681"/>
      <c r="DV34" s="682"/>
      <c r="DW34" s="683">
        <v>13.7</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637640</v>
      </c>
      <c r="S35" s="681"/>
      <c r="T35" s="681"/>
      <c r="U35" s="681"/>
      <c r="V35" s="681"/>
      <c r="W35" s="681"/>
      <c r="X35" s="681"/>
      <c r="Y35" s="682"/>
      <c r="Z35" s="713">
        <v>1.8</v>
      </c>
      <c r="AA35" s="713"/>
      <c r="AB35" s="713"/>
      <c r="AC35" s="713"/>
      <c r="AD35" s="714" t="s">
        <v>235</v>
      </c>
      <c r="AE35" s="714"/>
      <c r="AF35" s="714"/>
      <c r="AG35" s="714"/>
      <c r="AH35" s="714"/>
      <c r="AI35" s="714"/>
      <c r="AJ35" s="714"/>
      <c r="AK35" s="714"/>
      <c r="AL35" s="683" t="s">
        <v>235</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125436</v>
      </c>
      <c r="CS35" s="699"/>
      <c r="CT35" s="699"/>
      <c r="CU35" s="699"/>
      <c r="CV35" s="699"/>
      <c r="CW35" s="699"/>
      <c r="CX35" s="699"/>
      <c r="CY35" s="700"/>
      <c r="CZ35" s="683">
        <v>0.4</v>
      </c>
      <c r="DA35" s="701"/>
      <c r="DB35" s="701"/>
      <c r="DC35" s="702"/>
      <c r="DD35" s="686">
        <v>111882</v>
      </c>
      <c r="DE35" s="699"/>
      <c r="DF35" s="699"/>
      <c r="DG35" s="699"/>
      <c r="DH35" s="699"/>
      <c r="DI35" s="699"/>
      <c r="DJ35" s="699"/>
      <c r="DK35" s="700"/>
      <c r="DL35" s="686">
        <v>110600</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1806356</v>
      </c>
      <c r="S36" s="681"/>
      <c r="T36" s="681"/>
      <c r="U36" s="681"/>
      <c r="V36" s="681"/>
      <c r="W36" s="681"/>
      <c r="X36" s="681"/>
      <c r="Y36" s="682"/>
      <c r="Z36" s="713">
        <v>5</v>
      </c>
      <c r="AA36" s="713"/>
      <c r="AB36" s="713"/>
      <c r="AC36" s="713"/>
      <c r="AD36" s="714" t="s">
        <v>241</v>
      </c>
      <c r="AE36" s="714"/>
      <c r="AF36" s="714"/>
      <c r="AG36" s="714"/>
      <c r="AH36" s="714"/>
      <c r="AI36" s="714"/>
      <c r="AJ36" s="714"/>
      <c r="AK36" s="714"/>
      <c r="AL36" s="683" t="s">
        <v>235</v>
      </c>
      <c r="AM36" s="684"/>
      <c r="AN36" s="684"/>
      <c r="AO36" s="715"/>
      <c r="AP36" s="235"/>
      <c r="AQ36" s="732" t="s">
        <v>329</v>
      </c>
      <c r="AR36" s="733"/>
      <c r="AS36" s="733"/>
      <c r="AT36" s="733"/>
      <c r="AU36" s="733"/>
      <c r="AV36" s="733"/>
      <c r="AW36" s="733"/>
      <c r="AX36" s="733"/>
      <c r="AY36" s="734"/>
      <c r="AZ36" s="735">
        <v>4896818</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73859</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9956972</v>
      </c>
      <c r="CS36" s="681"/>
      <c r="CT36" s="681"/>
      <c r="CU36" s="681"/>
      <c r="CV36" s="681"/>
      <c r="CW36" s="681"/>
      <c r="CX36" s="681"/>
      <c r="CY36" s="682"/>
      <c r="CZ36" s="683">
        <v>28.3</v>
      </c>
      <c r="DA36" s="701"/>
      <c r="DB36" s="701"/>
      <c r="DC36" s="702"/>
      <c r="DD36" s="686">
        <v>4419318</v>
      </c>
      <c r="DE36" s="681"/>
      <c r="DF36" s="681"/>
      <c r="DG36" s="681"/>
      <c r="DH36" s="681"/>
      <c r="DI36" s="681"/>
      <c r="DJ36" s="681"/>
      <c r="DK36" s="682"/>
      <c r="DL36" s="686">
        <v>3150589</v>
      </c>
      <c r="DM36" s="681"/>
      <c r="DN36" s="681"/>
      <c r="DO36" s="681"/>
      <c r="DP36" s="681"/>
      <c r="DQ36" s="681"/>
      <c r="DR36" s="681"/>
      <c r="DS36" s="681"/>
      <c r="DT36" s="681"/>
      <c r="DU36" s="681"/>
      <c r="DV36" s="682"/>
      <c r="DW36" s="683">
        <v>18</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723138</v>
      </c>
      <c r="S37" s="681"/>
      <c r="T37" s="681"/>
      <c r="U37" s="681"/>
      <c r="V37" s="681"/>
      <c r="W37" s="681"/>
      <c r="X37" s="681"/>
      <c r="Y37" s="682"/>
      <c r="Z37" s="713">
        <v>2</v>
      </c>
      <c r="AA37" s="713"/>
      <c r="AB37" s="713"/>
      <c r="AC37" s="713"/>
      <c r="AD37" s="714" t="s">
        <v>235</v>
      </c>
      <c r="AE37" s="714"/>
      <c r="AF37" s="714"/>
      <c r="AG37" s="714"/>
      <c r="AH37" s="714"/>
      <c r="AI37" s="714"/>
      <c r="AJ37" s="714"/>
      <c r="AK37" s="714"/>
      <c r="AL37" s="683" t="s">
        <v>235</v>
      </c>
      <c r="AM37" s="684"/>
      <c r="AN37" s="684"/>
      <c r="AO37" s="715"/>
      <c r="AQ37" s="723" t="s">
        <v>333</v>
      </c>
      <c r="AR37" s="724"/>
      <c r="AS37" s="724"/>
      <c r="AT37" s="724"/>
      <c r="AU37" s="724"/>
      <c r="AV37" s="724"/>
      <c r="AW37" s="724"/>
      <c r="AX37" s="724"/>
      <c r="AY37" s="725"/>
      <c r="AZ37" s="680">
        <v>1894095</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27792</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4061</v>
      </c>
      <c r="CS37" s="699"/>
      <c r="CT37" s="699"/>
      <c r="CU37" s="699"/>
      <c r="CV37" s="699"/>
      <c r="CW37" s="699"/>
      <c r="CX37" s="699"/>
      <c r="CY37" s="700"/>
      <c r="CZ37" s="683">
        <v>0</v>
      </c>
      <c r="DA37" s="701"/>
      <c r="DB37" s="701"/>
      <c r="DC37" s="702"/>
      <c r="DD37" s="686">
        <v>4061</v>
      </c>
      <c r="DE37" s="699"/>
      <c r="DF37" s="699"/>
      <c r="DG37" s="699"/>
      <c r="DH37" s="699"/>
      <c r="DI37" s="699"/>
      <c r="DJ37" s="699"/>
      <c r="DK37" s="700"/>
      <c r="DL37" s="686">
        <v>4061</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530876</v>
      </c>
      <c r="S38" s="681"/>
      <c r="T38" s="681"/>
      <c r="U38" s="681"/>
      <c r="V38" s="681"/>
      <c r="W38" s="681"/>
      <c r="X38" s="681"/>
      <c r="Y38" s="682"/>
      <c r="Z38" s="713">
        <v>1.5</v>
      </c>
      <c r="AA38" s="713"/>
      <c r="AB38" s="713"/>
      <c r="AC38" s="713"/>
      <c r="AD38" s="714">
        <v>2569</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726617</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7140</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2099008</v>
      </c>
      <c r="CS38" s="681"/>
      <c r="CT38" s="681"/>
      <c r="CU38" s="681"/>
      <c r="CV38" s="681"/>
      <c r="CW38" s="681"/>
      <c r="CX38" s="681"/>
      <c r="CY38" s="682"/>
      <c r="CZ38" s="683">
        <v>6</v>
      </c>
      <c r="DA38" s="701"/>
      <c r="DB38" s="701"/>
      <c r="DC38" s="702"/>
      <c r="DD38" s="686">
        <v>1701103</v>
      </c>
      <c r="DE38" s="681"/>
      <c r="DF38" s="681"/>
      <c r="DG38" s="681"/>
      <c r="DH38" s="681"/>
      <c r="DI38" s="681"/>
      <c r="DJ38" s="681"/>
      <c r="DK38" s="682"/>
      <c r="DL38" s="686">
        <v>1661030</v>
      </c>
      <c r="DM38" s="681"/>
      <c r="DN38" s="681"/>
      <c r="DO38" s="681"/>
      <c r="DP38" s="681"/>
      <c r="DQ38" s="681"/>
      <c r="DR38" s="681"/>
      <c r="DS38" s="681"/>
      <c r="DT38" s="681"/>
      <c r="DU38" s="681"/>
      <c r="DV38" s="682"/>
      <c r="DW38" s="683">
        <v>9.5</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2639680</v>
      </c>
      <c r="S39" s="681"/>
      <c r="T39" s="681"/>
      <c r="U39" s="681"/>
      <c r="V39" s="681"/>
      <c r="W39" s="681"/>
      <c r="X39" s="681"/>
      <c r="Y39" s="682"/>
      <c r="Z39" s="713">
        <v>7.3</v>
      </c>
      <c r="AA39" s="713"/>
      <c r="AB39" s="713"/>
      <c r="AC39" s="713"/>
      <c r="AD39" s="714" t="s">
        <v>235</v>
      </c>
      <c r="AE39" s="714"/>
      <c r="AF39" s="714"/>
      <c r="AG39" s="714"/>
      <c r="AH39" s="714"/>
      <c r="AI39" s="714"/>
      <c r="AJ39" s="714"/>
      <c r="AK39" s="714"/>
      <c r="AL39" s="683" t="s">
        <v>241</v>
      </c>
      <c r="AM39" s="684"/>
      <c r="AN39" s="684"/>
      <c r="AO39" s="715"/>
      <c r="AQ39" s="723" t="s">
        <v>341</v>
      </c>
      <c r="AR39" s="724"/>
      <c r="AS39" s="724"/>
      <c r="AT39" s="724"/>
      <c r="AU39" s="724"/>
      <c r="AV39" s="724"/>
      <c r="AW39" s="724"/>
      <c r="AX39" s="724"/>
      <c r="AY39" s="725"/>
      <c r="AZ39" s="680">
        <v>168788</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11505</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2163523</v>
      </c>
      <c r="CS39" s="699"/>
      <c r="CT39" s="699"/>
      <c r="CU39" s="699"/>
      <c r="CV39" s="699"/>
      <c r="CW39" s="699"/>
      <c r="CX39" s="699"/>
      <c r="CY39" s="700"/>
      <c r="CZ39" s="683">
        <v>6.2</v>
      </c>
      <c r="DA39" s="701"/>
      <c r="DB39" s="701"/>
      <c r="DC39" s="702"/>
      <c r="DD39" s="686">
        <v>1484886</v>
      </c>
      <c r="DE39" s="699"/>
      <c r="DF39" s="699"/>
      <c r="DG39" s="699"/>
      <c r="DH39" s="699"/>
      <c r="DI39" s="699"/>
      <c r="DJ39" s="699"/>
      <c r="DK39" s="700"/>
      <c r="DL39" s="686" t="s">
        <v>235</v>
      </c>
      <c r="DM39" s="699"/>
      <c r="DN39" s="699"/>
      <c r="DO39" s="699"/>
      <c r="DP39" s="699"/>
      <c r="DQ39" s="699"/>
      <c r="DR39" s="699"/>
      <c r="DS39" s="699"/>
      <c r="DT39" s="699"/>
      <c r="DU39" s="699"/>
      <c r="DV39" s="700"/>
      <c r="DW39" s="683" t="s">
        <v>235</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v>13078</v>
      </c>
      <c r="S40" s="681"/>
      <c r="T40" s="681"/>
      <c r="U40" s="681"/>
      <c r="V40" s="681"/>
      <c r="W40" s="681"/>
      <c r="X40" s="681"/>
      <c r="Y40" s="682"/>
      <c r="Z40" s="713">
        <v>0</v>
      </c>
      <c r="AA40" s="713"/>
      <c r="AB40" s="713"/>
      <c r="AC40" s="713"/>
      <c r="AD40" s="714" t="s">
        <v>241</v>
      </c>
      <c r="AE40" s="714"/>
      <c r="AF40" s="714"/>
      <c r="AG40" s="714"/>
      <c r="AH40" s="714"/>
      <c r="AI40" s="714"/>
      <c r="AJ40" s="714"/>
      <c r="AK40" s="714"/>
      <c r="AL40" s="683" t="s">
        <v>241</v>
      </c>
      <c r="AM40" s="684"/>
      <c r="AN40" s="684"/>
      <c r="AO40" s="715"/>
      <c r="AQ40" s="723" t="s">
        <v>345</v>
      </c>
      <c r="AR40" s="724"/>
      <c r="AS40" s="724"/>
      <c r="AT40" s="724"/>
      <c r="AU40" s="724"/>
      <c r="AV40" s="724"/>
      <c r="AW40" s="724"/>
      <c r="AX40" s="724"/>
      <c r="AY40" s="725"/>
      <c r="AZ40" s="680">
        <v>14021</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95</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16000</v>
      </c>
      <c r="CS40" s="681"/>
      <c r="CT40" s="681"/>
      <c r="CU40" s="681"/>
      <c r="CV40" s="681"/>
      <c r="CW40" s="681"/>
      <c r="CX40" s="681"/>
      <c r="CY40" s="682"/>
      <c r="CZ40" s="683">
        <v>0</v>
      </c>
      <c r="DA40" s="701"/>
      <c r="DB40" s="701"/>
      <c r="DC40" s="702"/>
      <c r="DD40" s="686">
        <v>3000</v>
      </c>
      <c r="DE40" s="681"/>
      <c r="DF40" s="681"/>
      <c r="DG40" s="681"/>
      <c r="DH40" s="681"/>
      <c r="DI40" s="681"/>
      <c r="DJ40" s="681"/>
      <c r="DK40" s="682"/>
      <c r="DL40" s="686">
        <v>3000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235</v>
      </c>
      <c r="S41" s="681"/>
      <c r="T41" s="681"/>
      <c r="U41" s="681"/>
      <c r="V41" s="681"/>
      <c r="W41" s="681"/>
      <c r="X41" s="681"/>
      <c r="Y41" s="682"/>
      <c r="Z41" s="713" t="s">
        <v>241</v>
      </c>
      <c r="AA41" s="713"/>
      <c r="AB41" s="713"/>
      <c r="AC41" s="713"/>
      <c r="AD41" s="714" t="s">
        <v>235</v>
      </c>
      <c r="AE41" s="714"/>
      <c r="AF41" s="714"/>
      <c r="AG41" s="714"/>
      <c r="AH41" s="714"/>
      <c r="AI41" s="714"/>
      <c r="AJ41" s="714"/>
      <c r="AK41" s="714"/>
      <c r="AL41" s="683" t="s">
        <v>235</v>
      </c>
      <c r="AM41" s="684"/>
      <c r="AN41" s="684"/>
      <c r="AO41" s="715"/>
      <c r="AQ41" s="723" t="s">
        <v>350</v>
      </c>
      <c r="AR41" s="724"/>
      <c r="AS41" s="724"/>
      <c r="AT41" s="724"/>
      <c r="AU41" s="724"/>
      <c r="AV41" s="724"/>
      <c r="AW41" s="724"/>
      <c r="AX41" s="724"/>
      <c r="AY41" s="725"/>
      <c r="AZ41" s="680">
        <v>409214</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2</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235</v>
      </c>
      <c r="CS41" s="699"/>
      <c r="CT41" s="699"/>
      <c r="CU41" s="699"/>
      <c r="CV41" s="699"/>
      <c r="CW41" s="699"/>
      <c r="CX41" s="699"/>
      <c r="CY41" s="700"/>
      <c r="CZ41" s="683" t="s">
        <v>241</v>
      </c>
      <c r="DA41" s="701"/>
      <c r="DB41" s="701"/>
      <c r="DC41" s="702"/>
      <c r="DD41" s="686" t="s">
        <v>235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644902</v>
      </c>
      <c r="S42" s="681"/>
      <c r="T42" s="681"/>
      <c r="U42" s="681"/>
      <c r="V42" s="681"/>
      <c r="W42" s="681"/>
      <c r="X42" s="681"/>
      <c r="Y42" s="682"/>
      <c r="Z42" s="713">
        <v>1.8</v>
      </c>
      <c r="AA42" s="713"/>
      <c r="AB42" s="713"/>
      <c r="AC42" s="713"/>
      <c r="AD42" s="714" t="s">
        <v>241</v>
      </c>
      <c r="AE42" s="714"/>
      <c r="AF42" s="714"/>
      <c r="AG42" s="714"/>
      <c r="AH42" s="714"/>
      <c r="AI42" s="714"/>
      <c r="AJ42" s="714"/>
      <c r="AK42" s="714"/>
      <c r="AL42" s="683" t="s">
        <v>241</v>
      </c>
      <c r="AM42" s="684"/>
      <c r="AN42" s="684"/>
      <c r="AO42" s="715"/>
      <c r="AQ42" s="716" t="s">
        <v>354</v>
      </c>
      <c r="AR42" s="717"/>
      <c r="AS42" s="717"/>
      <c r="AT42" s="717"/>
      <c r="AU42" s="717"/>
      <c r="AV42" s="717"/>
      <c r="AW42" s="717"/>
      <c r="AX42" s="717"/>
      <c r="AY42" s="718"/>
      <c r="AZ42" s="664">
        <v>1684083</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343</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3546145</v>
      </c>
      <c r="CS42" s="681"/>
      <c r="CT42" s="681"/>
      <c r="CU42" s="681"/>
      <c r="CV42" s="681"/>
      <c r="CW42" s="681"/>
      <c r="CX42" s="681"/>
      <c r="CY42" s="682"/>
      <c r="CZ42" s="683">
        <v>10.1</v>
      </c>
      <c r="DA42" s="684"/>
      <c r="DB42" s="684"/>
      <c r="DC42" s="685"/>
      <c r="DD42" s="686">
        <v>752869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36091726</v>
      </c>
      <c r="S43" s="703"/>
      <c r="T43" s="703"/>
      <c r="U43" s="703"/>
      <c r="V43" s="703"/>
      <c r="W43" s="703"/>
      <c r="X43" s="703"/>
      <c r="Y43" s="704"/>
      <c r="Z43" s="705">
        <v>100</v>
      </c>
      <c r="AA43" s="705"/>
      <c r="AB43" s="705"/>
      <c r="AC43" s="705"/>
      <c r="AD43" s="706">
        <v>16850938</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30238</v>
      </c>
      <c r="CS43" s="699"/>
      <c r="CT43" s="699"/>
      <c r="CU43" s="699"/>
      <c r="CV43" s="699"/>
      <c r="CW43" s="699"/>
      <c r="CX43" s="699"/>
      <c r="CY43" s="700"/>
      <c r="CZ43" s="683">
        <v>0.1</v>
      </c>
      <c r="DA43" s="701"/>
      <c r="DB43" s="701"/>
      <c r="DC43" s="702"/>
      <c r="DD43" s="686">
        <v>29550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3492741</v>
      </c>
      <c r="CS44" s="681"/>
      <c r="CT44" s="681"/>
      <c r="CU44" s="681"/>
      <c r="CV44" s="681"/>
      <c r="CW44" s="681"/>
      <c r="CX44" s="681"/>
      <c r="CY44" s="682"/>
      <c r="CZ44" s="683">
        <v>9.9</v>
      </c>
      <c r="DA44" s="684"/>
      <c r="DB44" s="684"/>
      <c r="DC44" s="685"/>
      <c r="DD44" s="686">
        <v>736569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1272468</v>
      </c>
      <c r="CS45" s="699"/>
      <c r="CT45" s="699"/>
      <c r="CU45" s="699"/>
      <c r="CV45" s="699"/>
      <c r="CW45" s="699"/>
      <c r="CX45" s="699"/>
      <c r="CY45" s="700"/>
      <c r="CZ45" s="683">
        <v>3.6</v>
      </c>
      <c r="DA45" s="701"/>
      <c r="DB45" s="701"/>
      <c r="DC45" s="702"/>
      <c r="DD45" s="686">
        <v>51144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2110517</v>
      </c>
      <c r="CS46" s="681"/>
      <c r="CT46" s="681"/>
      <c r="CU46" s="681"/>
      <c r="CV46" s="681"/>
      <c r="CW46" s="681"/>
      <c r="CX46" s="681"/>
      <c r="CY46" s="682"/>
      <c r="CZ46" s="683">
        <v>6</v>
      </c>
      <c r="DA46" s="684"/>
      <c r="DB46" s="684"/>
      <c r="DC46" s="685"/>
      <c r="DD46" s="686">
        <v>642469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53404</v>
      </c>
      <c r="CS47" s="699"/>
      <c r="CT47" s="699"/>
      <c r="CU47" s="699"/>
      <c r="CV47" s="699"/>
      <c r="CW47" s="699"/>
      <c r="CX47" s="699"/>
      <c r="CY47" s="700"/>
      <c r="CZ47" s="683">
        <v>0.2</v>
      </c>
      <c r="DA47" s="701"/>
      <c r="DB47" s="701"/>
      <c r="DC47" s="702"/>
      <c r="DD47" s="686">
        <v>16300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241</v>
      </c>
      <c r="CS48" s="681"/>
      <c r="CT48" s="681"/>
      <c r="CU48" s="681"/>
      <c r="CV48" s="681"/>
      <c r="CW48" s="681"/>
      <c r="CX48" s="681"/>
      <c r="CY48" s="682"/>
      <c r="CZ48" s="683" t="s">
        <v>235</v>
      </c>
      <c r="DA48" s="684"/>
      <c r="DB48" s="684"/>
      <c r="DC48" s="685"/>
      <c r="DD48" s="686" t="s">
        <v>235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35137890</v>
      </c>
      <c r="CS49" s="665"/>
      <c r="CT49" s="665"/>
      <c r="CU49" s="665"/>
      <c r="CV49" s="665"/>
      <c r="CW49" s="665"/>
      <c r="CX49" s="665"/>
      <c r="CY49" s="666"/>
      <c r="CZ49" s="667">
        <v>100</v>
      </c>
      <c r="DA49" s="668"/>
      <c r="DB49" s="668"/>
      <c r="DC49" s="669"/>
      <c r="DD49" s="670">
        <v>20842865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ibP9cnVkbifbNn9YGN693izwE1f5NI/GaEH+fiJ9pJIuAsfNuzWi0Csdk1hLS9Jw+C/NC3HuXLCKgs7Bp9gmA==" saltValue="/FaRkg3+6f9HGwlfZVQsu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DQ10" sqref="DQ10:DU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36103</v>
      </c>
      <c r="R7" s="1200"/>
      <c r="S7" s="1200"/>
      <c r="T7" s="1200"/>
      <c r="U7" s="1200"/>
      <c r="V7" s="1200">
        <v>35150</v>
      </c>
      <c r="W7" s="1200"/>
      <c r="X7" s="1200"/>
      <c r="Y7" s="1200"/>
      <c r="Z7" s="1200"/>
      <c r="AA7" s="1200">
        <v>954</v>
      </c>
      <c r="AB7" s="1200"/>
      <c r="AC7" s="1200"/>
      <c r="AD7" s="1200"/>
      <c r="AE7" s="1201"/>
      <c r="AF7" s="1202">
        <v>855</v>
      </c>
      <c r="AG7" s="1203"/>
      <c r="AH7" s="1203"/>
      <c r="AI7" s="1203"/>
      <c r="AJ7" s="1204"/>
      <c r="AK7" s="1186">
        <v>1806</v>
      </c>
      <c r="AL7" s="1187"/>
      <c r="AM7" s="1187"/>
      <c r="AN7" s="1187"/>
      <c r="AO7" s="1187"/>
      <c r="AP7" s="1187">
        <v>25749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588</v>
      </c>
      <c r="BT7" s="1191"/>
      <c r="BU7" s="1191"/>
      <c r="BV7" s="1191"/>
      <c r="BW7" s="1191"/>
      <c r="BX7" s="1191"/>
      <c r="BY7" s="1191"/>
      <c r="BZ7" s="1191"/>
      <c r="CA7" s="1191"/>
      <c r="CB7" s="1191"/>
      <c r="CC7" s="1191"/>
      <c r="CD7" s="1191"/>
      <c r="CE7" s="1191"/>
      <c r="CF7" s="1191"/>
      <c r="CG7" s="1192"/>
      <c r="CH7" s="1183">
        <v>-21</v>
      </c>
      <c r="CI7" s="1184"/>
      <c r="CJ7" s="1184"/>
      <c r="CK7" s="1184"/>
      <c r="CL7" s="1185"/>
      <c r="CM7" s="1183">
        <v>86</v>
      </c>
      <c r="CN7" s="1184"/>
      <c r="CO7" s="1184"/>
      <c r="CP7" s="1184"/>
      <c r="CQ7" s="1185"/>
      <c r="CR7" s="1183">
        <v>50</v>
      </c>
      <c r="CS7" s="1184"/>
      <c r="CT7" s="1184"/>
      <c r="CU7" s="1184"/>
      <c r="CV7" s="1185"/>
      <c r="CW7" s="1183" t="s">
        <v>591</v>
      </c>
      <c r="CX7" s="1184"/>
      <c r="CY7" s="1184"/>
      <c r="CZ7" s="1184"/>
      <c r="DA7" s="1185"/>
      <c r="DB7" s="1183" t="s">
        <v>587</v>
      </c>
      <c r="DC7" s="1184"/>
      <c r="DD7" s="1184"/>
      <c r="DE7" s="1184"/>
      <c r="DF7" s="1185"/>
      <c r="DG7" s="1183" t="s">
        <v>603</v>
      </c>
      <c r="DH7" s="1184"/>
      <c r="DI7" s="1184"/>
      <c r="DJ7" s="1184"/>
      <c r="DK7" s="1185"/>
      <c r="DL7" s="1183" t="s">
        <v>604</v>
      </c>
      <c r="DM7" s="1184"/>
      <c r="DN7" s="1184"/>
      <c r="DO7" s="1184"/>
      <c r="DP7" s="1185"/>
      <c r="DQ7" s="1183" t="s">
        <v>598</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589</v>
      </c>
      <c r="BT8" s="1110"/>
      <c r="BU8" s="1110"/>
      <c r="BV8" s="1110"/>
      <c r="BW8" s="1110"/>
      <c r="BX8" s="1110"/>
      <c r="BY8" s="1110"/>
      <c r="BZ8" s="1110"/>
      <c r="CA8" s="1110"/>
      <c r="CB8" s="1110"/>
      <c r="CC8" s="1110"/>
      <c r="CD8" s="1110"/>
      <c r="CE8" s="1110"/>
      <c r="CF8" s="1110"/>
      <c r="CG8" s="1111"/>
      <c r="CH8" s="1084">
        <v>-1</v>
      </c>
      <c r="CI8" s="1085"/>
      <c r="CJ8" s="1085"/>
      <c r="CK8" s="1085"/>
      <c r="CL8" s="1086"/>
      <c r="CM8" s="1084">
        <v>100</v>
      </c>
      <c r="CN8" s="1085"/>
      <c r="CO8" s="1085"/>
      <c r="CP8" s="1085"/>
      <c r="CQ8" s="1086"/>
      <c r="CR8" s="1084">
        <v>40</v>
      </c>
      <c r="CS8" s="1085"/>
      <c r="CT8" s="1085"/>
      <c r="CU8" s="1085"/>
      <c r="CV8" s="1086"/>
      <c r="CW8" s="1084" t="s">
        <v>592</v>
      </c>
      <c r="CX8" s="1085"/>
      <c r="CY8" s="1085"/>
      <c r="CZ8" s="1085"/>
      <c r="DA8" s="1086"/>
      <c r="DB8" s="1084" t="s">
        <v>587</v>
      </c>
      <c r="DC8" s="1085"/>
      <c r="DD8" s="1085"/>
      <c r="DE8" s="1085"/>
      <c r="DF8" s="1086"/>
      <c r="DG8" s="1084" t="s">
        <v>598</v>
      </c>
      <c r="DH8" s="1085"/>
      <c r="DI8" s="1085"/>
      <c r="DJ8" s="1085"/>
      <c r="DK8" s="1086"/>
      <c r="DL8" s="1084" t="s">
        <v>598</v>
      </c>
      <c r="DM8" s="1085"/>
      <c r="DN8" s="1085"/>
      <c r="DO8" s="1085"/>
      <c r="DP8" s="1086"/>
      <c r="DQ8" s="1084" t="s">
        <v>598</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590</v>
      </c>
      <c r="BT9" s="1110"/>
      <c r="BU9" s="1110"/>
      <c r="BV9" s="1110"/>
      <c r="BW9" s="1110"/>
      <c r="BX9" s="1110"/>
      <c r="BY9" s="1110"/>
      <c r="BZ9" s="1110"/>
      <c r="CA9" s="1110"/>
      <c r="CB9" s="1110"/>
      <c r="CC9" s="1110"/>
      <c r="CD9" s="1110"/>
      <c r="CE9" s="1110"/>
      <c r="CF9" s="1110"/>
      <c r="CG9" s="1111"/>
      <c r="CH9" s="1084">
        <v>9</v>
      </c>
      <c r="CI9" s="1085"/>
      <c r="CJ9" s="1085"/>
      <c r="CK9" s="1085"/>
      <c r="CL9" s="1086"/>
      <c r="CM9" s="1084">
        <v>42</v>
      </c>
      <c r="CN9" s="1085"/>
      <c r="CO9" s="1085"/>
      <c r="CP9" s="1085"/>
      <c r="CQ9" s="1086"/>
      <c r="CR9" s="1084">
        <v>28</v>
      </c>
      <c r="CS9" s="1085"/>
      <c r="CT9" s="1085"/>
      <c r="CU9" s="1085"/>
      <c r="CV9" s="1086"/>
      <c r="CW9" s="1084">
        <v>52</v>
      </c>
      <c r="CX9" s="1085"/>
      <c r="CY9" s="1085"/>
      <c r="CZ9" s="1085"/>
      <c r="DA9" s="1086"/>
      <c r="DB9" s="1084" t="s">
        <v>587</v>
      </c>
      <c r="DC9" s="1085"/>
      <c r="DD9" s="1085"/>
      <c r="DE9" s="1085"/>
      <c r="DF9" s="1086"/>
      <c r="DG9" s="1084" t="s">
        <v>598</v>
      </c>
      <c r="DH9" s="1085"/>
      <c r="DI9" s="1085"/>
      <c r="DJ9" s="1085"/>
      <c r="DK9" s="1086"/>
      <c r="DL9" s="1084" t="s">
        <v>605</v>
      </c>
      <c r="DM9" s="1085"/>
      <c r="DN9" s="1085"/>
      <c r="DO9" s="1085"/>
      <c r="DP9" s="1086"/>
      <c r="DQ9" s="1084" t="s">
        <v>598</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855</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5737</v>
      </c>
      <c r="R28" s="1149"/>
      <c r="S28" s="1149"/>
      <c r="T28" s="1149"/>
      <c r="U28" s="1149"/>
      <c r="V28" s="1149">
        <v>5663</v>
      </c>
      <c r="W28" s="1149"/>
      <c r="X28" s="1149"/>
      <c r="Y28" s="1149"/>
      <c r="Z28" s="1149"/>
      <c r="AA28" s="1149">
        <v>74</v>
      </c>
      <c r="AB28" s="1149"/>
      <c r="AC28" s="1149"/>
      <c r="AD28" s="1149"/>
      <c r="AE28" s="1150"/>
      <c r="AF28" s="1151">
        <v>74</v>
      </c>
      <c r="AG28" s="1149"/>
      <c r="AH28" s="1149"/>
      <c r="AI28" s="1149"/>
      <c r="AJ28" s="1152"/>
      <c r="AK28" s="1153">
        <v>448</v>
      </c>
      <c r="AL28" s="1141"/>
      <c r="AM28" s="1141"/>
      <c r="AN28" s="1141"/>
      <c r="AO28" s="1141"/>
      <c r="AP28" s="1141" t="s">
        <v>586</v>
      </c>
      <c r="AQ28" s="1141"/>
      <c r="AR28" s="1141"/>
      <c r="AS28" s="1141"/>
      <c r="AT28" s="1141"/>
      <c r="AU28" s="1141" t="s">
        <v>587</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611</v>
      </c>
      <c r="R29" s="1139"/>
      <c r="S29" s="1139"/>
      <c r="T29" s="1139"/>
      <c r="U29" s="1139"/>
      <c r="V29" s="1139">
        <v>650</v>
      </c>
      <c r="W29" s="1139"/>
      <c r="X29" s="1139"/>
      <c r="Y29" s="1139"/>
      <c r="Z29" s="1139"/>
      <c r="AA29" s="1139">
        <v>12</v>
      </c>
      <c r="AB29" s="1139"/>
      <c r="AC29" s="1139"/>
      <c r="AD29" s="1139"/>
      <c r="AE29" s="1140"/>
      <c r="AF29" s="1114">
        <v>12</v>
      </c>
      <c r="AG29" s="1115"/>
      <c r="AH29" s="1115"/>
      <c r="AI29" s="1115"/>
      <c r="AJ29" s="1116"/>
      <c r="AK29" s="1075">
        <v>171</v>
      </c>
      <c r="AL29" s="1066"/>
      <c r="AM29" s="1066"/>
      <c r="AN29" s="1066"/>
      <c r="AO29" s="1066"/>
      <c r="AP29" s="1066" t="s">
        <v>587</v>
      </c>
      <c r="AQ29" s="1066"/>
      <c r="AR29" s="1066"/>
      <c r="AS29" s="1066"/>
      <c r="AT29" s="1066"/>
      <c r="AU29" s="1066" t="s">
        <v>587</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585</v>
      </c>
      <c r="C30" s="1133"/>
      <c r="D30" s="1133"/>
      <c r="E30" s="1133"/>
      <c r="F30" s="1133"/>
      <c r="G30" s="1133"/>
      <c r="H30" s="1133"/>
      <c r="I30" s="1133"/>
      <c r="J30" s="1133"/>
      <c r="K30" s="1133"/>
      <c r="L30" s="1133"/>
      <c r="M30" s="1133"/>
      <c r="N30" s="1133"/>
      <c r="O30" s="1133"/>
      <c r="P30" s="1134"/>
      <c r="Q30" s="1138">
        <v>5535</v>
      </c>
      <c r="R30" s="1139"/>
      <c r="S30" s="1139"/>
      <c r="T30" s="1139"/>
      <c r="U30" s="1139"/>
      <c r="V30" s="1139">
        <v>5452</v>
      </c>
      <c r="W30" s="1139"/>
      <c r="X30" s="1139"/>
      <c r="Y30" s="1139"/>
      <c r="Z30" s="1139"/>
      <c r="AA30" s="1139">
        <v>83</v>
      </c>
      <c r="AB30" s="1139"/>
      <c r="AC30" s="1139"/>
      <c r="AD30" s="1139"/>
      <c r="AE30" s="1140"/>
      <c r="AF30" s="1114">
        <v>79</v>
      </c>
      <c r="AG30" s="1115"/>
      <c r="AH30" s="1115"/>
      <c r="AI30" s="1115"/>
      <c r="AJ30" s="1116"/>
      <c r="AK30" s="1075">
        <v>874</v>
      </c>
      <c r="AL30" s="1066"/>
      <c r="AM30" s="1066"/>
      <c r="AN30" s="1066"/>
      <c r="AO30" s="1066"/>
      <c r="AP30" s="1066">
        <v>102</v>
      </c>
      <c r="AQ30" s="1066"/>
      <c r="AR30" s="1066"/>
      <c r="AS30" s="1066"/>
      <c r="AT30" s="1066"/>
      <c r="AU30" s="1066">
        <v>102</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118</v>
      </c>
      <c r="R31" s="1139"/>
      <c r="S31" s="1139"/>
      <c r="T31" s="1139"/>
      <c r="U31" s="1139"/>
      <c r="V31" s="1139">
        <v>110</v>
      </c>
      <c r="W31" s="1139"/>
      <c r="X31" s="1139"/>
      <c r="Y31" s="1139"/>
      <c r="Z31" s="1139"/>
      <c r="AA31" s="1139">
        <v>8</v>
      </c>
      <c r="AB31" s="1139"/>
      <c r="AC31" s="1139"/>
      <c r="AD31" s="1139"/>
      <c r="AE31" s="1140"/>
      <c r="AF31" s="1114">
        <v>8</v>
      </c>
      <c r="AG31" s="1115"/>
      <c r="AH31" s="1115"/>
      <c r="AI31" s="1115"/>
      <c r="AJ31" s="1116"/>
      <c r="AK31" s="1075">
        <v>6</v>
      </c>
      <c r="AL31" s="1066"/>
      <c r="AM31" s="1066"/>
      <c r="AN31" s="1066"/>
      <c r="AO31" s="1066"/>
      <c r="AP31" s="1066" t="s">
        <v>587</v>
      </c>
      <c r="AQ31" s="1066"/>
      <c r="AR31" s="1066"/>
      <c r="AS31" s="1066"/>
      <c r="AT31" s="1066"/>
      <c r="AU31" s="1066" t="s">
        <v>587</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1088</v>
      </c>
      <c r="R32" s="1139"/>
      <c r="S32" s="1139"/>
      <c r="T32" s="1139"/>
      <c r="U32" s="1139"/>
      <c r="V32" s="1139">
        <v>978</v>
      </c>
      <c r="W32" s="1139"/>
      <c r="X32" s="1139"/>
      <c r="Y32" s="1139"/>
      <c r="Z32" s="1139"/>
      <c r="AA32" s="1139">
        <v>110</v>
      </c>
      <c r="AB32" s="1139"/>
      <c r="AC32" s="1139"/>
      <c r="AD32" s="1139"/>
      <c r="AE32" s="1140"/>
      <c r="AF32" s="1114">
        <v>961</v>
      </c>
      <c r="AG32" s="1115"/>
      <c r="AH32" s="1115"/>
      <c r="AI32" s="1115"/>
      <c r="AJ32" s="1116"/>
      <c r="AK32" s="1075">
        <v>144</v>
      </c>
      <c r="AL32" s="1066"/>
      <c r="AM32" s="1066"/>
      <c r="AN32" s="1066"/>
      <c r="AO32" s="1066"/>
      <c r="AP32" s="1066">
        <v>3380</v>
      </c>
      <c r="AQ32" s="1066"/>
      <c r="AR32" s="1066"/>
      <c r="AS32" s="1066"/>
      <c r="AT32" s="1066"/>
      <c r="AU32" s="1066">
        <v>1305</v>
      </c>
      <c r="AV32" s="1066"/>
      <c r="AW32" s="1066"/>
      <c r="AX32" s="1066"/>
      <c r="AY32" s="1066"/>
      <c r="AZ32" s="1137"/>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2533</v>
      </c>
      <c r="R33" s="1139"/>
      <c r="S33" s="1139"/>
      <c r="T33" s="1139"/>
      <c r="U33" s="1139"/>
      <c r="V33" s="1139">
        <v>2507</v>
      </c>
      <c r="W33" s="1139"/>
      <c r="X33" s="1139"/>
      <c r="Y33" s="1139"/>
      <c r="Z33" s="1139"/>
      <c r="AA33" s="1139">
        <v>26</v>
      </c>
      <c r="AB33" s="1139"/>
      <c r="AC33" s="1139"/>
      <c r="AD33" s="1139"/>
      <c r="AE33" s="1140"/>
      <c r="AF33" s="1114">
        <v>229</v>
      </c>
      <c r="AG33" s="1115"/>
      <c r="AH33" s="1115"/>
      <c r="AI33" s="1115"/>
      <c r="AJ33" s="1116"/>
      <c r="AK33" s="1075">
        <v>1863</v>
      </c>
      <c r="AL33" s="1066"/>
      <c r="AM33" s="1066"/>
      <c r="AN33" s="1066"/>
      <c r="AO33" s="1066"/>
      <c r="AP33" s="1066">
        <v>15580</v>
      </c>
      <c r="AQ33" s="1066"/>
      <c r="AR33" s="1066"/>
      <c r="AS33" s="1066"/>
      <c r="AT33" s="1066"/>
      <c r="AU33" s="1066">
        <v>15071</v>
      </c>
      <c r="AV33" s="1066"/>
      <c r="AW33" s="1066"/>
      <c r="AX33" s="1066"/>
      <c r="AY33" s="1066"/>
      <c r="AZ33" s="1137"/>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411</v>
      </c>
      <c r="C34" s="1133"/>
      <c r="D34" s="1133"/>
      <c r="E34" s="1133"/>
      <c r="F34" s="1133"/>
      <c r="G34" s="1133"/>
      <c r="H34" s="1133"/>
      <c r="I34" s="1133"/>
      <c r="J34" s="1133"/>
      <c r="K34" s="1133"/>
      <c r="L34" s="1133"/>
      <c r="M34" s="1133"/>
      <c r="N34" s="1133"/>
      <c r="O34" s="1133"/>
      <c r="P34" s="1134"/>
      <c r="Q34" s="1138">
        <v>5842</v>
      </c>
      <c r="R34" s="1139"/>
      <c r="S34" s="1139"/>
      <c r="T34" s="1139"/>
      <c r="U34" s="1139"/>
      <c r="V34" s="1139">
        <v>5297</v>
      </c>
      <c r="W34" s="1139"/>
      <c r="X34" s="1139"/>
      <c r="Y34" s="1139"/>
      <c r="Z34" s="1139"/>
      <c r="AA34" s="1139">
        <v>545</v>
      </c>
      <c r="AB34" s="1139"/>
      <c r="AC34" s="1139"/>
      <c r="AD34" s="1139"/>
      <c r="AE34" s="1140"/>
      <c r="AF34" s="1114">
        <v>1871</v>
      </c>
      <c r="AG34" s="1115"/>
      <c r="AH34" s="1115"/>
      <c r="AI34" s="1115"/>
      <c r="AJ34" s="1116"/>
      <c r="AK34" s="1075">
        <v>727</v>
      </c>
      <c r="AL34" s="1066"/>
      <c r="AM34" s="1066"/>
      <c r="AN34" s="1066"/>
      <c r="AO34" s="1066"/>
      <c r="AP34" s="1066">
        <v>2023</v>
      </c>
      <c r="AQ34" s="1066"/>
      <c r="AR34" s="1066"/>
      <c r="AS34" s="1066"/>
      <c r="AT34" s="1066"/>
      <c r="AU34" s="1066">
        <v>1012</v>
      </c>
      <c r="AV34" s="1066"/>
      <c r="AW34" s="1066"/>
      <c r="AX34" s="1066"/>
      <c r="AY34" s="1066"/>
      <c r="AZ34" s="1137"/>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413</v>
      </c>
      <c r="C35" s="1133"/>
      <c r="D35" s="1133"/>
      <c r="E35" s="1133"/>
      <c r="F35" s="1133"/>
      <c r="G35" s="1133"/>
      <c r="H35" s="1133"/>
      <c r="I35" s="1133"/>
      <c r="J35" s="1133"/>
      <c r="K35" s="1133"/>
      <c r="L35" s="1133"/>
      <c r="M35" s="1133"/>
      <c r="N35" s="1133"/>
      <c r="O35" s="1133"/>
      <c r="P35" s="1134"/>
      <c r="Q35" s="1138">
        <v>493</v>
      </c>
      <c r="R35" s="1139"/>
      <c r="S35" s="1139"/>
      <c r="T35" s="1139"/>
      <c r="U35" s="1139"/>
      <c r="V35" s="1139">
        <v>487</v>
      </c>
      <c r="W35" s="1139"/>
      <c r="X35" s="1139"/>
      <c r="Y35" s="1139"/>
      <c r="Z35" s="1139"/>
      <c r="AA35" s="1139">
        <v>6</v>
      </c>
      <c r="AB35" s="1139"/>
      <c r="AC35" s="1139"/>
      <c r="AD35" s="1139"/>
      <c r="AE35" s="1140"/>
      <c r="AF35" s="1114">
        <v>114</v>
      </c>
      <c r="AG35" s="1115"/>
      <c r="AH35" s="1115"/>
      <c r="AI35" s="1115"/>
      <c r="AJ35" s="1116"/>
      <c r="AK35" s="1075">
        <v>8</v>
      </c>
      <c r="AL35" s="1066"/>
      <c r="AM35" s="1066"/>
      <c r="AN35" s="1066"/>
      <c r="AO35" s="1066"/>
      <c r="AP35" s="1066">
        <v>381</v>
      </c>
      <c r="AQ35" s="1066"/>
      <c r="AR35" s="1066"/>
      <c r="AS35" s="1066"/>
      <c r="AT35" s="1066"/>
      <c r="AU35" s="1066" t="s">
        <v>587</v>
      </c>
      <c r="AV35" s="1066"/>
      <c r="AW35" s="1066"/>
      <c r="AX35" s="1066"/>
      <c r="AY35" s="1066"/>
      <c r="AZ35" s="1137"/>
      <c r="BA35" s="1137"/>
      <c r="BB35" s="1137"/>
      <c r="BC35" s="1137"/>
      <c r="BD35" s="1137"/>
      <c r="BE35" s="1127" t="s">
        <v>409</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3348</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235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398</v>
      </c>
      <c r="W66" s="1097"/>
      <c r="X66" s="1097"/>
      <c r="Y66" s="1097"/>
      <c r="Z66" s="1098"/>
      <c r="AA66" s="1096" t="s">
        <v>399</v>
      </c>
      <c r="AB66" s="1097"/>
      <c r="AC66" s="1097"/>
      <c r="AD66" s="1097"/>
      <c r="AE66" s="1098"/>
      <c r="AF66" s="1102" t="s">
        <v>400</v>
      </c>
      <c r="AG66" s="1103"/>
      <c r="AH66" s="1103"/>
      <c r="AI66" s="1103"/>
      <c r="AJ66" s="1104"/>
      <c r="AK66" s="1096" t="s">
        <v>418</v>
      </c>
      <c r="AL66" s="1091"/>
      <c r="AM66" s="1091"/>
      <c r="AN66" s="1091"/>
      <c r="AO66" s="1092"/>
      <c r="AP66" s="1096" t="s">
        <v>402</v>
      </c>
      <c r="AQ66" s="1097"/>
      <c r="AR66" s="1097"/>
      <c r="AS66" s="1097"/>
      <c r="AT66" s="1098"/>
      <c r="AU66" s="1096" t="s">
        <v>419</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593</v>
      </c>
      <c r="C68" s="1081"/>
      <c r="D68" s="1081"/>
      <c r="E68" s="1081"/>
      <c r="F68" s="1081"/>
      <c r="G68" s="1081"/>
      <c r="H68" s="1081"/>
      <c r="I68" s="1081"/>
      <c r="J68" s="1081"/>
      <c r="K68" s="1081"/>
      <c r="L68" s="1081"/>
      <c r="M68" s="1081"/>
      <c r="N68" s="1081"/>
      <c r="O68" s="1081"/>
      <c r="P68" s="1082"/>
      <c r="Q68" s="1083">
        <v>3220</v>
      </c>
      <c r="R68" s="1077"/>
      <c r="S68" s="1077"/>
      <c r="T68" s="1077"/>
      <c r="U68" s="1077"/>
      <c r="V68" s="1077">
        <v>3192</v>
      </c>
      <c r="W68" s="1077"/>
      <c r="X68" s="1077"/>
      <c r="Y68" s="1077"/>
      <c r="Z68" s="1077"/>
      <c r="AA68" s="1077">
        <v>28</v>
      </c>
      <c r="AB68" s="1077"/>
      <c r="AC68" s="1077"/>
      <c r="AD68" s="1077"/>
      <c r="AE68" s="1077"/>
      <c r="AF68" s="1077">
        <v>28</v>
      </c>
      <c r="AG68" s="1077"/>
      <c r="AH68" s="1077"/>
      <c r="AI68" s="1077"/>
      <c r="AJ68" s="1077"/>
      <c r="AK68" s="1077">
        <v>62</v>
      </c>
      <c r="AL68" s="1077"/>
      <c r="AM68" s="1077"/>
      <c r="AN68" s="1077"/>
      <c r="AO68" s="1077"/>
      <c r="AP68" s="1077" t="s">
        <v>598</v>
      </c>
      <c r="AQ68" s="1077"/>
      <c r="AR68" s="1077"/>
      <c r="AS68" s="1077"/>
      <c r="AT68" s="1077"/>
      <c r="AU68" s="1077" t="s">
        <v>602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594</v>
      </c>
      <c r="C69" s="1070"/>
      <c r="D69" s="1070"/>
      <c r="E69" s="1070"/>
      <c r="F69" s="1070"/>
      <c r="G69" s="1070"/>
      <c r="H69" s="1070"/>
      <c r="I69" s="1070"/>
      <c r="J69" s="1070"/>
      <c r="K69" s="1070"/>
      <c r="L69" s="1070"/>
      <c r="M69" s="1070"/>
      <c r="N69" s="1070"/>
      <c r="O69" s="1070"/>
      <c r="P69" s="1071"/>
      <c r="Q69" s="1072">
        <v>33</v>
      </c>
      <c r="R69" s="1066"/>
      <c r="S69" s="1066"/>
      <c r="T69" s="1066"/>
      <c r="U69" s="1066"/>
      <c r="V69" s="1066">
        <v>32</v>
      </c>
      <c r="W69" s="1066"/>
      <c r="X69" s="1066"/>
      <c r="Y69" s="1066"/>
      <c r="Z69" s="1066"/>
      <c r="AA69" s="1066">
        <v>1</v>
      </c>
      <c r="AB69" s="1066"/>
      <c r="AC69" s="1066"/>
      <c r="AD69" s="1066"/>
      <c r="AE69" s="1066"/>
      <c r="AF69" s="1066">
        <v>1</v>
      </c>
      <c r="AG69" s="1066"/>
      <c r="AH69" s="1066"/>
      <c r="AI69" s="1066"/>
      <c r="AJ69" s="1066"/>
      <c r="AK69" s="1066">
        <v>1</v>
      </c>
      <c r="AL69" s="1066"/>
      <c r="AM69" s="1066"/>
      <c r="AN69" s="1066"/>
      <c r="AO69" s="1066"/>
      <c r="AP69" s="1066" t="s">
        <v>598</v>
      </c>
      <c r="AQ69" s="1066"/>
      <c r="AR69" s="1066"/>
      <c r="AS69" s="1066"/>
      <c r="AT69" s="1066"/>
      <c r="AU69" s="1066" t="s">
        <v>598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595</v>
      </c>
      <c r="C70" s="1070"/>
      <c r="D70" s="1070"/>
      <c r="E70" s="1070"/>
      <c r="F70" s="1070"/>
      <c r="G70" s="1070"/>
      <c r="H70" s="1070"/>
      <c r="I70" s="1070"/>
      <c r="J70" s="1070"/>
      <c r="K70" s="1070"/>
      <c r="L70" s="1070"/>
      <c r="M70" s="1070"/>
      <c r="N70" s="1070"/>
      <c r="O70" s="1070"/>
      <c r="P70" s="1071"/>
      <c r="Q70" s="1072">
        <v>74</v>
      </c>
      <c r="R70" s="1066"/>
      <c r="S70" s="1066"/>
      <c r="T70" s="1066"/>
      <c r="U70" s="1066"/>
      <c r="V70" s="1066">
        <v>67</v>
      </c>
      <c r="W70" s="1066"/>
      <c r="X70" s="1066"/>
      <c r="Y70" s="1066"/>
      <c r="Z70" s="1066"/>
      <c r="AA70" s="1066">
        <v>6</v>
      </c>
      <c r="AB70" s="1066"/>
      <c r="AC70" s="1066"/>
      <c r="AD70" s="1066"/>
      <c r="AE70" s="1066"/>
      <c r="AF70" s="1066">
        <v>6</v>
      </c>
      <c r="AG70" s="1066"/>
      <c r="AH70" s="1066"/>
      <c r="AI70" s="1066"/>
      <c r="AJ70" s="1066"/>
      <c r="AK70" s="1066" t="s">
        <v>598</v>
      </c>
      <c r="AL70" s="1066"/>
      <c r="AM70" s="1066"/>
      <c r="AN70" s="1066"/>
      <c r="AO70" s="1066"/>
      <c r="AP70" s="1066" t="s">
        <v>598</v>
      </c>
      <c r="AQ70" s="1066"/>
      <c r="AR70" s="1066"/>
      <c r="AS70" s="1066"/>
      <c r="AT70" s="1066"/>
      <c r="AU70" s="1066" t="s">
        <v>598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596</v>
      </c>
      <c r="C71" s="1070"/>
      <c r="D71" s="1070"/>
      <c r="E71" s="1070"/>
      <c r="F71" s="1070"/>
      <c r="G71" s="1070"/>
      <c r="H71" s="1070"/>
      <c r="I71" s="1070"/>
      <c r="J71" s="1070"/>
      <c r="K71" s="1070"/>
      <c r="L71" s="1070"/>
      <c r="M71" s="1070"/>
      <c r="N71" s="1070"/>
      <c r="O71" s="1070"/>
      <c r="P71" s="1071"/>
      <c r="Q71" s="1072">
        <v>252</v>
      </c>
      <c r="R71" s="1066"/>
      <c r="S71" s="1066"/>
      <c r="T71" s="1066"/>
      <c r="U71" s="1066"/>
      <c r="V71" s="1066">
        <v>243</v>
      </c>
      <c r="W71" s="1066"/>
      <c r="X71" s="1066"/>
      <c r="Y71" s="1066"/>
      <c r="Z71" s="1066"/>
      <c r="AA71" s="1066">
        <v>9</v>
      </c>
      <c r="AB71" s="1066"/>
      <c r="AC71" s="1066"/>
      <c r="AD71" s="1066"/>
      <c r="AE71" s="1066"/>
      <c r="AF71" s="1066">
        <v>9</v>
      </c>
      <c r="AG71" s="1066"/>
      <c r="AH71" s="1066"/>
      <c r="AI71" s="1066"/>
      <c r="AJ71" s="1066"/>
      <c r="AK71" s="1066" t="s">
        <v>599</v>
      </c>
      <c r="AL71" s="1066"/>
      <c r="AM71" s="1066"/>
      <c r="AN71" s="1066"/>
      <c r="AO71" s="1066"/>
      <c r="AP71" s="1066" t="s">
        <v>600</v>
      </c>
      <c r="AQ71" s="1066"/>
      <c r="AR71" s="1066"/>
      <c r="AS71" s="1066"/>
      <c r="AT71" s="1066"/>
      <c r="AU71" s="1066" t="s">
        <v>598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597</v>
      </c>
      <c r="C72" s="1070"/>
      <c r="D72" s="1070"/>
      <c r="E72" s="1070"/>
      <c r="F72" s="1070"/>
      <c r="G72" s="1070"/>
      <c r="H72" s="1070"/>
      <c r="I72" s="1070"/>
      <c r="J72" s="1070"/>
      <c r="K72" s="1070"/>
      <c r="L72" s="1070"/>
      <c r="M72" s="1070"/>
      <c r="N72" s="1070"/>
      <c r="O72" s="1070"/>
      <c r="P72" s="1071"/>
      <c r="Q72" s="1072">
        <v>169813</v>
      </c>
      <c r="R72" s="1066"/>
      <c r="S72" s="1066"/>
      <c r="T72" s="1066"/>
      <c r="U72" s="1066"/>
      <c r="V72" s="1066">
        <v>158900</v>
      </c>
      <c r="W72" s="1066"/>
      <c r="X72" s="1066"/>
      <c r="Y72" s="1066"/>
      <c r="Z72" s="1066"/>
      <c r="AA72" s="1066">
        <v>10913</v>
      </c>
      <c r="AB72" s="1066"/>
      <c r="AC72" s="1066"/>
      <c r="AD72" s="1066"/>
      <c r="AE72" s="1066"/>
      <c r="AF72" s="1066">
        <v>10913</v>
      </c>
      <c r="AG72" s="1066"/>
      <c r="AH72" s="1066"/>
      <c r="AI72" s="1066"/>
      <c r="AJ72" s="1066"/>
      <c r="AK72" s="1066">
        <v>830</v>
      </c>
      <c r="AL72" s="1066"/>
      <c r="AM72" s="1066"/>
      <c r="AN72" s="1066"/>
      <c r="AO72" s="1066"/>
      <c r="AP72" s="1066" t="s">
        <v>601</v>
      </c>
      <c r="AQ72" s="1066"/>
      <c r="AR72" s="1066"/>
      <c r="AS72" s="1066"/>
      <c r="AT72" s="1066"/>
      <c r="AU72" s="1066" t="s">
        <v>598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308</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308</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308</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3023781</v>
      </c>
      <c r="AB110" s="982"/>
      <c r="AC110" s="982"/>
      <c r="AD110" s="982"/>
      <c r="AE110" s="983"/>
      <c r="AF110" s="984">
        <v>2952564</v>
      </c>
      <c r="AG110" s="982"/>
      <c r="AH110" s="982"/>
      <c r="AI110" s="982"/>
      <c r="AJ110" s="983"/>
      <c r="AK110" s="984">
        <v>3301163</v>
      </c>
      <c r="AL110" s="982"/>
      <c r="AM110" s="982"/>
      <c r="AN110" s="982"/>
      <c r="AO110" s="983"/>
      <c r="AP110" s="985">
        <v>24</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26873874</v>
      </c>
      <c r="BR110" s="929"/>
      <c r="BS110" s="929"/>
      <c r="BT110" s="929"/>
      <c r="BU110" s="929"/>
      <c r="BV110" s="929">
        <v>26397882</v>
      </c>
      <c r="BW110" s="929"/>
      <c r="BX110" s="929"/>
      <c r="BY110" s="929"/>
      <c r="BZ110" s="929"/>
      <c r="CA110" s="929">
        <v>25850469</v>
      </c>
      <c r="CB110" s="929"/>
      <c r="CC110" s="929"/>
      <c r="CD110" s="929"/>
      <c r="CE110" s="929"/>
      <c r="CF110" s="953">
        <v>187.7</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235</v>
      </c>
      <c r="DM110" s="929"/>
      <c r="DN110" s="929"/>
      <c r="DO110" s="929"/>
      <c r="DP110" s="929"/>
      <c r="DQ110" s="929" t="s">
        <v>235</v>
      </c>
      <c r="DR110" s="929"/>
      <c r="DS110" s="929"/>
      <c r="DT110" s="929"/>
      <c r="DU110" s="929"/>
      <c r="DV110" s="930" t="s">
        <v>235</v>
      </c>
      <c r="DW110" s="930"/>
      <c r="DX110" s="930"/>
      <c r="DY110" s="930"/>
      <c r="DZ110" s="931"/>
    </row>
    <row r="111" spans="1:131" s="248" customFormat="1" ht="26.25" customHeight="1" x14ac:dyDescent="0.15">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235</v>
      </c>
      <c r="AB111" s="1010"/>
      <c r="AC111" s="1010"/>
      <c r="AD111" s="1010"/>
      <c r="AE111" s="1011"/>
      <c r="AF111" s="1012" t="s">
        <v>235</v>
      </c>
      <c r="AG111" s="1010"/>
      <c r="AH111" s="1010"/>
      <c r="AI111" s="1010"/>
      <c r="AJ111" s="1011"/>
      <c r="AK111" s="1012" t="s">
        <v>235</v>
      </c>
      <c r="AL111" s="1010"/>
      <c r="AM111" s="1010"/>
      <c r="AN111" s="1010"/>
      <c r="AO111" s="1011"/>
      <c r="AP111" s="1013" t="s">
        <v>235</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8000</v>
      </c>
      <c r="BR111" s="901"/>
      <c r="BS111" s="901"/>
      <c r="BT111" s="901"/>
      <c r="BU111" s="901"/>
      <c r="BV111" s="901">
        <v>4000</v>
      </c>
      <c r="BW111" s="901"/>
      <c r="BX111" s="901"/>
      <c r="BY111" s="901"/>
      <c r="BZ111" s="901"/>
      <c r="CA111" s="901" t="s">
        <v>235</v>
      </c>
      <c r="CB111" s="901"/>
      <c r="CC111" s="901"/>
      <c r="CD111" s="901"/>
      <c r="CE111" s="901"/>
      <c r="CF111" s="962" t="s">
        <v>235</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441</v>
      </c>
      <c r="DH111" s="901"/>
      <c r="DI111" s="901"/>
      <c r="DJ111" s="901"/>
      <c r="DK111" s="901"/>
      <c r="DL111" s="901" t="s">
        <v>235</v>
      </c>
      <c r="DM111" s="901"/>
      <c r="DN111" s="901"/>
      <c r="DO111" s="901"/>
      <c r="DP111" s="901"/>
      <c r="DQ111" s="901" t="s">
        <v>437</v>
      </c>
      <c r="DR111" s="901"/>
      <c r="DS111" s="901"/>
      <c r="DT111" s="901"/>
      <c r="DU111" s="901"/>
      <c r="DV111" s="878" t="s">
        <v>441</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235</v>
      </c>
      <c r="AB112" s="864"/>
      <c r="AC112" s="864"/>
      <c r="AD112" s="864"/>
      <c r="AE112" s="865"/>
      <c r="AF112" s="866" t="s">
        <v>235</v>
      </c>
      <c r="AG112" s="864"/>
      <c r="AH112" s="864"/>
      <c r="AI112" s="864"/>
      <c r="AJ112" s="865"/>
      <c r="AK112" s="866" t="s">
        <v>235</v>
      </c>
      <c r="AL112" s="864"/>
      <c r="AM112" s="864"/>
      <c r="AN112" s="864"/>
      <c r="AO112" s="865"/>
      <c r="AP112" s="911" t="s">
        <v>235</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16540618</v>
      </c>
      <c r="BR112" s="901"/>
      <c r="BS112" s="901"/>
      <c r="BT112" s="901"/>
      <c r="BU112" s="901"/>
      <c r="BV112" s="901">
        <v>15137757</v>
      </c>
      <c r="BW112" s="901"/>
      <c r="BX112" s="901"/>
      <c r="BY112" s="901"/>
      <c r="BZ112" s="901"/>
      <c r="CA112" s="901">
        <v>14091806</v>
      </c>
      <c r="CB112" s="901"/>
      <c r="CC112" s="901"/>
      <c r="CD112" s="901"/>
      <c r="CE112" s="901"/>
      <c r="CF112" s="962">
        <v>102.3</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235</v>
      </c>
      <c r="DH112" s="901"/>
      <c r="DI112" s="901"/>
      <c r="DJ112" s="901"/>
      <c r="DK112" s="901"/>
      <c r="DL112" s="901" t="s">
        <v>437</v>
      </c>
      <c r="DM112" s="901"/>
      <c r="DN112" s="901"/>
      <c r="DO112" s="901"/>
      <c r="DP112" s="901"/>
      <c r="DQ112" s="901" t="s">
        <v>437</v>
      </c>
      <c r="DR112" s="901"/>
      <c r="DS112" s="901"/>
      <c r="DT112" s="901"/>
      <c r="DU112" s="901"/>
      <c r="DV112" s="878" t="s">
        <v>235</v>
      </c>
      <c r="DW112" s="878"/>
      <c r="DX112" s="878"/>
      <c r="DY112" s="878"/>
      <c r="DZ112" s="879"/>
    </row>
    <row r="113" spans="1:130" s="248"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1531515</v>
      </c>
      <c r="AB113" s="1010"/>
      <c r="AC113" s="1010"/>
      <c r="AD113" s="1010"/>
      <c r="AE113" s="1011"/>
      <c r="AF113" s="1012">
        <v>1569954</v>
      </c>
      <c r="AG113" s="1010"/>
      <c r="AH113" s="1010"/>
      <c r="AI113" s="1010"/>
      <c r="AJ113" s="1011"/>
      <c r="AK113" s="1012">
        <v>1627310</v>
      </c>
      <c r="AL113" s="1010"/>
      <c r="AM113" s="1010"/>
      <c r="AN113" s="1010"/>
      <c r="AO113" s="1011"/>
      <c r="AP113" s="1013">
        <v>11.8</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t="s">
        <v>235</v>
      </c>
      <c r="BR113" s="901"/>
      <c r="BS113" s="901"/>
      <c r="BT113" s="901"/>
      <c r="BU113" s="901"/>
      <c r="BV113" s="901" t="s">
        <v>441</v>
      </c>
      <c r="BW113" s="901"/>
      <c r="BX113" s="901"/>
      <c r="BY113" s="901"/>
      <c r="BZ113" s="901"/>
      <c r="CA113" s="901" t="s">
        <v>441</v>
      </c>
      <c r="CB113" s="901"/>
      <c r="CC113" s="901"/>
      <c r="CD113" s="901"/>
      <c r="CE113" s="901"/>
      <c r="CF113" s="962" t="s">
        <v>235</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235</v>
      </c>
      <c r="DM113" s="864"/>
      <c r="DN113" s="864"/>
      <c r="DO113" s="864"/>
      <c r="DP113" s="865"/>
      <c r="DQ113" s="866" t="s">
        <v>235</v>
      </c>
      <c r="DR113" s="864"/>
      <c r="DS113" s="864"/>
      <c r="DT113" s="864"/>
      <c r="DU113" s="865"/>
      <c r="DV113" s="911" t="s">
        <v>235</v>
      </c>
      <c r="DW113" s="912"/>
      <c r="DX113" s="912"/>
      <c r="DY113" s="912"/>
      <c r="DZ113" s="913"/>
    </row>
    <row r="114" spans="1:130" s="248" customFormat="1" ht="26.25" customHeight="1" x14ac:dyDescent="0.15">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437</v>
      </c>
      <c r="AB114" s="864"/>
      <c r="AC114" s="864"/>
      <c r="AD114" s="864"/>
      <c r="AE114" s="865"/>
      <c r="AF114" s="866" t="s">
        <v>235</v>
      </c>
      <c r="AG114" s="864"/>
      <c r="AH114" s="864"/>
      <c r="AI114" s="864"/>
      <c r="AJ114" s="865"/>
      <c r="AK114" s="866" t="s">
        <v>437</v>
      </c>
      <c r="AL114" s="864"/>
      <c r="AM114" s="864"/>
      <c r="AN114" s="864"/>
      <c r="AO114" s="865"/>
      <c r="AP114" s="911" t="s">
        <v>235</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5863912</v>
      </c>
      <c r="BR114" s="901"/>
      <c r="BS114" s="901"/>
      <c r="BT114" s="901"/>
      <c r="BU114" s="901"/>
      <c r="BV114" s="901">
        <v>6216179</v>
      </c>
      <c r="BW114" s="901"/>
      <c r="BX114" s="901"/>
      <c r="BY114" s="901"/>
      <c r="BZ114" s="901"/>
      <c r="CA114" s="901">
        <v>5865314</v>
      </c>
      <c r="CB114" s="901"/>
      <c r="CC114" s="901"/>
      <c r="CD114" s="901"/>
      <c r="CE114" s="901"/>
      <c r="CF114" s="962">
        <v>42.6</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235</v>
      </c>
      <c r="DH114" s="864"/>
      <c r="DI114" s="864"/>
      <c r="DJ114" s="864"/>
      <c r="DK114" s="865"/>
      <c r="DL114" s="866" t="s">
        <v>441</v>
      </c>
      <c r="DM114" s="864"/>
      <c r="DN114" s="864"/>
      <c r="DO114" s="864"/>
      <c r="DP114" s="865"/>
      <c r="DQ114" s="866" t="s">
        <v>235</v>
      </c>
      <c r="DR114" s="864"/>
      <c r="DS114" s="864"/>
      <c r="DT114" s="864"/>
      <c r="DU114" s="865"/>
      <c r="DV114" s="911" t="s">
        <v>441</v>
      </c>
      <c r="DW114" s="912"/>
      <c r="DX114" s="912"/>
      <c r="DY114" s="912"/>
      <c r="DZ114" s="913"/>
    </row>
    <row r="115" spans="1:130" s="248" customFormat="1" ht="26.25" customHeight="1" x14ac:dyDescent="0.15">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4000</v>
      </c>
      <c r="AB115" s="1010"/>
      <c r="AC115" s="1010"/>
      <c r="AD115" s="1010"/>
      <c r="AE115" s="1011"/>
      <c r="AF115" s="1012">
        <v>4000</v>
      </c>
      <c r="AG115" s="1010"/>
      <c r="AH115" s="1010"/>
      <c r="AI115" s="1010"/>
      <c r="AJ115" s="1011"/>
      <c r="AK115" s="1012" t="s">
        <v>441</v>
      </c>
      <c r="AL115" s="1010"/>
      <c r="AM115" s="1010"/>
      <c r="AN115" s="1010"/>
      <c r="AO115" s="1011"/>
      <c r="AP115" s="1013" t="s">
        <v>235</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v>1316</v>
      </c>
      <c r="BR115" s="901"/>
      <c r="BS115" s="901"/>
      <c r="BT115" s="901"/>
      <c r="BU115" s="901"/>
      <c r="BV115" s="901" t="s">
        <v>235</v>
      </c>
      <c r="BW115" s="901"/>
      <c r="BX115" s="901"/>
      <c r="BY115" s="901"/>
      <c r="BZ115" s="901"/>
      <c r="CA115" s="901" t="s">
        <v>437</v>
      </c>
      <c r="CB115" s="901"/>
      <c r="CC115" s="901"/>
      <c r="CD115" s="901"/>
      <c r="CE115" s="901"/>
      <c r="CF115" s="962" t="s">
        <v>235</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235</v>
      </c>
      <c r="DH115" s="864"/>
      <c r="DI115" s="864"/>
      <c r="DJ115" s="864"/>
      <c r="DK115" s="865"/>
      <c r="DL115" s="866" t="s">
        <v>235</v>
      </c>
      <c r="DM115" s="864"/>
      <c r="DN115" s="864"/>
      <c r="DO115" s="864"/>
      <c r="DP115" s="865"/>
      <c r="DQ115" s="866" t="s">
        <v>235</v>
      </c>
      <c r="DR115" s="864"/>
      <c r="DS115" s="864"/>
      <c r="DT115" s="864"/>
      <c r="DU115" s="865"/>
      <c r="DV115" s="911" t="s">
        <v>235</v>
      </c>
      <c r="DW115" s="912"/>
      <c r="DX115" s="912"/>
      <c r="DY115" s="912"/>
      <c r="DZ115" s="913"/>
    </row>
    <row r="116" spans="1:130" s="248" customFormat="1" ht="26.25" customHeight="1" x14ac:dyDescent="0.15">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235</v>
      </c>
      <c r="AB116" s="864"/>
      <c r="AC116" s="864"/>
      <c r="AD116" s="864"/>
      <c r="AE116" s="865"/>
      <c r="AF116" s="866" t="s">
        <v>235</v>
      </c>
      <c r="AG116" s="864"/>
      <c r="AH116" s="864"/>
      <c r="AI116" s="864"/>
      <c r="AJ116" s="865"/>
      <c r="AK116" s="866" t="s">
        <v>235</v>
      </c>
      <c r="AL116" s="864"/>
      <c r="AM116" s="864"/>
      <c r="AN116" s="864"/>
      <c r="AO116" s="865"/>
      <c r="AP116" s="911" t="s">
        <v>437</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235</v>
      </c>
      <c r="BR116" s="901"/>
      <c r="BS116" s="901"/>
      <c r="BT116" s="901"/>
      <c r="BU116" s="901"/>
      <c r="BV116" s="901" t="s">
        <v>235</v>
      </c>
      <c r="BW116" s="901"/>
      <c r="BX116" s="901"/>
      <c r="BY116" s="901"/>
      <c r="BZ116" s="901"/>
      <c r="CA116" s="901" t="s">
        <v>437</v>
      </c>
      <c r="CB116" s="901"/>
      <c r="CC116" s="901"/>
      <c r="CD116" s="901"/>
      <c r="CE116" s="901"/>
      <c r="CF116" s="962" t="s">
        <v>235</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8000</v>
      </c>
      <c r="DH116" s="864"/>
      <c r="DI116" s="864"/>
      <c r="DJ116" s="864"/>
      <c r="DK116" s="865"/>
      <c r="DL116" s="866">
        <v>4000</v>
      </c>
      <c r="DM116" s="864"/>
      <c r="DN116" s="864"/>
      <c r="DO116" s="864"/>
      <c r="DP116" s="865"/>
      <c r="DQ116" s="866" t="s">
        <v>235</v>
      </c>
      <c r="DR116" s="864"/>
      <c r="DS116" s="864"/>
      <c r="DT116" s="864"/>
      <c r="DU116" s="865"/>
      <c r="DV116" s="911" t="s">
        <v>235</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4559296</v>
      </c>
      <c r="AB117" s="996"/>
      <c r="AC117" s="996"/>
      <c r="AD117" s="996"/>
      <c r="AE117" s="997"/>
      <c r="AF117" s="998">
        <v>4526518</v>
      </c>
      <c r="AG117" s="996"/>
      <c r="AH117" s="996"/>
      <c r="AI117" s="996"/>
      <c r="AJ117" s="997"/>
      <c r="AK117" s="998">
        <v>4928473</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441</v>
      </c>
      <c r="BR117" s="901"/>
      <c r="BS117" s="901"/>
      <c r="BT117" s="901"/>
      <c r="BU117" s="901"/>
      <c r="BV117" s="901" t="s">
        <v>441</v>
      </c>
      <c r="BW117" s="901"/>
      <c r="BX117" s="901"/>
      <c r="BY117" s="901"/>
      <c r="BZ117" s="901"/>
      <c r="CA117" s="901" t="s">
        <v>235</v>
      </c>
      <c r="CB117" s="901"/>
      <c r="CC117" s="901"/>
      <c r="CD117" s="901"/>
      <c r="CE117" s="901"/>
      <c r="CF117" s="962" t="s">
        <v>437</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235</v>
      </c>
      <c r="DH117" s="864"/>
      <c r="DI117" s="864"/>
      <c r="DJ117" s="864"/>
      <c r="DK117" s="865"/>
      <c r="DL117" s="866" t="s">
        <v>441</v>
      </c>
      <c r="DM117" s="864"/>
      <c r="DN117" s="864"/>
      <c r="DO117" s="864"/>
      <c r="DP117" s="865"/>
      <c r="DQ117" s="866" t="s">
        <v>437</v>
      </c>
      <c r="DR117" s="864"/>
      <c r="DS117" s="864"/>
      <c r="DT117" s="864"/>
      <c r="DU117" s="865"/>
      <c r="DV117" s="911" t="s">
        <v>235</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308</v>
      </c>
      <c r="AL118" s="989"/>
      <c r="AM118" s="989"/>
      <c r="AN118" s="989"/>
      <c r="AO118" s="990"/>
      <c r="AP118" s="992" t="s">
        <v>431</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235</v>
      </c>
      <c r="BR118" s="932"/>
      <c r="BS118" s="932"/>
      <c r="BT118" s="932"/>
      <c r="BU118" s="932"/>
      <c r="BV118" s="932" t="s">
        <v>441</v>
      </c>
      <c r="BW118" s="932"/>
      <c r="BX118" s="932"/>
      <c r="BY118" s="932"/>
      <c r="BZ118" s="932"/>
      <c r="CA118" s="932" t="s">
        <v>441</v>
      </c>
      <c r="CB118" s="932"/>
      <c r="CC118" s="932"/>
      <c r="CD118" s="932"/>
      <c r="CE118" s="932"/>
      <c r="CF118" s="962" t="s">
        <v>437</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235</v>
      </c>
      <c r="DH118" s="864"/>
      <c r="DI118" s="864"/>
      <c r="DJ118" s="864"/>
      <c r="DK118" s="865"/>
      <c r="DL118" s="866" t="s">
        <v>235</v>
      </c>
      <c r="DM118" s="864"/>
      <c r="DN118" s="864"/>
      <c r="DO118" s="864"/>
      <c r="DP118" s="865"/>
      <c r="DQ118" s="866" t="s">
        <v>441</v>
      </c>
      <c r="DR118" s="864"/>
      <c r="DS118" s="864"/>
      <c r="DT118" s="864"/>
      <c r="DU118" s="865"/>
      <c r="DV118" s="911" t="s">
        <v>235</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235</v>
      </c>
      <c r="AB119" s="982"/>
      <c r="AC119" s="982"/>
      <c r="AD119" s="982"/>
      <c r="AE119" s="983"/>
      <c r="AF119" s="984" t="s">
        <v>437</v>
      </c>
      <c r="AG119" s="982"/>
      <c r="AH119" s="982"/>
      <c r="AI119" s="982"/>
      <c r="AJ119" s="983"/>
      <c r="AK119" s="984" t="s">
        <v>235</v>
      </c>
      <c r="AL119" s="982"/>
      <c r="AM119" s="982"/>
      <c r="AN119" s="982"/>
      <c r="AO119" s="983"/>
      <c r="AP119" s="985" t="s">
        <v>441</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463</v>
      </c>
      <c r="BP119" s="965"/>
      <c r="BQ119" s="969">
        <v>49287720</v>
      </c>
      <c r="BR119" s="932"/>
      <c r="BS119" s="932"/>
      <c r="BT119" s="932"/>
      <c r="BU119" s="932"/>
      <c r="BV119" s="932">
        <v>47755818</v>
      </c>
      <c r="BW119" s="932"/>
      <c r="BX119" s="932"/>
      <c r="BY119" s="932"/>
      <c r="BZ119" s="932"/>
      <c r="CA119" s="932">
        <v>45807589</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441</v>
      </c>
      <c r="DH119" s="847"/>
      <c r="DI119" s="847"/>
      <c r="DJ119" s="847"/>
      <c r="DK119" s="848"/>
      <c r="DL119" s="849" t="s">
        <v>441</v>
      </c>
      <c r="DM119" s="847"/>
      <c r="DN119" s="847"/>
      <c r="DO119" s="847"/>
      <c r="DP119" s="848"/>
      <c r="DQ119" s="849" t="s">
        <v>441</v>
      </c>
      <c r="DR119" s="847"/>
      <c r="DS119" s="847"/>
      <c r="DT119" s="847"/>
      <c r="DU119" s="848"/>
      <c r="DV119" s="935" t="s">
        <v>235</v>
      </c>
      <c r="DW119" s="936"/>
      <c r="DX119" s="936"/>
      <c r="DY119" s="936"/>
      <c r="DZ119" s="937"/>
    </row>
    <row r="120" spans="1:130" s="248" customFormat="1" ht="26.25" customHeight="1" x14ac:dyDescent="0.15">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441</v>
      </c>
      <c r="AB120" s="864"/>
      <c r="AC120" s="864"/>
      <c r="AD120" s="864"/>
      <c r="AE120" s="865"/>
      <c r="AF120" s="866" t="s">
        <v>441</v>
      </c>
      <c r="AG120" s="864"/>
      <c r="AH120" s="864"/>
      <c r="AI120" s="864"/>
      <c r="AJ120" s="865"/>
      <c r="AK120" s="866" t="s">
        <v>235</v>
      </c>
      <c r="AL120" s="864"/>
      <c r="AM120" s="864"/>
      <c r="AN120" s="864"/>
      <c r="AO120" s="865"/>
      <c r="AP120" s="911" t="s">
        <v>235</v>
      </c>
      <c r="AQ120" s="912"/>
      <c r="AR120" s="912"/>
      <c r="AS120" s="912"/>
      <c r="AT120" s="913"/>
      <c r="AU120" s="970" t="s">
        <v>465</v>
      </c>
      <c r="AV120" s="971"/>
      <c r="AW120" s="971"/>
      <c r="AX120" s="971"/>
      <c r="AY120" s="972"/>
      <c r="AZ120" s="947" t="s">
        <v>466</v>
      </c>
      <c r="BA120" s="892"/>
      <c r="BB120" s="892"/>
      <c r="BC120" s="892"/>
      <c r="BD120" s="892"/>
      <c r="BE120" s="892"/>
      <c r="BF120" s="892"/>
      <c r="BG120" s="892"/>
      <c r="BH120" s="892"/>
      <c r="BI120" s="892"/>
      <c r="BJ120" s="892"/>
      <c r="BK120" s="892"/>
      <c r="BL120" s="892"/>
      <c r="BM120" s="892"/>
      <c r="BN120" s="892"/>
      <c r="BO120" s="892"/>
      <c r="BP120" s="893"/>
      <c r="BQ120" s="948">
        <v>13015502</v>
      </c>
      <c r="BR120" s="929"/>
      <c r="BS120" s="929"/>
      <c r="BT120" s="929"/>
      <c r="BU120" s="929"/>
      <c r="BV120" s="929">
        <v>13330205</v>
      </c>
      <c r="BW120" s="929"/>
      <c r="BX120" s="929"/>
      <c r="BY120" s="929"/>
      <c r="BZ120" s="929"/>
      <c r="CA120" s="929">
        <v>13503546</v>
      </c>
      <c r="CB120" s="929"/>
      <c r="CC120" s="929"/>
      <c r="CD120" s="929"/>
      <c r="CE120" s="929"/>
      <c r="CF120" s="953">
        <v>98.1</v>
      </c>
      <c r="CG120" s="954"/>
      <c r="CH120" s="954"/>
      <c r="CI120" s="954"/>
      <c r="CJ120" s="954"/>
      <c r="CK120" s="955" t="s">
        <v>467</v>
      </c>
      <c r="CL120" s="939"/>
      <c r="CM120" s="939"/>
      <c r="CN120" s="939"/>
      <c r="CO120" s="940"/>
      <c r="CP120" s="959" t="s">
        <v>468</v>
      </c>
      <c r="CQ120" s="960"/>
      <c r="CR120" s="960"/>
      <c r="CS120" s="960"/>
      <c r="CT120" s="960"/>
      <c r="CU120" s="960"/>
      <c r="CV120" s="960"/>
      <c r="CW120" s="960"/>
      <c r="CX120" s="960"/>
      <c r="CY120" s="960"/>
      <c r="CZ120" s="960"/>
      <c r="DA120" s="960"/>
      <c r="DB120" s="960"/>
      <c r="DC120" s="960"/>
      <c r="DD120" s="960"/>
      <c r="DE120" s="960"/>
      <c r="DF120" s="961"/>
      <c r="DG120" s="948">
        <v>14425315</v>
      </c>
      <c r="DH120" s="929"/>
      <c r="DI120" s="929"/>
      <c r="DJ120" s="929"/>
      <c r="DK120" s="929"/>
      <c r="DL120" s="929">
        <v>12728269</v>
      </c>
      <c r="DM120" s="929"/>
      <c r="DN120" s="929"/>
      <c r="DO120" s="929"/>
      <c r="DP120" s="929"/>
      <c r="DQ120" s="929">
        <v>11794032</v>
      </c>
      <c r="DR120" s="929"/>
      <c r="DS120" s="929"/>
      <c r="DT120" s="929"/>
      <c r="DU120" s="929"/>
      <c r="DV120" s="930">
        <v>85.7</v>
      </c>
      <c r="DW120" s="930"/>
      <c r="DX120" s="930"/>
      <c r="DY120" s="930"/>
      <c r="DZ120" s="931"/>
    </row>
    <row r="121" spans="1:130" s="248" customFormat="1" ht="26.25" customHeight="1" x14ac:dyDescent="0.15">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441</v>
      </c>
      <c r="AB121" s="864"/>
      <c r="AC121" s="864"/>
      <c r="AD121" s="864"/>
      <c r="AE121" s="865"/>
      <c r="AF121" s="866" t="s">
        <v>235</v>
      </c>
      <c r="AG121" s="864"/>
      <c r="AH121" s="864"/>
      <c r="AI121" s="864"/>
      <c r="AJ121" s="865"/>
      <c r="AK121" s="866" t="s">
        <v>437</v>
      </c>
      <c r="AL121" s="864"/>
      <c r="AM121" s="864"/>
      <c r="AN121" s="864"/>
      <c r="AO121" s="865"/>
      <c r="AP121" s="911" t="s">
        <v>235</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589457</v>
      </c>
      <c r="BR121" s="901"/>
      <c r="BS121" s="901"/>
      <c r="BT121" s="901"/>
      <c r="BU121" s="901"/>
      <c r="BV121" s="901">
        <v>464771</v>
      </c>
      <c r="BW121" s="901"/>
      <c r="BX121" s="901"/>
      <c r="BY121" s="901"/>
      <c r="BZ121" s="901"/>
      <c r="CA121" s="901">
        <v>419459</v>
      </c>
      <c r="CB121" s="901"/>
      <c r="CC121" s="901"/>
      <c r="CD121" s="901"/>
      <c r="CE121" s="901"/>
      <c r="CF121" s="962">
        <v>3</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v>1296420</v>
      </c>
      <c r="DH121" s="901"/>
      <c r="DI121" s="901"/>
      <c r="DJ121" s="901"/>
      <c r="DK121" s="901"/>
      <c r="DL121" s="901">
        <v>1328922</v>
      </c>
      <c r="DM121" s="901"/>
      <c r="DN121" s="901"/>
      <c r="DO121" s="901"/>
      <c r="DP121" s="901"/>
      <c r="DQ121" s="901">
        <v>1348785</v>
      </c>
      <c r="DR121" s="901"/>
      <c r="DS121" s="901"/>
      <c r="DT121" s="901"/>
      <c r="DU121" s="901"/>
      <c r="DV121" s="878">
        <v>9.8000000000000007</v>
      </c>
      <c r="DW121" s="878"/>
      <c r="DX121" s="878"/>
      <c r="DY121" s="878"/>
      <c r="DZ121" s="879"/>
    </row>
    <row r="122" spans="1:130" s="248" customFormat="1" ht="26.25" customHeight="1" x14ac:dyDescent="0.15">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235</v>
      </c>
      <c r="AB122" s="864"/>
      <c r="AC122" s="864"/>
      <c r="AD122" s="864"/>
      <c r="AE122" s="865"/>
      <c r="AF122" s="866" t="s">
        <v>437</v>
      </c>
      <c r="AG122" s="864"/>
      <c r="AH122" s="864"/>
      <c r="AI122" s="864"/>
      <c r="AJ122" s="865"/>
      <c r="AK122" s="866" t="s">
        <v>437</v>
      </c>
      <c r="AL122" s="864"/>
      <c r="AM122" s="864"/>
      <c r="AN122" s="864"/>
      <c r="AO122" s="865"/>
      <c r="AP122" s="911" t="s">
        <v>441</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31471545</v>
      </c>
      <c r="BR122" s="932"/>
      <c r="BS122" s="932"/>
      <c r="BT122" s="932"/>
      <c r="BU122" s="932"/>
      <c r="BV122" s="932">
        <v>30923310</v>
      </c>
      <c r="BW122" s="932"/>
      <c r="BX122" s="932"/>
      <c r="BY122" s="932"/>
      <c r="BZ122" s="932"/>
      <c r="CA122" s="932">
        <v>29806832</v>
      </c>
      <c r="CB122" s="932"/>
      <c r="CC122" s="932"/>
      <c r="CD122" s="932"/>
      <c r="CE122" s="932"/>
      <c r="CF122" s="933">
        <v>216.5</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v>818883</v>
      </c>
      <c r="DH122" s="901"/>
      <c r="DI122" s="901"/>
      <c r="DJ122" s="901"/>
      <c r="DK122" s="901"/>
      <c r="DL122" s="901">
        <v>1080566</v>
      </c>
      <c r="DM122" s="901"/>
      <c r="DN122" s="901"/>
      <c r="DO122" s="901"/>
      <c r="DP122" s="901"/>
      <c r="DQ122" s="901">
        <v>948989</v>
      </c>
      <c r="DR122" s="901"/>
      <c r="DS122" s="901"/>
      <c r="DT122" s="901"/>
      <c r="DU122" s="901"/>
      <c r="DV122" s="878">
        <v>6.9</v>
      </c>
      <c r="DW122" s="878"/>
      <c r="DX122" s="878"/>
      <c r="DY122" s="878"/>
      <c r="DZ122" s="879"/>
    </row>
    <row r="123" spans="1:130" s="248" customFormat="1" ht="26.25" customHeight="1" x14ac:dyDescent="0.15">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4000</v>
      </c>
      <c r="AB123" s="864"/>
      <c r="AC123" s="864"/>
      <c r="AD123" s="864"/>
      <c r="AE123" s="865"/>
      <c r="AF123" s="866">
        <v>4000</v>
      </c>
      <c r="AG123" s="864"/>
      <c r="AH123" s="864"/>
      <c r="AI123" s="864"/>
      <c r="AJ123" s="865"/>
      <c r="AK123" s="866" t="s">
        <v>441</v>
      </c>
      <c r="AL123" s="864"/>
      <c r="AM123" s="864"/>
      <c r="AN123" s="864"/>
      <c r="AO123" s="865"/>
      <c r="AP123" s="911" t="s">
        <v>235</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474</v>
      </c>
      <c r="BP123" s="965"/>
      <c r="BQ123" s="919">
        <v>45076504</v>
      </c>
      <c r="BR123" s="920"/>
      <c r="BS123" s="920"/>
      <c r="BT123" s="920"/>
      <c r="BU123" s="920"/>
      <c r="BV123" s="920">
        <v>44718286</v>
      </c>
      <c r="BW123" s="920"/>
      <c r="BX123" s="920"/>
      <c r="BY123" s="920"/>
      <c r="BZ123" s="920"/>
      <c r="CA123" s="920">
        <v>43729837</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441</v>
      </c>
      <c r="DH123" s="864"/>
      <c r="DI123" s="864"/>
      <c r="DJ123" s="864"/>
      <c r="DK123" s="865"/>
      <c r="DL123" s="866" t="s">
        <v>437</v>
      </c>
      <c r="DM123" s="864"/>
      <c r="DN123" s="864"/>
      <c r="DO123" s="864"/>
      <c r="DP123" s="865"/>
      <c r="DQ123" s="866" t="s">
        <v>235</v>
      </c>
      <c r="DR123" s="864"/>
      <c r="DS123" s="864"/>
      <c r="DT123" s="864"/>
      <c r="DU123" s="865"/>
      <c r="DV123" s="911" t="s">
        <v>437</v>
      </c>
      <c r="DW123" s="912"/>
      <c r="DX123" s="912"/>
      <c r="DY123" s="912"/>
      <c r="DZ123" s="913"/>
    </row>
    <row r="124" spans="1:130" s="248" customFormat="1" ht="26.25" customHeight="1" thickBot="1" x14ac:dyDescent="0.2">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235</v>
      </c>
      <c r="AB124" s="864"/>
      <c r="AC124" s="864"/>
      <c r="AD124" s="864"/>
      <c r="AE124" s="865"/>
      <c r="AF124" s="866" t="s">
        <v>441</v>
      </c>
      <c r="AG124" s="864"/>
      <c r="AH124" s="864"/>
      <c r="AI124" s="864"/>
      <c r="AJ124" s="865"/>
      <c r="AK124" s="866" t="s">
        <v>235</v>
      </c>
      <c r="AL124" s="864"/>
      <c r="AM124" s="864"/>
      <c r="AN124" s="864"/>
      <c r="AO124" s="865"/>
      <c r="AP124" s="911" t="s">
        <v>441</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31.1</v>
      </c>
      <c r="BR124" s="918"/>
      <c r="BS124" s="918"/>
      <c r="BT124" s="918"/>
      <c r="BU124" s="918"/>
      <c r="BV124" s="918">
        <v>22.6</v>
      </c>
      <c r="BW124" s="918"/>
      <c r="BX124" s="918"/>
      <c r="BY124" s="918"/>
      <c r="BZ124" s="918"/>
      <c r="CA124" s="918">
        <v>15</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235</v>
      </c>
      <c r="DH124" s="847"/>
      <c r="DI124" s="847"/>
      <c r="DJ124" s="847"/>
      <c r="DK124" s="848"/>
      <c r="DL124" s="849" t="s">
        <v>235</v>
      </c>
      <c r="DM124" s="847"/>
      <c r="DN124" s="847"/>
      <c r="DO124" s="847"/>
      <c r="DP124" s="848"/>
      <c r="DQ124" s="849" t="s">
        <v>441</v>
      </c>
      <c r="DR124" s="847"/>
      <c r="DS124" s="847"/>
      <c r="DT124" s="847"/>
      <c r="DU124" s="848"/>
      <c r="DV124" s="935" t="s">
        <v>437</v>
      </c>
      <c r="DW124" s="936"/>
      <c r="DX124" s="936"/>
      <c r="DY124" s="936"/>
      <c r="DZ124" s="937"/>
    </row>
    <row r="125" spans="1:130" s="248" customFormat="1" ht="26.25" customHeight="1" x14ac:dyDescent="0.15">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235</v>
      </c>
      <c r="AB125" s="864"/>
      <c r="AC125" s="864"/>
      <c r="AD125" s="864"/>
      <c r="AE125" s="865"/>
      <c r="AF125" s="866" t="s">
        <v>437</v>
      </c>
      <c r="AG125" s="864"/>
      <c r="AH125" s="864"/>
      <c r="AI125" s="864"/>
      <c r="AJ125" s="865"/>
      <c r="AK125" s="866" t="s">
        <v>437</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437</v>
      </c>
      <c r="DH125" s="929"/>
      <c r="DI125" s="929"/>
      <c r="DJ125" s="929"/>
      <c r="DK125" s="929"/>
      <c r="DL125" s="929" t="s">
        <v>437</v>
      </c>
      <c r="DM125" s="929"/>
      <c r="DN125" s="929"/>
      <c r="DO125" s="929"/>
      <c r="DP125" s="929"/>
      <c r="DQ125" s="929" t="s">
        <v>437</v>
      </c>
      <c r="DR125" s="929"/>
      <c r="DS125" s="929"/>
      <c r="DT125" s="929"/>
      <c r="DU125" s="929"/>
      <c r="DV125" s="930" t="s">
        <v>235</v>
      </c>
      <c r="DW125" s="930"/>
      <c r="DX125" s="930"/>
      <c r="DY125" s="930"/>
      <c r="DZ125" s="931"/>
    </row>
    <row r="126" spans="1:130" s="248" customFormat="1" ht="26.25" customHeight="1" thickBot="1" x14ac:dyDescent="0.2">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437</v>
      </c>
      <c r="AB126" s="864"/>
      <c r="AC126" s="864"/>
      <c r="AD126" s="864"/>
      <c r="AE126" s="865"/>
      <c r="AF126" s="866" t="s">
        <v>437</v>
      </c>
      <c r="AG126" s="864"/>
      <c r="AH126" s="864"/>
      <c r="AI126" s="864"/>
      <c r="AJ126" s="865"/>
      <c r="AK126" s="866" t="s">
        <v>437</v>
      </c>
      <c r="AL126" s="864"/>
      <c r="AM126" s="864"/>
      <c r="AN126" s="864"/>
      <c r="AO126" s="865"/>
      <c r="AP126" s="911" t="s">
        <v>437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437</v>
      </c>
      <c r="DH126" s="901"/>
      <c r="DI126" s="901"/>
      <c r="DJ126" s="901"/>
      <c r="DK126" s="901"/>
      <c r="DL126" s="901" t="s">
        <v>235</v>
      </c>
      <c r="DM126" s="901"/>
      <c r="DN126" s="901"/>
      <c r="DO126" s="901"/>
      <c r="DP126" s="901"/>
      <c r="DQ126" s="901" t="s">
        <v>235</v>
      </c>
      <c r="DR126" s="901"/>
      <c r="DS126" s="901"/>
      <c r="DT126" s="901"/>
      <c r="DU126" s="901"/>
      <c r="DV126" s="878" t="s">
        <v>235</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437</v>
      </c>
      <c r="AB127" s="864"/>
      <c r="AC127" s="864"/>
      <c r="AD127" s="864"/>
      <c r="AE127" s="865"/>
      <c r="AF127" s="866" t="s">
        <v>437</v>
      </c>
      <c r="AG127" s="864"/>
      <c r="AH127" s="864"/>
      <c r="AI127" s="864"/>
      <c r="AJ127" s="865"/>
      <c r="AK127" s="866" t="s">
        <v>437</v>
      </c>
      <c r="AL127" s="864"/>
      <c r="AM127" s="864"/>
      <c r="AN127" s="864"/>
      <c r="AO127" s="865"/>
      <c r="AP127" s="911" t="s">
        <v>437</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437</v>
      </c>
      <c r="DH127" s="901"/>
      <c r="DI127" s="901"/>
      <c r="DJ127" s="901"/>
      <c r="DK127" s="901"/>
      <c r="DL127" s="901" t="s">
        <v>437</v>
      </c>
      <c r="DM127" s="901"/>
      <c r="DN127" s="901"/>
      <c r="DO127" s="901"/>
      <c r="DP127" s="901"/>
      <c r="DQ127" s="901" t="s">
        <v>235</v>
      </c>
      <c r="DR127" s="901"/>
      <c r="DS127" s="901"/>
      <c r="DT127" s="901"/>
      <c r="DU127" s="901"/>
      <c r="DV127" s="878" t="s">
        <v>437</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76462</v>
      </c>
      <c r="AB128" s="885"/>
      <c r="AC128" s="885"/>
      <c r="AD128" s="885"/>
      <c r="AE128" s="886"/>
      <c r="AF128" s="887">
        <v>87863</v>
      </c>
      <c r="AG128" s="885"/>
      <c r="AH128" s="885"/>
      <c r="AI128" s="885"/>
      <c r="AJ128" s="886"/>
      <c r="AK128" s="887">
        <v>99133</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235</v>
      </c>
      <c r="BG128" s="871"/>
      <c r="BH128" s="871"/>
      <c r="BI128" s="871"/>
      <c r="BJ128" s="871"/>
      <c r="BK128" s="871"/>
      <c r="BL128" s="894"/>
      <c r="BM128" s="870">
        <v>12.64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v>1316</v>
      </c>
      <c r="DH128" s="875"/>
      <c r="DI128" s="875"/>
      <c r="DJ128" s="875"/>
      <c r="DK128" s="875"/>
      <c r="DL128" s="875" t="s">
        <v>491</v>
      </c>
      <c r="DM128" s="875"/>
      <c r="DN128" s="875"/>
      <c r="DO128" s="875"/>
      <c r="DP128" s="875"/>
      <c r="DQ128" s="875" t="s">
        <v>235</v>
      </c>
      <c r="DR128" s="875"/>
      <c r="DS128" s="875"/>
      <c r="DT128" s="875"/>
      <c r="DU128" s="875"/>
      <c r="DV128" s="876" t="s">
        <v>491</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16718585</v>
      </c>
      <c r="AB129" s="864"/>
      <c r="AC129" s="864"/>
      <c r="AD129" s="864"/>
      <c r="AE129" s="865"/>
      <c r="AF129" s="866">
        <v>16666609</v>
      </c>
      <c r="AG129" s="864"/>
      <c r="AH129" s="864"/>
      <c r="AI129" s="864"/>
      <c r="AJ129" s="865"/>
      <c r="AK129" s="866">
        <v>17194976</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235</v>
      </c>
      <c r="BG129" s="854"/>
      <c r="BH129" s="854"/>
      <c r="BI129" s="854"/>
      <c r="BJ129" s="854"/>
      <c r="BK129" s="854"/>
      <c r="BL129" s="855"/>
      <c r="BM129" s="853">
        <v>17.64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3194517</v>
      </c>
      <c r="AB130" s="864"/>
      <c r="AC130" s="864"/>
      <c r="AD130" s="864"/>
      <c r="AE130" s="865"/>
      <c r="AF130" s="866">
        <v>3240181</v>
      </c>
      <c r="AG130" s="864"/>
      <c r="AH130" s="864"/>
      <c r="AI130" s="864"/>
      <c r="AJ130" s="865"/>
      <c r="AK130" s="866">
        <v>3426385</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9.5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13524068</v>
      </c>
      <c r="AB131" s="847"/>
      <c r="AC131" s="847"/>
      <c r="AD131" s="847"/>
      <c r="AE131" s="848"/>
      <c r="AF131" s="849">
        <v>13426428</v>
      </c>
      <c r="AG131" s="847"/>
      <c r="AH131" s="847"/>
      <c r="AI131" s="847"/>
      <c r="AJ131" s="848"/>
      <c r="AK131" s="849">
        <v>13768591</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v>15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9.5261056069999999</v>
      </c>
      <c r="AB132" s="827"/>
      <c r="AC132" s="827"/>
      <c r="AD132" s="827"/>
      <c r="AE132" s="828"/>
      <c r="AF132" s="829">
        <v>8.9262311610000005</v>
      </c>
      <c r="AG132" s="827"/>
      <c r="AH132" s="827"/>
      <c r="AI132" s="827"/>
      <c r="AJ132" s="828"/>
      <c r="AK132" s="829">
        <v>10.189532099999999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10</v>
      </c>
      <c r="AB133" s="806"/>
      <c r="AC133" s="806"/>
      <c r="AD133" s="806"/>
      <c r="AE133" s="807"/>
      <c r="AF133" s="805">
        <v>9.3000000000000007</v>
      </c>
      <c r="AG133" s="806"/>
      <c r="AH133" s="806"/>
      <c r="AI133" s="806"/>
      <c r="AJ133" s="807"/>
      <c r="AK133" s="805">
        <v>9.5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MVfd6847eFkzdQqzOH0Aj4gPt02AVvgGW/13D8zaKGivWsJVatCEcCEDR5Rev1iWkW49a85UIhiYpJ/kxkRCw==" saltValue="AJWKYfcWeVTUR8csF0A8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DH10" sqref="DH1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SWdL3YpA7PoMDHNbpNbs8IGH/QUXIbxuJliQeSpaZ9Vydhc/WH3EJUmHV7XXob+ypk1Wfzy10DubKsiqNnNhg==" saltValue="HhZdT3UJoDpN0kULKpau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B3" sqref="BB3"/>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F/Hvz2qEKHOPdyl4QirIORg7isS5YhLEm+SPptKGko10YHdp20ZmmTeuysjyxNPJwQFAmEcFi1Zjd685MWn3w==" saltValue="E4xWk1sNS8hWM8HdTqvO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510</v>
      </c>
      <c r="AL9" s="1228"/>
      <c r="AM9" s="1228"/>
      <c r="AN9" s="1229"/>
      <c r="AO9" s="314">
        <v>5126883</v>
      </c>
      <c r="AP9" s="314">
        <v>107834</v>
      </c>
      <c r="AQ9" s="315">
        <v>83474</v>
      </c>
      <c r="AR9" s="316">
        <v>29.2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511</v>
      </c>
      <c r="AL10" s="1228"/>
      <c r="AM10" s="1228"/>
      <c r="AN10" s="1229"/>
      <c r="AO10" s="317">
        <v>542</v>
      </c>
      <c r="AP10" s="317">
        <v>11</v>
      </c>
      <c r="AQ10" s="318">
        <v>8278</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512</v>
      </c>
      <c r="AL11" s="1228"/>
      <c r="AM11" s="1228"/>
      <c r="AN11" s="1229"/>
      <c r="AO11" s="317">
        <v>430237</v>
      </c>
      <c r="AP11" s="317">
        <v>9049</v>
      </c>
      <c r="AQ11" s="318">
        <v>1520</v>
      </c>
      <c r="AR11" s="319">
        <v>495.3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514</v>
      </c>
      <c r="AP12" s="317" t="s">
        <v>514</v>
      </c>
      <c r="AQ12" s="318">
        <v>13</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515</v>
      </c>
      <c r="AL13" s="1228"/>
      <c r="AM13" s="1228"/>
      <c r="AN13" s="1229"/>
      <c r="AO13" s="317">
        <v>132285</v>
      </c>
      <c r="AP13" s="317">
        <v>2782</v>
      </c>
      <c r="AQ13" s="318">
        <v>2948</v>
      </c>
      <c r="AR13" s="319">
        <v>-5.6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516</v>
      </c>
      <c r="AL14" s="1228"/>
      <c r="AM14" s="1228"/>
      <c r="AN14" s="1229"/>
      <c r="AO14" s="317">
        <v>30238</v>
      </c>
      <c r="AP14" s="317">
        <v>636</v>
      </c>
      <c r="AQ14" s="318">
        <v>1798</v>
      </c>
      <c r="AR14" s="319">
        <v>-64.599999999999994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517</v>
      </c>
      <c r="AL15" s="1231"/>
      <c r="AM15" s="1231"/>
      <c r="AN15" s="1232"/>
      <c r="AO15" s="317">
        <v>-301844</v>
      </c>
      <c r="AP15" s="317">
        <v>-6349</v>
      </c>
      <c r="AQ15" s="318">
        <v>-6111</v>
      </c>
      <c r="AR15" s="319">
        <v>3.9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5418341</v>
      </c>
      <c r="AP16" s="317">
        <v>113965</v>
      </c>
      <c r="AQ16" s="318">
        <v>91920</v>
      </c>
      <c r="AR16" s="319">
        <v>24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522</v>
      </c>
      <c r="AL21" s="1234"/>
      <c r="AM21" s="1234"/>
      <c r="AN21" s="1235"/>
      <c r="AO21" s="330">
        <v>11.46</v>
      </c>
      <c r="AP21" s="331">
        <v>8.52</v>
      </c>
      <c r="AQ21" s="332">
        <v>2.94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523</v>
      </c>
      <c r="AL22" s="1234"/>
      <c r="AM22" s="1234"/>
      <c r="AN22" s="1235"/>
      <c r="AO22" s="335">
        <v>98.9</v>
      </c>
      <c r="AP22" s="336">
        <v>97.5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527</v>
      </c>
      <c r="AL32" s="1217"/>
      <c r="AM32" s="1217"/>
      <c r="AN32" s="1218"/>
      <c r="AO32" s="345">
        <v>3301163</v>
      </c>
      <c r="AP32" s="345">
        <v>69434</v>
      </c>
      <c r="AQ32" s="346">
        <v>52518</v>
      </c>
      <c r="AR32" s="347">
        <v>32.200000000000003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528</v>
      </c>
      <c r="AL33" s="1217"/>
      <c r="AM33" s="1217"/>
      <c r="AN33" s="1218"/>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529</v>
      </c>
      <c r="AL34" s="1217"/>
      <c r="AM34" s="1217"/>
      <c r="AN34" s="1218"/>
      <c r="AO34" s="345" t="s">
        <v>514</v>
      </c>
      <c r="AP34" s="345" t="s">
        <v>514</v>
      </c>
      <c r="AQ34" s="346">
        <v>24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530</v>
      </c>
      <c r="AL35" s="1217"/>
      <c r="AM35" s="1217"/>
      <c r="AN35" s="1218"/>
      <c r="AO35" s="345">
        <v>1627310</v>
      </c>
      <c r="AP35" s="345">
        <v>34227</v>
      </c>
      <c r="AQ35" s="346">
        <v>18573</v>
      </c>
      <c r="AR35" s="347">
        <v>84.3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531</v>
      </c>
      <c r="AL36" s="1217"/>
      <c r="AM36" s="1217"/>
      <c r="AN36" s="1218"/>
      <c r="AO36" s="345" t="s">
        <v>514</v>
      </c>
      <c r="AP36" s="345" t="s">
        <v>514</v>
      </c>
      <c r="AQ36" s="346">
        <v>2920</v>
      </c>
      <c r="AR36" s="347" t="s">
        <v>514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532</v>
      </c>
      <c r="AL37" s="1217"/>
      <c r="AM37" s="1217"/>
      <c r="AN37" s="1218"/>
      <c r="AO37" s="345" t="s">
        <v>514</v>
      </c>
      <c r="AP37" s="345" t="s">
        <v>514</v>
      </c>
      <c r="AQ37" s="346">
        <v>483</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533</v>
      </c>
      <c r="AL38" s="1214"/>
      <c r="AM38" s="1214"/>
      <c r="AN38" s="1215"/>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534</v>
      </c>
      <c r="AL39" s="1214"/>
      <c r="AM39" s="1214"/>
      <c r="AN39" s="1215"/>
      <c r="AO39" s="345">
        <v>-99133</v>
      </c>
      <c r="AP39" s="345">
        <v>-2085</v>
      </c>
      <c r="AQ39" s="346">
        <v>-4335</v>
      </c>
      <c r="AR39" s="347">
        <v>-51.9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535</v>
      </c>
      <c r="AL40" s="1217"/>
      <c r="AM40" s="1217"/>
      <c r="AN40" s="1218"/>
      <c r="AO40" s="345">
        <v>-3426385</v>
      </c>
      <c r="AP40" s="345">
        <v>-72068</v>
      </c>
      <c r="AQ40" s="346">
        <v>-49481</v>
      </c>
      <c r="AR40" s="347">
        <v>45.6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1402955</v>
      </c>
      <c r="AP41" s="345">
        <v>29509</v>
      </c>
      <c r="AQ41" s="346">
        <v>20703</v>
      </c>
      <c r="AR41" s="347">
        <v>42.5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505</v>
      </c>
      <c r="AN49" s="1224" t="s">
        <v>539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4075293</v>
      </c>
      <c r="AN51" s="367">
        <v>80994</v>
      </c>
      <c r="AO51" s="368">
        <v>43.7</v>
      </c>
      <c r="AP51" s="369">
        <v>57295</v>
      </c>
      <c r="AQ51" s="370">
        <v>5.7</v>
      </c>
      <c r="AR51" s="371">
        <v>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1770983</v>
      </c>
      <c r="AN52" s="375">
        <v>35197</v>
      </c>
      <c r="AO52" s="376">
        <v>5.8</v>
      </c>
      <c r="AP52" s="377">
        <v>32771</v>
      </c>
      <c r="AQ52" s="378">
        <v>10.4</v>
      </c>
      <c r="AR52" s="379">
        <v>-4.5999999999999996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4586966</v>
      </c>
      <c r="AN53" s="367">
        <v>92427</v>
      </c>
      <c r="AO53" s="368">
        <v>14.1</v>
      </c>
      <c r="AP53" s="369">
        <v>54110</v>
      </c>
      <c r="AQ53" s="370">
        <v>-5.6</v>
      </c>
      <c r="AR53" s="371">
        <v>19.7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2913383</v>
      </c>
      <c r="AN54" s="375">
        <v>58704</v>
      </c>
      <c r="AO54" s="376">
        <v>66.8</v>
      </c>
      <c r="AP54" s="377">
        <v>30620</v>
      </c>
      <c r="AQ54" s="378">
        <v>-6.6</v>
      </c>
      <c r="AR54" s="379">
        <v>73.400000000000006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6249458</v>
      </c>
      <c r="AN55" s="367">
        <v>127636</v>
      </c>
      <c r="AO55" s="368">
        <v>38.1</v>
      </c>
      <c r="AP55" s="369">
        <v>54684</v>
      </c>
      <c r="AQ55" s="370">
        <v>1.1000000000000001</v>
      </c>
      <c r="AR55" s="371">
        <v>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5220475</v>
      </c>
      <c r="AN56" s="375">
        <v>106621</v>
      </c>
      <c r="AO56" s="376">
        <v>81.599999999999994</v>
      </c>
      <c r="AP56" s="377">
        <v>32829</v>
      </c>
      <c r="AQ56" s="378">
        <v>7.2</v>
      </c>
      <c r="AR56" s="379">
        <v>74.400000000000006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3549015</v>
      </c>
      <c r="AN57" s="367">
        <v>73626</v>
      </c>
      <c r="AO57" s="368">
        <v>-42.3</v>
      </c>
      <c r="AP57" s="369">
        <v>62383</v>
      </c>
      <c r="AQ57" s="370">
        <v>14.1</v>
      </c>
      <c r="AR57" s="371">
        <v>-56.4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2220478</v>
      </c>
      <c r="AN58" s="375">
        <v>46065</v>
      </c>
      <c r="AO58" s="376">
        <v>-56.8</v>
      </c>
      <c r="AP58" s="377">
        <v>35325</v>
      </c>
      <c r="AQ58" s="378">
        <v>7.6</v>
      </c>
      <c r="AR58" s="379">
        <v>-64.400000000000006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3492741</v>
      </c>
      <c r="AN59" s="367">
        <v>73463</v>
      </c>
      <c r="AO59" s="368">
        <v>-0.2</v>
      </c>
      <c r="AP59" s="369">
        <v>76347</v>
      </c>
      <c r="AQ59" s="370">
        <v>22.4</v>
      </c>
      <c r="AR59" s="371">
        <v>-22.6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2110517</v>
      </c>
      <c r="AN60" s="375">
        <v>44391</v>
      </c>
      <c r="AO60" s="376">
        <v>-3.6</v>
      </c>
      <c r="AP60" s="377">
        <v>41762</v>
      </c>
      <c r="AQ60" s="378">
        <v>18.2</v>
      </c>
      <c r="AR60" s="379">
        <v>-21.8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4390695</v>
      </c>
      <c r="AN61" s="382">
        <v>89629</v>
      </c>
      <c r="AO61" s="383">
        <v>10.7</v>
      </c>
      <c r="AP61" s="384">
        <v>60964</v>
      </c>
      <c r="AQ61" s="385">
        <v>7.5</v>
      </c>
      <c r="AR61" s="371">
        <v>3.2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2847167</v>
      </c>
      <c r="AN62" s="375">
        <v>58196</v>
      </c>
      <c r="AO62" s="376">
        <v>18.8</v>
      </c>
      <c r="AP62" s="377">
        <v>34661</v>
      </c>
      <c r="AQ62" s="378">
        <v>7.4</v>
      </c>
      <c r="AR62" s="379">
        <v>11.4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iO1505fjwQLbYGhgjjZ16DtB7o8H2BlMM4XKoaUOKlkAlkE7UBO5BAx4tjrIlVE5ZXFSuJXlQ15ShCzTYg9w==" saltValue="wM9kN3Gw9x0ytyupiOS7I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L102" sqref="BL10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G6Si0/nxz5rvttJ1RVyDbe2kfF8iwymWpeNscU0hOfzOhyG684QeE+b9OPT0PxRrA4UDWNyM7+S3ZOnpHmlbtQ==" saltValue="wac3dLEpEvOPhuGrcf4a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CS99" sqref="CS9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OnuIBMBB7eCOYjdcQp4r2p2H2NouHEY4Z4k1ohCcL3gE6JuwlOYgddFjUJuDQhyTbrtVdrsGP/Rgv3kb7sifiA==" saltValue="sBq8vifDP1GQ6gDpIt3v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38.909999999999997</v>
      </c>
      <c r="G47" s="12">
        <v>38.89</v>
      </c>
      <c r="H47" s="12">
        <v>39.26</v>
      </c>
      <c r="I47" s="12">
        <v>39.409999999999997</v>
      </c>
      <c r="J47" s="13">
        <v>32.4</v>
      </c>
    </row>
    <row r="48" spans="2:10" ht="57.75" customHeight="1" x14ac:dyDescent="0.15">
      <c r="B48" s="14"/>
      <c r="C48" s="1240" t="s">
        <v>4</v>
      </c>
      <c r="D48" s="1240"/>
      <c r="E48" s="1241"/>
      <c r="F48" s="15">
        <v>4.5199999999999996</v>
      </c>
      <c r="G48" s="16">
        <v>5.42</v>
      </c>
      <c r="H48" s="16">
        <v>4.8499999999999996</v>
      </c>
      <c r="I48" s="16">
        <v>3.76</v>
      </c>
      <c r="J48" s="17">
        <v>4.97</v>
      </c>
    </row>
    <row r="49" spans="2:10" ht="57.75" customHeight="1" thickBot="1" x14ac:dyDescent="0.2">
      <c r="B49" s="18"/>
      <c r="C49" s="1242" t="s">
        <v>5</v>
      </c>
      <c r="D49" s="1242"/>
      <c r="E49" s="1243"/>
      <c r="F49" s="19">
        <v>2.83</v>
      </c>
      <c r="G49" s="20" t="s">
        <v>560</v>
      </c>
      <c r="H49" s="20" t="s">
        <v>561</v>
      </c>
      <c r="I49" s="20" t="s">
        <v>562</v>
      </c>
      <c r="J49" s="21" t="s">
        <v>563</v>
      </c>
    </row>
    <row r="50" spans="2:10" ht="13.5" customHeight="1" x14ac:dyDescent="0.15"/>
  </sheetData>
  <sheetProtection algorithmName="SHA-512" hashValue="pIPHOR7uN65dZIsg2GtwF+55Vu24UyE9LWVfgzk3JCoY6Gzxmp2je+uCib/Zf6KieESNkd6jGXzEwHOvirR5CQ==" saltValue="B4svOgjFFpTNFrhx61R7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2022-09-21T06:43:01Z</cp:lastPrinted>
  <dcterms:created xsi:type="dcterms:W3CDTF">2022-02-02T05:43:04Z</dcterms:created>
  <dcterms:modified xsi:type="dcterms:W3CDTF">2022-09-21T08:10:21Z</dcterms:modified>
  <cp:category/>
</cp:coreProperties>
</file>