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/>
  </bookViews>
  <sheets>
    <sheet name="幼保連携型認定こども園" sheetId="8" r:id="rId1"/>
  </sheets>
  <definedNames>
    <definedName name="_xlnm.Print_Area" localSheetId="0">幼保連携型認定こども園!$A$1:$O$149</definedName>
    <definedName name="_xlnm.Print_Area">#REF!</definedName>
    <definedName name="_xlnm.Print_Titles" localSheetId="0">幼保連携型認定こども園!$1:$5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M149" i="8" l="1"/>
  <c r="J149" i="8"/>
  <c r="G149" i="8"/>
  <c r="F149" i="8"/>
  <c r="E149" i="8"/>
  <c r="M148" i="8"/>
  <c r="J148" i="8"/>
  <c r="G148" i="8"/>
  <c r="F148" i="8"/>
  <c r="E148" i="8"/>
  <c r="M147" i="8"/>
  <c r="J147" i="8"/>
  <c r="G147" i="8"/>
  <c r="F147" i="8"/>
  <c r="E147" i="8"/>
  <c r="E146" i="8" s="1"/>
  <c r="O146" i="8"/>
  <c r="N146" i="8"/>
  <c r="L146" i="8"/>
  <c r="K146" i="8"/>
  <c r="I146" i="8"/>
  <c r="H146" i="8"/>
  <c r="C146" i="8"/>
  <c r="B146" i="8"/>
  <c r="M145" i="8"/>
  <c r="J145" i="8"/>
  <c r="G145" i="8"/>
  <c r="F145" i="8"/>
  <c r="E145" i="8"/>
  <c r="M144" i="8"/>
  <c r="J144" i="8"/>
  <c r="G144" i="8"/>
  <c r="D144" i="8" s="1"/>
  <c r="F144" i="8"/>
  <c r="E144" i="8"/>
  <c r="M143" i="8"/>
  <c r="J143" i="8"/>
  <c r="G143" i="8"/>
  <c r="F143" i="8"/>
  <c r="E143" i="8"/>
  <c r="M142" i="8"/>
  <c r="J142" i="8"/>
  <c r="G142" i="8"/>
  <c r="F142" i="8"/>
  <c r="E142" i="8"/>
  <c r="M141" i="8"/>
  <c r="J141" i="8"/>
  <c r="G141" i="8"/>
  <c r="F141" i="8"/>
  <c r="E141" i="8"/>
  <c r="M140" i="8"/>
  <c r="J140" i="8"/>
  <c r="G140" i="8"/>
  <c r="F140" i="8"/>
  <c r="E140" i="8"/>
  <c r="O139" i="8"/>
  <c r="N139" i="8"/>
  <c r="L139" i="8"/>
  <c r="K139" i="8"/>
  <c r="I139" i="8"/>
  <c r="H139" i="8"/>
  <c r="C139" i="8"/>
  <c r="B139" i="8"/>
  <c r="M138" i="8"/>
  <c r="J138" i="8"/>
  <c r="G138" i="8"/>
  <c r="F138" i="8"/>
  <c r="E138" i="8"/>
  <c r="M137" i="8"/>
  <c r="J137" i="8"/>
  <c r="G137" i="8"/>
  <c r="F137" i="8"/>
  <c r="E137" i="8"/>
  <c r="M136" i="8"/>
  <c r="J136" i="8"/>
  <c r="G136" i="8"/>
  <c r="F136" i="8"/>
  <c r="E136" i="8"/>
  <c r="M135" i="8"/>
  <c r="J135" i="8"/>
  <c r="G135" i="8"/>
  <c r="F135" i="8"/>
  <c r="E135" i="8"/>
  <c r="M134" i="8"/>
  <c r="J134" i="8"/>
  <c r="G134" i="8"/>
  <c r="F134" i="8"/>
  <c r="E134" i="8"/>
  <c r="M133" i="8"/>
  <c r="J133" i="8"/>
  <c r="G133" i="8"/>
  <c r="F133" i="8"/>
  <c r="E133" i="8"/>
  <c r="O132" i="8"/>
  <c r="N132" i="8"/>
  <c r="L132" i="8"/>
  <c r="K132" i="8"/>
  <c r="I132" i="8"/>
  <c r="H132" i="8"/>
  <c r="C132" i="8"/>
  <c r="B132" i="8"/>
  <c r="M131" i="8"/>
  <c r="J131" i="8"/>
  <c r="G131" i="8"/>
  <c r="F131" i="8"/>
  <c r="E131" i="8"/>
  <c r="M130" i="8"/>
  <c r="J130" i="8"/>
  <c r="G130" i="8"/>
  <c r="F130" i="8"/>
  <c r="E130" i="8"/>
  <c r="M129" i="8"/>
  <c r="J129" i="8"/>
  <c r="G129" i="8"/>
  <c r="F129" i="8"/>
  <c r="E129" i="8"/>
  <c r="M128" i="8"/>
  <c r="J128" i="8"/>
  <c r="G128" i="8"/>
  <c r="F128" i="8"/>
  <c r="E128" i="8"/>
  <c r="O127" i="8"/>
  <c r="N127" i="8"/>
  <c r="L127" i="8"/>
  <c r="K127" i="8"/>
  <c r="I127" i="8"/>
  <c r="H127" i="8"/>
  <c r="C127" i="8"/>
  <c r="B127" i="8"/>
  <c r="M126" i="8"/>
  <c r="J126" i="8"/>
  <c r="G126" i="8"/>
  <c r="F126" i="8"/>
  <c r="E126" i="8"/>
  <c r="M125" i="8"/>
  <c r="J125" i="8"/>
  <c r="G125" i="8"/>
  <c r="F125" i="8"/>
  <c r="F124" i="8" s="1"/>
  <c r="E125" i="8"/>
  <c r="O124" i="8"/>
  <c r="N124" i="8"/>
  <c r="L124" i="8"/>
  <c r="K124" i="8"/>
  <c r="I124" i="8"/>
  <c r="H124" i="8"/>
  <c r="C124" i="8"/>
  <c r="B124" i="8"/>
  <c r="M123" i="8"/>
  <c r="J123" i="8"/>
  <c r="G123" i="8"/>
  <c r="F123" i="8"/>
  <c r="E123" i="8"/>
  <c r="M122" i="8"/>
  <c r="J122" i="8"/>
  <c r="G122" i="8"/>
  <c r="F122" i="8"/>
  <c r="E122" i="8"/>
  <c r="M121" i="8"/>
  <c r="J121" i="8"/>
  <c r="G121" i="8"/>
  <c r="F121" i="8"/>
  <c r="E121" i="8"/>
  <c r="M120" i="8"/>
  <c r="J120" i="8"/>
  <c r="G120" i="8"/>
  <c r="D120" i="8" s="1"/>
  <c r="F120" i="8"/>
  <c r="E120" i="8"/>
  <c r="M119" i="8"/>
  <c r="J119" i="8"/>
  <c r="G119" i="8"/>
  <c r="F119" i="8"/>
  <c r="E119" i="8"/>
  <c r="O118" i="8"/>
  <c r="N118" i="8"/>
  <c r="L118" i="8"/>
  <c r="K118" i="8"/>
  <c r="I118" i="8"/>
  <c r="H118" i="8"/>
  <c r="C118" i="8"/>
  <c r="B118" i="8"/>
  <c r="M117" i="8"/>
  <c r="J117" i="8"/>
  <c r="G117" i="8"/>
  <c r="F117" i="8"/>
  <c r="E117" i="8"/>
  <c r="M116" i="8"/>
  <c r="J116" i="8"/>
  <c r="G116" i="8"/>
  <c r="F116" i="8"/>
  <c r="E116" i="8"/>
  <c r="M115" i="8"/>
  <c r="J115" i="8"/>
  <c r="G115" i="8"/>
  <c r="F115" i="8"/>
  <c r="E115" i="8"/>
  <c r="M114" i="8"/>
  <c r="J114" i="8"/>
  <c r="G114" i="8"/>
  <c r="F114" i="8"/>
  <c r="E114" i="8"/>
  <c r="M113" i="8"/>
  <c r="J113" i="8"/>
  <c r="G113" i="8"/>
  <c r="F113" i="8"/>
  <c r="E113" i="8"/>
  <c r="M112" i="8"/>
  <c r="J112" i="8"/>
  <c r="G112" i="8"/>
  <c r="F112" i="8"/>
  <c r="E112" i="8"/>
  <c r="M111" i="8"/>
  <c r="J111" i="8"/>
  <c r="G111" i="8"/>
  <c r="F111" i="8"/>
  <c r="E111" i="8"/>
  <c r="M110" i="8"/>
  <c r="J110" i="8"/>
  <c r="G110" i="8"/>
  <c r="F110" i="8"/>
  <c r="E110" i="8"/>
  <c r="M109" i="8"/>
  <c r="J109" i="8"/>
  <c r="G109" i="8"/>
  <c r="F109" i="8"/>
  <c r="E109" i="8"/>
  <c r="M108" i="8"/>
  <c r="J108" i="8"/>
  <c r="G108" i="8"/>
  <c r="F108" i="8"/>
  <c r="E108" i="8"/>
  <c r="M107" i="8"/>
  <c r="J107" i="8"/>
  <c r="G107" i="8"/>
  <c r="F107" i="8"/>
  <c r="E107" i="8"/>
  <c r="M106" i="8"/>
  <c r="J106" i="8"/>
  <c r="G106" i="8"/>
  <c r="F106" i="8"/>
  <c r="E106" i="8"/>
  <c r="M105" i="8"/>
  <c r="J105" i="8"/>
  <c r="G105" i="8"/>
  <c r="F105" i="8"/>
  <c r="E105" i="8"/>
  <c r="M104" i="8"/>
  <c r="J104" i="8"/>
  <c r="G104" i="8"/>
  <c r="F104" i="8"/>
  <c r="E104" i="8"/>
  <c r="M103" i="8"/>
  <c r="J103" i="8"/>
  <c r="G103" i="8"/>
  <c r="F103" i="8"/>
  <c r="E103" i="8"/>
  <c r="M102" i="8"/>
  <c r="J102" i="8"/>
  <c r="G102" i="8"/>
  <c r="F102" i="8"/>
  <c r="E102" i="8"/>
  <c r="O101" i="8"/>
  <c r="N101" i="8"/>
  <c r="L101" i="8"/>
  <c r="K101" i="8"/>
  <c r="I101" i="8"/>
  <c r="H101" i="8"/>
  <c r="C101" i="8"/>
  <c r="B101" i="8"/>
  <c r="M100" i="8"/>
  <c r="J100" i="8"/>
  <c r="G100" i="8"/>
  <c r="F100" i="8"/>
  <c r="E100" i="8"/>
  <c r="M99" i="8"/>
  <c r="J99" i="8"/>
  <c r="G99" i="8"/>
  <c r="F99" i="8"/>
  <c r="E99" i="8"/>
  <c r="M98" i="8"/>
  <c r="J98" i="8"/>
  <c r="G98" i="8"/>
  <c r="F98" i="8"/>
  <c r="E98" i="8"/>
  <c r="M97" i="8"/>
  <c r="J97" i="8"/>
  <c r="G97" i="8"/>
  <c r="F97" i="8"/>
  <c r="E97" i="8"/>
  <c r="M96" i="8"/>
  <c r="J96" i="8"/>
  <c r="G96" i="8"/>
  <c r="F96" i="8"/>
  <c r="E96" i="8"/>
  <c r="O95" i="8"/>
  <c r="N95" i="8"/>
  <c r="L95" i="8"/>
  <c r="K95" i="8"/>
  <c r="I95" i="8"/>
  <c r="H95" i="8"/>
  <c r="C95" i="8"/>
  <c r="B95" i="8"/>
  <c r="M94" i="8"/>
  <c r="J94" i="8"/>
  <c r="G94" i="8"/>
  <c r="F94" i="8"/>
  <c r="E94" i="8"/>
  <c r="M93" i="8"/>
  <c r="J93" i="8"/>
  <c r="G93" i="8"/>
  <c r="D93" i="8" s="1"/>
  <c r="F93" i="8"/>
  <c r="E93" i="8"/>
  <c r="M92" i="8"/>
  <c r="J92" i="8"/>
  <c r="G92" i="8"/>
  <c r="F92" i="8"/>
  <c r="E92" i="8"/>
  <c r="M91" i="8"/>
  <c r="J91" i="8"/>
  <c r="G91" i="8"/>
  <c r="F91" i="8"/>
  <c r="E91" i="8"/>
  <c r="O90" i="8"/>
  <c r="N90" i="8"/>
  <c r="L90" i="8"/>
  <c r="K90" i="8"/>
  <c r="I90" i="8"/>
  <c r="H90" i="8"/>
  <c r="C90" i="8"/>
  <c r="B90" i="8"/>
  <c r="M89" i="8"/>
  <c r="J89" i="8"/>
  <c r="G89" i="8"/>
  <c r="F89" i="8"/>
  <c r="E89" i="8"/>
  <c r="M88" i="8"/>
  <c r="J88" i="8"/>
  <c r="G88" i="8"/>
  <c r="D88" i="8" s="1"/>
  <c r="F88" i="8"/>
  <c r="E88" i="8"/>
  <c r="O87" i="8"/>
  <c r="N87" i="8"/>
  <c r="L87" i="8"/>
  <c r="K87" i="8"/>
  <c r="I87" i="8"/>
  <c r="H87" i="8"/>
  <c r="G87" i="8"/>
  <c r="C87" i="8"/>
  <c r="B87" i="8"/>
  <c r="M86" i="8"/>
  <c r="J86" i="8"/>
  <c r="G86" i="8"/>
  <c r="F86" i="8"/>
  <c r="E86" i="8"/>
  <c r="M85" i="8"/>
  <c r="J85" i="8"/>
  <c r="G85" i="8"/>
  <c r="F85" i="8"/>
  <c r="E85" i="8"/>
  <c r="M84" i="8"/>
  <c r="J84" i="8"/>
  <c r="G84" i="8"/>
  <c r="F84" i="8"/>
  <c r="E84" i="8"/>
  <c r="M83" i="8"/>
  <c r="J83" i="8"/>
  <c r="G83" i="8"/>
  <c r="D83" i="8" s="1"/>
  <c r="F83" i="8"/>
  <c r="E83" i="8"/>
  <c r="M82" i="8"/>
  <c r="J82" i="8"/>
  <c r="G82" i="8"/>
  <c r="F82" i="8"/>
  <c r="E82" i="8"/>
  <c r="M81" i="8"/>
  <c r="J81" i="8"/>
  <c r="G81" i="8"/>
  <c r="F81" i="8"/>
  <c r="E81" i="8"/>
  <c r="M80" i="8"/>
  <c r="J80" i="8"/>
  <c r="G80" i="8"/>
  <c r="D80" i="8" s="1"/>
  <c r="F80" i="8"/>
  <c r="E80" i="8"/>
  <c r="M79" i="8"/>
  <c r="J79" i="8"/>
  <c r="G79" i="8"/>
  <c r="D79" i="8" s="1"/>
  <c r="F79" i="8"/>
  <c r="E79" i="8"/>
  <c r="M78" i="8"/>
  <c r="J78" i="8"/>
  <c r="G78" i="8"/>
  <c r="F78" i="8"/>
  <c r="E78" i="8"/>
  <c r="M77" i="8"/>
  <c r="J77" i="8"/>
  <c r="G77" i="8"/>
  <c r="F77" i="8"/>
  <c r="E77" i="8"/>
  <c r="M76" i="8"/>
  <c r="J76" i="8"/>
  <c r="G76" i="8"/>
  <c r="F76" i="8"/>
  <c r="E76" i="8"/>
  <c r="M75" i="8"/>
  <c r="J75" i="8"/>
  <c r="G75" i="8"/>
  <c r="D75" i="8" s="1"/>
  <c r="F75" i="8"/>
  <c r="E75" i="8"/>
  <c r="M74" i="8"/>
  <c r="J74" i="8"/>
  <c r="G74" i="8"/>
  <c r="F74" i="8"/>
  <c r="E74" i="8"/>
  <c r="M73" i="8"/>
  <c r="J73" i="8"/>
  <c r="G73" i="8"/>
  <c r="F73" i="8"/>
  <c r="E73" i="8"/>
  <c r="M72" i="8"/>
  <c r="J72" i="8"/>
  <c r="G72" i="8"/>
  <c r="F72" i="8"/>
  <c r="E72" i="8"/>
  <c r="M71" i="8"/>
  <c r="J71" i="8"/>
  <c r="G71" i="8"/>
  <c r="F71" i="8"/>
  <c r="E71" i="8"/>
  <c r="M70" i="8"/>
  <c r="J70" i="8"/>
  <c r="G70" i="8"/>
  <c r="F70" i="8"/>
  <c r="E70" i="8"/>
  <c r="M69" i="8"/>
  <c r="J69" i="8"/>
  <c r="G69" i="8"/>
  <c r="F69" i="8"/>
  <c r="E69" i="8"/>
  <c r="M68" i="8"/>
  <c r="J68" i="8"/>
  <c r="G68" i="8"/>
  <c r="F68" i="8"/>
  <c r="E68" i="8"/>
  <c r="M67" i="8"/>
  <c r="J67" i="8"/>
  <c r="G67" i="8"/>
  <c r="F67" i="8"/>
  <c r="E67" i="8"/>
  <c r="M66" i="8"/>
  <c r="J66" i="8"/>
  <c r="G66" i="8"/>
  <c r="F66" i="8"/>
  <c r="E66" i="8"/>
  <c r="M65" i="8"/>
  <c r="J65" i="8"/>
  <c r="G65" i="8"/>
  <c r="F65" i="8"/>
  <c r="E65" i="8"/>
  <c r="M64" i="8"/>
  <c r="J64" i="8"/>
  <c r="G64" i="8"/>
  <c r="F64" i="8"/>
  <c r="E64" i="8"/>
  <c r="M63" i="8"/>
  <c r="J63" i="8"/>
  <c r="G63" i="8"/>
  <c r="F63" i="8"/>
  <c r="E63" i="8"/>
  <c r="M62" i="8"/>
  <c r="J62" i="8"/>
  <c r="G62" i="8"/>
  <c r="F62" i="8"/>
  <c r="E62" i="8"/>
  <c r="O61" i="8"/>
  <c r="N61" i="8"/>
  <c r="L61" i="8"/>
  <c r="K61" i="8"/>
  <c r="I61" i="8"/>
  <c r="H61" i="8"/>
  <c r="C61" i="8"/>
  <c r="B61" i="8"/>
  <c r="M58" i="8"/>
  <c r="M57" i="8" s="1"/>
  <c r="J58" i="8"/>
  <c r="J57" i="8" s="1"/>
  <c r="G58" i="8"/>
  <c r="G57" i="8" s="1"/>
  <c r="F58" i="8"/>
  <c r="E58" i="8"/>
  <c r="E57" i="8" s="1"/>
  <c r="O57" i="8"/>
  <c r="N57" i="8"/>
  <c r="L57" i="8"/>
  <c r="K57" i="8"/>
  <c r="I57" i="8"/>
  <c r="H57" i="8"/>
  <c r="F57" i="8"/>
  <c r="C57" i="8"/>
  <c r="B57" i="8"/>
  <c r="M56" i="8"/>
  <c r="M55" i="8" s="1"/>
  <c r="J56" i="8"/>
  <c r="J55" i="8" s="1"/>
  <c r="G56" i="8"/>
  <c r="G55" i="8" s="1"/>
  <c r="F56" i="8"/>
  <c r="F55" i="8" s="1"/>
  <c r="E56" i="8"/>
  <c r="E55" i="8" s="1"/>
  <c r="O55" i="8"/>
  <c r="N55" i="8"/>
  <c r="L55" i="8"/>
  <c r="K55" i="8"/>
  <c r="I55" i="8"/>
  <c r="H55" i="8"/>
  <c r="C55" i="8"/>
  <c r="B55" i="8"/>
  <c r="M54" i="8"/>
  <c r="J54" i="8"/>
  <c r="G54" i="8"/>
  <c r="F54" i="8"/>
  <c r="E54" i="8"/>
  <c r="M53" i="8"/>
  <c r="J53" i="8"/>
  <c r="G53" i="8"/>
  <c r="F53" i="8"/>
  <c r="E53" i="8"/>
  <c r="M52" i="8"/>
  <c r="J52" i="8"/>
  <c r="D52" i="8" s="1"/>
  <c r="G52" i="8"/>
  <c r="F52" i="8"/>
  <c r="E52" i="8"/>
  <c r="M51" i="8"/>
  <c r="J51" i="8"/>
  <c r="G51" i="8"/>
  <c r="F51" i="8"/>
  <c r="E51" i="8"/>
  <c r="O50" i="8"/>
  <c r="N50" i="8"/>
  <c r="L50" i="8"/>
  <c r="K50" i="8"/>
  <c r="I50" i="8"/>
  <c r="H50" i="8"/>
  <c r="C50" i="8"/>
  <c r="B50" i="8"/>
  <c r="M49" i="8"/>
  <c r="J49" i="8"/>
  <c r="G49" i="8"/>
  <c r="D49" i="8" s="1"/>
  <c r="F49" i="8"/>
  <c r="E49" i="8"/>
  <c r="M48" i="8"/>
  <c r="J48" i="8"/>
  <c r="G48" i="8"/>
  <c r="F48" i="8"/>
  <c r="E48" i="8"/>
  <c r="M47" i="8"/>
  <c r="J47" i="8"/>
  <c r="G47" i="8"/>
  <c r="F47" i="8"/>
  <c r="E47" i="8"/>
  <c r="M46" i="8"/>
  <c r="J46" i="8"/>
  <c r="G46" i="8"/>
  <c r="F46" i="8"/>
  <c r="E46" i="8"/>
  <c r="M45" i="8"/>
  <c r="J45" i="8"/>
  <c r="G45" i="8"/>
  <c r="F45" i="8"/>
  <c r="E45" i="8"/>
  <c r="M44" i="8"/>
  <c r="J44" i="8"/>
  <c r="G44" i="8"/>
  <c r="F44" i="8"/>
  <c r="E44" i="8"/>
  <c r="M43" i="8"/>
  <c r="J43" i="8"/>
  <c r="G43" i="8"/>
  <c r="F43" i="8"/>
  <c r="E43" i="8"/>
  <c r="M42" i="8"/>
  <c r="J42" i="8"/>
  <c r="G42" i="8"/>
  <c r="F42" i="8"/>
  <c r="E42" i="8"/>
  <c r="M41" i="8"/>
  <c r="J41" i="8"/>
  <c r="G41" i="8"/>
  <c r="D41" i="8" s="1"/>
  <c r="F41" i="8"/>
  <c r="E41" i="8"/>
  <c r="M40" i="8"/>
  <c r="J40" i="8"/>
  <c r="G40" i="8"/>
  <c r="F40" i="8"/>
  <c r="E40" i="8"/>
  <c r="M39" i="8"/>
  <c r="J39" i="8"/>
  <c r="G39" i="8"/>
  <c r="F39" i="8"/>
  <c r="E39" i="8"/>
  <c r="M38" i="8"/>
  <c r="J38" i="8"/>
  <c r="G38" i="8"/>
  <c r="D38" i="8" s="1"/>
  <c r="F38" i="8"/>
  <c r="E38" i="8"/>
  <c r="M37" i="8"/>
  <c r="J37" i="8"/>
  <c r="G37" i="8"/>
  <c r="F37" i="8"/>
  <c r="E37" i="8"/>
  <c r="O36" i="8"/>
  <c r="N36" i="8"/>
  <c r="L36" i="8"/>
  <c r="K36" i="8"/>
  <c r="I36" i="8"/>
  <c r="H36" i="8"/>
  <c r="C36" i="8"/>
  <c r="B36" i="8"/>
  <c r="M35" i="8"/>
  <c r="M32" i="8" s="1"/>
  <c r="J35" i="8"/>
  <c r="G35" i="8"/>
  <c r="F35" i="8"/>
  <c r="E35" i="8"/>
  <c r="M34" i="8"/>
  <c r="J34" i="8"/>
  <c r="G34" i="8"/>
  <c r="F34" i="8"/>
  <c r="F32" i="8" s="1"/>
  <c r="E34" i="8"/>
  <c r="M33" i="8"/>
  <c r="J33" i="8"/>
  <c r="G33" i="8"/>
  <c r="F33" i="8"/>
  <c r="E33" i="8"/>
  <c r="O32" i="8"/>
  <c r="N32" i="8"/>
  <c r="L32" i="8"/>
  <c r="K32" i="8"/>
  <c r="I32" i="8"/>
  <c r="H32" i="8"/>
  <c r="C32" i="8"/>
  <c r="B32" i="8"/>
  <c r="M31" i="8"/>
  <c r="J31" i="8"/>
  <c r="G31" i="8"/>
  <c r="F31" i="8"/>
  <c r="E31" i="8"/>
  <c r="M30" i="8"/>
  <c r="J30" i="8"/>
  <c r="G30" i="8"/>
  <c r="F30" i="8"/>
  <c r="E30" i="8"/>
  <c r="M29" i="8"/>
  <c r="J29" i="8"/>
  <c r="G29" i="8"/>
  <c r="F29" i="8"/>
  <c r="E29" i="8"/>
  <c r="O28" i="8"/>
  <c r="N28" i="8"/>
  <c r="L28" i="8"/>
  <c r="K28" i="8"/>
  <c r="I28" i="8"/>
  <c r="H28" i="8"/>
  <c r="C28" i="8"/>
  <c r="B28" i="8"/>
  <c r="M27" i="8"/>
  <c r="J27" i="8"/>
  <c r="G27" i="8"/>
  <c r="G25" i="8" s="1"/>
  <c r="F27" i="8"/>
  <c r="E27" i="8"/>
  <c r="M26" i="8"/>
  <c r="J26" i="8"/>
  <c r="G26" i="8"/>
  <c r="F26" i="8"/>
  <c r="E26" i="8"/>
  <c r="E25" i="8" s="1"/>
  <c r="D26" i="8"/>
  <c r="O25" i="8"/>
  <c r="N25" i="8"/>
  <c r="L25" i="8"/>
  <c r="K25" i="8"/>
  <c r="I25" i="8"/>
  <c r="H25" i="8"/>
  <c r="C25" i="8"/>
  <c r="B25" i="8"/>
  <c r="M24" i="8"/>
  <c r="J24" i="8"/>
  <c r="G24" i="8"/>
  <c r="D24" i="8" s="1"/>
  <c r="F24" i="8"/>
  <c r="E24" i="8"/>
  <c r="M23" i="8"/>
  <c r="M22" i="8" s="1"/>
  <c r="J23" i="8"/>
  <c r="G23" i="8"/>
  <c r="G22" i="8" s="1"/>
  <c r="F23" i="8"/>
  <c r="E23" i="8"/>
  <c r="O22" i="8"/>
  <c r="N22" i="8"/>
  <c r="L22" i="8"/>
  <c r="K22" i="8"/>
  <c r="I22" i="8"/>
  <c r="H22" i="8"/>
  <c r="C22" i="8"/>
  <c r="B22" i="8"/>
  <c r="M21" i="8"/>
  <c r="J21" i="8"/>
  <c r="D21" i="8" s="1"/>
  <c r="G21" i="8"/>
  <c r="F21" i="8"/>
  <c r="E21" i="8"/>
  <c r="M20" i="8"/>
  <c r="J20" i="8"/>
  <c r="G20" i="8"/>
  <c r="F20" i="8"/>
  <c r="E20" i="8"/>
  <c r="M19" i="8"/>
  <c r="J19" i="8"/>
  <c r="G19" i="8"/>
  <c r="F19" i="8"/>
  <c r="E19" i="8"/>
  <c r="M18" i="8"/>
  <c r="J18" i="8"/>
  <c r="G18" i="8"/>
  <c r="F18" i="8"/>
  <c r="E18" i="8"/>
  <c r="M17" i="8"/>
  <c r="J17" i="8"/>
  <c r="G17" i="8"/>
  <c r="F17" i="8"/>
  <c r="E17" i="8"/>
  <c r="M16" i="8"/>
  <c r="J16" i="8"/>
  <c r="G16" i="8"/>
  <c r="F16" i="8"/>
  <c r="E16" i="8"/>
  <c r="M15" i="8"/>
  <c r="J15" i="8"/>
  <c r="G15" i="8"/>
  <c r="F15" i="8"/>
  <c r="E15" i="8"/>
  <c r="M14" i="8"/>
  <c r="J14" i="8"/>
  <c r="G14" i="8"/>
  <c r="F14" i="8"/>
  <c r="E14" i="8"/>
  <c r="O13" i="8"/>
  <c r="N13" i="8"/>
  <c r="L13" i="8"/>
  <c r="K13" i="8"/>
  <c r="I13" i="8"/>
  <c r="H13" i="8"/>
  <c r="C13" i="8"/>
  <c r="B13" i="8"/>
  <c r="M12" i="8"/>
  <c r="M11" i="8" s="1"/>
  <c r="J12" i="8"/>
  <c r="G12" i="8"/>
  <c r="G11" i="8" s="1"/>
  <c r="F12" i="8"/>
  <c r="E12" i="8"/>
  <c r="E11" i="8" s="1"/>
  <c r="O11" i="8"/>
  <c r="N11" i="8"/>
  <c r="L11" i="8"/>
  <c r="K11" i="8"/>
  <c r="J11" i="8"/>
  <c r="I11" i="8"/>
  <c r="H11" i="8"/>
  <c r="F11" i="8"/>
  <c r="C11" i="8"/>
  <c r="B11" i="8"/>
  <c r="D71" i="8" l="1"/>
  <c r="J146" i="8"/>
  <c r="D20" i="8"/>
  <c r="D33" i="8"/>
  <c r="G50" i="8"/>
  <c r="D94" i="8"/>
  <c r="D104" i="8"/>
  <c r="D131" i="8"/>
  <c r="E132" i="8"/>
  <c r="D17" i="8"/>
  <c r="D42" i="8"/>
  <c r="M50" i="8"/>
  <c r="M87" i="8"/>
  <c r="D91" i="8"/>
  <c r="D109" i="8"/>
  <c r="D117" i="8"/>
  <c r="M124" i="8"/>
  <c r="D137" i="8"/>
  <c r="D147" i="8"/>
  <c r="J25" i="8"/>
  <c r="D14" i="8"/>
  <c r="M25" i="8"/>
  <c r="D46" i="8"/>
  <c r="D69" i="8"/>
  <c r="D72" i="8"/>
  <c r="D103" i="8"/>
  <c r="D106" i="8"/>
  <c r="D78" i="8"/>
  <c r="D37" i="8"/>
  <c r="J61" i="8"/>
  <c r="D67" i="8"/>
  <c r="D35" i="8"/>
  <c r="D54" i="8"/>
  <c r="K8" i="8"/>
  <c r="E90" i="8"/>
  <c r="M95" i="8"/>
  <c r="J101" i="8"/>
  <c r="D107" i="8"/>
  <c r="D115" i="8"/>
  <c r="D125" i="8"/>
  <c r="D135" i="8"/>
  <c r="D86" i="8"/>
  <c r="M132" i="8"/>
  <c r="D47" i="8"/>
  <c r="G13" i="8"/>
  <c r="E22" i="8"/>
  <c r="J22" i="8"/>
  <c r="D74" i="8"/>
  <c r="C8" i="8"/>
  <c r="E95" i="8"/>
  <c r="J118" i="8"/>
  <c r="M127" i="8"/>
  <c r="G28" i="8"/>
  <c r="E28" i="8"/>
  <c r="J36" i="8"/>
  <c r="D43" i="8"/>
  <c r="D68" i="8"/>
  <c r="D89" i="8"/>
  <c r="D108" i="8"/>
  <c r="D114" i="8"/>
  <c r="D116" i="8"/>
  <c r="D126" i="8"/>
  <c r="D136" i="8"/>
  <c r="D132" i="8" s="1"/>
  <c r="D149" i="8"/>
  <c r="D16" i="8"/>
  <c r="D23" i="8"/>
  <c r="I7" i="8"/>
  <c r="D56" i="8"/>
  <c r="D55" i="8" s="1"/>
  <c r="G61" i="8"/>
  <c r="D76" i="8"/>
  <c r="D81" i="8"/>
  <c r="D84" i="8"/>
  <c r="J87" i="8"/>
  <c r="D96" i="8"/>
  <c r="D122" i="8"/>
  <c r="D133" i="8"/>
  <c r="D142" i="8"/>
  <c r="D145" i="8"/>
  <c r="D31" i="8"/>
  <c r="D28" i="8" s="1"/>
  <c r="D39" i="8"/>
  <c r="D45" i="8"/>
  <c r="J28" i="8"/>
  <c r="D40" i="8"/>
  <c r="J50" i="8"/>
  <c r="D51" i="8"/>
  <c r="D65" i="8"/>
  <c r="D85" i="8"/>
  <c r="G118" i="8"/>
  <c r="D130" i="8"/>
  <c r="B8" i="8"/>
  <c r="N8" i="8"/>
  <c r="F132" i="8"/>
  <c r="D143" i="8"/>
  <c r="M36" i="8"/>
  <c r="F36" i="8"/>
  <c r="D73" i="8"/>
  <c r="D82" i="8"/>
  <c r="D97" i="8"/>
  <c r="M101" i="8"/>
  <c r="D110" i="8"/>
  <c r="D112" i="8"/>
  <c r="D123" i="8"/>
  <c r="D138" i="8"/>
  <c r="D148" i="8"/>
  <c r="F25" i="8"/>
  <c r="J32" i="8"/>
  <c r="E50" i="8"/>
  <c r="M61" i="8"/>
  <c r="D92" i="8"/>
  <c r="D90" i="8" s="1"/>
  <c r="J95" i="8"/>
  <c r="M139" i="8"/>
  <c r="D12" i="8"/>
  <c r="D11" i="8" s="1"/>
  <c r="D15" i="8"/>
  <c r="D18" i="8"/>
  <c r="F22" i="8"/>
  <c r="D29" i="8"/>
  <c r="E32" i="8"/>
  <c r="D48" i="8"/>
  <c r="O8" i="8"/>
  <c r="D64" i="8"/>
  <c r="D70" i="8"/>
  <c r="J90" i="8"/>
  <c r="G101" i="8"/>
  <c r="G139" i="8"/>
  <c r="M146" i="8"/>
  <c r="F146" i="8"/>
  <c r="J13" i="8"/>
  <c r="J7" i="8" s="1"/>
  <c r="N7" i="8"/>
  <c r="B7" i="8"/>
  <c r="D34" i="8"/>
  <c r="D32" i="8" s="1"/>
  <c r="M90" i="8"/>
  <c r="D98" i="8"/>
  <c r="D111" i="8"/>
  <c r="G124" i="8"/>
  <c r="D129" i="8"/>
  <c r="D134" i="8"/>
  <c r="E139" i="8"/>
  <c r="J139" i="8"/>
  <c r="C7" i="8"/>
  <c r="C6" i="8" s="1"/>
  <c r="G32" i="8"/>
  <c r="G36" i="8"/>
  <c r="D44" i="8"/>
  <c r="D53" i="8"/>
  <c r="D63" i="8"/>
  <c r="M118" i="8"/>
  <c r="D121" i="8"/>
  <c r="D128" i="8"/>
  <c r="E127" i="8"/>
  <c r="J127" i="8"/>
  <c r="F139" i="8"/>
  <c r="D19" i="8"/>
  <c r="E13" i="8"/>
  <c r="D27" i="8"/>
  <c r="D30" i="8"/>
  <c r="D66" i="8"/>
  <c r="D77" i="8"/>
  <c r="D100" i="8"/>
  <c r="D105" i="8"/>
  <c r="D113" i="8"/>
  <c r="J124" i="8"/>
  <c r="J132" i="8"/>
  <c r="D140" i="8"/>
  <c r="N6" i="8"/>
  <c r="L7" i="8"/>
  <c r="D87" i="8"/>
  <c r="H7" i="8"/>
  <c r="E36" i="8"/>
  <c r="I8" i="8"/>
  <c r="O7" i="8"/>
  <c r="F61" i="8"/>
  <c r="F87" i="8"/>
  <c r="F90" i="8"/>
  <c r="F95" i="8"/>
  <c r="F101" i="8"/>
  <c r="E118" i="8"/>
  <c r="E124" i="8"/>
  <c r="D25" i="8"/>
  <c r="F28" i="8"/>
  <c r="F50" i="8"/>
  <c r="L8" i="8"/>
  <c r="K7" i="8"/>
  <c r="K6" i="8" s="1"/>
  <c r="F13" i="8"/>
  <c r="D22" i="8"/>
  <c r="E61" i="8"/>
  <c r="E87" i="8"/>
  <c r="H8" i="8"/>
  <c r="E101" i="8"/>
  <c r="F118" i="8"/>
  <c r="F127" i="8"/>
  <c r="D124" i="8"/>
  <c r="D146" i="8"/>
  <c r="D99" i="8"/>
  <c r="D141" i="8"/>
  <c r="M13" i="8"/>
  <c r="M28" i="8"/>
  <c r="G90" i="8"/>
  <c r="G95" i="8"/>
  <c r="G127" i="8"/>
  <c r="G132" i="8"/>
  <c r="G146" i="8"/>
  <c r="D58" i="8"/>
  <c r="D57" i="8" s="1"/>
  <c r="D62" i="8"/>
  <c r="D102" i="8"/>
  <c r="D119" i="8"/>
  <c r="D118" i="8" l="1"/>
  <c r="D50" i="8"/>
  <c r="J8" i="8"/>
  <c r="D36" i="8"/>
  <c r="O6" i="8"/>
  <c r="B6" i="8"/>
  <c r="D101" i="8"/>
  <c r="G7" i="8"/>
  <c r="D127" i="8"/>
  <c r="D139" i="8"/>
  <c r="I6" i="8"/>
  <c r="D13" i="8"/>
  <c r="D7" i="8" s="1"/>
  <c r="F7" i="8"/>
  <c r="D61" i="8"/>
  <c r="E7" i="8"/>
  <c r="F8" i="8"/>
  <c r="F6" i="8" s="1"/>
  <c r="M8" i="8"/>
  <c r="D95" i="8"/>
  <c r="E8" i="8"/>
  <c r="J6" i="8"/>
  <c r="H6" i="8"/>
  <c r="G8" i="8"/>
  <c r="L6" i="8"/>
  <c r="M7" i="8"/>
  <c r="M6" i="8" s="1"/>
  <c r="G6" i="8" l="1"/>
  <c r="D8" i="8"/>
  <c r="D6" i="8" s="1"/>
  <c r="E6" i="8"/>
</calcChain>
</file>

<file path=xl/sharedStrings.xml><?xml version="1.0" encoding="utf-8"?>
<sst xmlns="http://schemas.openxmlformats.org/spreadsheetml/2006/main" count="164" uniqueCount="155">
  <si>
    <t>学</t>
  </si>
  <si>
    <t>３歳</t>
  </si>
  <si>
    <t>４歳</t>
  </si>
  <si>
    <t>５歳</t>
  </si>
  <si>
    <t>区    分</t>
  </si>
  <si>
    <t>級</t>
  </si>
  <si>
    <t>計</t>
  </si>
  <si>
    <t>男</t>
  </si>
  <si>
    <t>女</t>
  </si>
  <si>
    <t>数</t>
  </si>
  <si>
    <t>私　　　立</t>
  </si>
  <si>
    <t>六荘認定こども園</t>
    <rPh sb="2" eb="4">
      <t>ニンテイ</t>
    </rPh>
    <rPh sb="7" eb="8">
      <t>エン</t>
    </rPh>
    <phoneticPr fontId="7"/>
  </si>
  <si>
    <t>あざい認定こども園</t>
    <rPh sb="3" eb="5">
      <t>ニンテイ</t>
    </rPh>
    <rPh sb="8" eb="9">
      <t>エン</t>
    </rPh>
    <phoneticPr fontId="7"/>
  </si>
  <si>
    <t>びわ認定こども園</t>
    <rPh sb="2" eb="4">
      <t>ニンテイ</t>
    </rPh>
    <rPh sb="7" eb="8">
      <t>エン</t>
    </rPh>
    <phoneticPr fontId="7"/>
  </si>
  <si>
    <t>とらひめ認定こども園</t>
    <rPh sb="4" eb="6">
      <t>ニンテイ</t>
    </rPh>
    <rPh sb="9" eb="10">
      <t>エン</t>
    </rPh>
    <phoneticPr fontId="7"/>
  </si>
  <si>
    <t>たかつき認定こども園</t>
    <rPh sb="4" eb="6">
      <t>ニンテイ</t>
    </rPh>
    <rPh sb="9" eb="10">
      <t>エン</t>
    </rPh>
    <phoneticPr fontId="7"/>
  </si>
  <si>
    <t>きのもと認定こども園</t>
    <rPh sb="4" eb="6">
      <t>ニンテイ</t>
    </rPh>
    <rPh sb="9" eb="10">
      <t>エン</t>
    </rPh>
    <phoneticPr fontId="7"/>
  </si>
  <si>
    <t>よご認定こども園</t>
    <rPh sb="2" eb="4">
      <t>ニンテイ</t>
    </rPh>
    <rPh sb="7" eb="8">
      <t>エン</t>
    </rPh>
    <phoneticPr fontId="7"/>
  </si>
  <si>
    <t>にしあざい認定こども園</t>
    <rPh sb="5" eb="7">
      <t>ニンテイ</t>
    </rPh>
    <rPh sb="10" eb="11">
      <t>エン</t>
    </rPh>
    <phoneticPr fontId="7"/>
  </si>
  <si>
    <t>武佐こども園</t>
    <rPh sb="5" eb="6">
      <t>エン</t>
    </rPh>
    <phoneticPr fontId="7"/>
  </si>
  <si>
    <t>草津市</t>
    <rPh sb="0" eb="2">
      <t>クサツ</t>
    </rPh>
    <phoneticPr fontId="7"/>
  </si>
  <si>
    <t>矢橋ふたばこども園</t>
    <rPh sb="0" eb="2">
      <t>ヤバシ</t>
    </rPh>
    <rPh sb="8" eb="9">
      <t>エン</t>
    </rPh>
    <phoneticPr fontId="7"/>
  </si>
  <si>
    <t>小津こども園</t>
    <rPh sb="5" eb="6">
      <t>エン</t>
    </rPh>
    <phoneticPr fontId="7"/>
  </si>
  <si>
    <t>玉津こども園</t>
    <rPh sb="5" eb="6">
      <t>エン</t>
    </rPh>
    <phoneticPr fontId="7"/>
  </si>
  <si>
    <t>中洲こども園</t>
    <rPh sb="0" eb="2">
      <t>ナカス</t>
    </rPh>
    <rPh sb="5" eb="6">
      <t>エン</t>
    </rPh>
    <phoneticPr fontId="7"/>
  </si>
  <si>
    <t>湖南市</t>
    <rPh sb="0" eb="2">
      <t>コナン</t>
    </rPh>
    <rPh sb="2" eb="3">
      <t>シ</t>
    </rPh>
    <phoneticPr fontId="7"/>
  </si>
  <si>
    <t>平松こども園</t>
    <rPh sb="0" eb="2">
      <t>ヒラマツ</t>
    </rPh>
    <rPh sb="5" eb="6">
      <t>エン</t>
    </rPh>
    <phoneticPr fontId="7"/>
  </si>
  <si>
    <t>東近江市</t>
    <rPh sb="0" eb="1">
      <t>ヒガシ</t>
    </rPh>
    <rPh sb="1" eb="3">
      <t>オウミ</t>
    </rPh>
    <rPh sb="3" eb="4">
      <t>シ</t>
    </rPh>
    <phoneticPr fontId="7"/>
  </si>
  <si>
    <t>わかば幼児園</t>
    <rPh sb="3" eb="5">
      <t>ヨウジ</t>
    </rPh>
    <rPh sb="5" eb="6">
      <t>エン</t>
    </rPh>
    <phoneticPr fontId="7"/>
  </si>
  <si>
    <t>ひまわり幼児園</t>
    <rPh sb="4" eb="6">
      <t>ヨウジ</t>
    </rPh>
    <rPh sb="6" eb="7">
      <t>エン</t>
    </rPh>
    <phoneticPr fontId="7"/>
  </si>
  <si>
    <t>さくらんぼ幼児園</t>
    <rPh sb="5" eb="7">
      <t>ヨウジ</t>
    </rPh>
    <rPh sb="7" eb="8">
      <t>エン</t>
    </rPh>
    <phoneticPr fontId="7"/>
  </si>
  <si>
    <t>湖東ひばり幼児園</t>
    <rPh sb="0" eb="2">
      <t>コトウ</t>
    </rPh>
    <rPh sb="5" eb="7">
      <t>ヨウジ</t>
    </rPh>
    <rPh sb="7" eb="8">
      <t>エン</t>
    </rPh>
    <phoneticPr fontId="7"/>
  </si>
  <si>
    <t>ちどり幼児園</t>
    <rPh sb="3" eb="5">
      <t>ヨウジ</t>
    </rPh>
    <rPh sb="5" eb="6">
      <t>エン</t>
    </rPh>
    <phoneticPr fontId="7"/>
  </si>
  <si>
    <t>蒲生幼児園</t>
    <rPh sb="0" eb="1">
      <t>カバ</t>
    </rPh>
    <rPh sb="1" eb="2">
      <t>イ</t>
    </rPh>
    <rPh sb="2" eb="4">
      <t>ヨウジ</t>
    </rPh>
    <rPh sb="4" eb="5">
      <t>エン</t>
    </rPh>
    <phoneticPr fontId="7"/>
  </si>
  <si>
    <t>米原市</t>
    <rPh sb="0" eb="2">
      <t>マイバラ</t>
    </rPh>
    <rPh sb="2" eb="3">
      <t>シ</t>
    </rPh>
    <phoneticPr fontId="7"/>
  </si>
  <si>
    <t>いぶき認定こども園</t>
    <rPh sb="3" eb="5">
      <t>ニンテイ</t>
    </rPh>
    <rPh sb="8" eb="9">
      <t>エン</t>
    </rPh>
    <phoneticPr fontId="7"/>
  </si>
  <si>
    <t>かなん認定こども園</t>
    <rPh sb="3" eb="5">
      <t>ニンテイ</t>
    </rPh>
    <rPh sb="8" eb="9">
      <t>エン</t>
    </rPh>
    <phoneticPr fontId="7"/>
  </si>
  <si>
    <t>おうみ認定こども園</t>
    <rPh sb="3" eb="5">
      <t>ニンテイ</t>
    </rPh>
    <rPh sb="8" eb="9">
      <t>エン</t>
    </rPh>
    <phoneticPr fontId="7"/>
  </si>
  <si>
    <t>聖パウロこども園</t>
    <rPh sb="7" eb="8">
      <t>エン</t>
    </rPh>
    <phoneticPr fontId="7"/>
  </si>
  <si>
    <t>麗湖こども園</t>
    <rPh sb="5" eb="6">
      <t>エン</t>
    </rPh>
    <phoneticPr fontId="7"/>
  </si>
  <si>
    <t>保育の家しょうなん</t>
    <rPh sb="0" eb="2">
      <t>ホイク</t>
    </rPh>
    <rPh sb="3" eb="4">
      <t>イエ</t>
    </rPh>
    <phoneticPr fontId="7"/>
  </si>
  <si>
    <t>みどりこども園</t>
  </si>
  <si>
    <t>レイモンド瀬田こども園</t>
  </si>
  <si>
    <t>長浜市</t>
    <rPh sb="0" eb="2">
      <t>ナガハマ</t>
    </rPh>
    <rPh sb="2" eb="3">
      <t>シ</t>
    </rPh>
    <phoneticPr fontId="7"/>
  </si>
  <si>
    <t>小谷こども園</t>
    <rPh sb="0" eb="2">
      <t>オダニ</t>
    </rPh>
    <rPh sb="5" eb="6">
      <t>エン</t>
    </rPh>
    <phoneticPr fontId="9"/>
  </si>
  <si>
    <t>近江兄弟社ひかり園</t>
    <rPh sb="8" eb="9">
      <t>エン</t>
    </rPh>
    <phoneticPr fontId="7"/>
  </si>
  <si>
    <t>白鷺こども園</t>
    <rPh sb="0" eb="2">
      <t>シラサギ</t>
    </rPh>
    <rPh sb="5" eb="6">
      <t>エン</t>
    </rPh>
    <phoneticPr fontId="7"/>
  </si>
  <si>
    <t>草津市</t>
    <rPh sb="0" eb="2">
      <t>クサツ</t>
    </rPh>
    <rPh sb="2" eb="3">
      <t>シ</t>
    </rPh>
    <phoneticPr fontId="7"/>
  </si>
  <si>
    <t>さくらがおかこども園</t>
    <rPh sb="9" eb="10">
      <t>エン</t>
    </rPh>
    <phoneticPr fontId="9"/>
  </si>
  <si>
    <t>守山市</t>
    <rPh sb="0" eb="3">
      <t>モリヤマシ</t>
    </rPh>
    <phoneticPr fontId="7"/>
  </si>
  <si>
    <t>はすねだこども園</t>
    <rPh sb="7" eb="8">
      <t>エン</t>
    </rPh>
    <phoneticPr fontId="7"/>
  </si>
  <si>
    <t>速野カナリヤこども園</t>
    <rPh sb="0" eb="1">
      <t>ハヤ</t>
    </rPh>
    <rPh sb="1" eb="2">
      <t>ノ</t>
    </rPh>
    <rPh sb="9" eb="10">
      <t>エン</t>
    </rPh>
    <phoneticPr fontId="7"/>
  </si>
  <si>
    <t>もりの風こども園</t>
    <rPh sb="3" eb="4">
      <t>カゼ</t>
    </rPh>
    <rPh sb="7" eb="8">
      <t>エン</t>
    </rPh>
    <phoneticPr fontId="7"/>
  </si>
  <si>
    <t>ひなぎくこども園</t>
    <rPh sb="7" eb="8">
      <t>エン</t>
    </rPh>
    <phoneticPr fontId="7"/>
  </si>
  <si>
    <t>甲賀市</t>
    <rPh sb="0" eb="2">
      <t>コウカ</t>
    </rPh>
    <rPh sb="2" eb="3">
      <t>シ</t>
    </rPh>
    <phoneticPr fontId="7"/>
  </si>
  <si>
    <t>貴生川認定こども園</t>
    <rPh sb="0" eb="3">
      <t>キブカワ</t>
    </rPh>
    <rPh sb="3" eb="5">
      <t>ニンテイ</t>
    </rPh>
    <rPh sb="8" eb="9">
      <t>エン</t>
    </rPh>
    <phoneticPr fontId="7"/>
  </si>
  <si>
    <t>高島市</t>
    <rPh sb="0" eb="2">
      <t>タカシマ</t>
    </rPh>
    <rPh sb="2" eb="3">
      <t>シ</t>
    </rPh>
    <phoneticPr fontId="7"/>
  </si>
  <si>
    <t>中央ユニバーサルこども園</t>
    <rPh sb="11" eb="12">
      <t>エン</t>
    </rPh>
    <phoneticPr fontId="7"/>
  </si>
  <si>
    <t>藤波こども園</t>
    <rPh sb="5" eb="6">
      <t>エン</t>
    </rPh>
    <phoneticPr fontId="7"/>
  </si>
  <si>
    <t>なないろこども園</t>
    <rPh sb="7" eb="8">
      <t>エン</t>
    </rPh>
    <phoneticPr fontId="7"/>
  </si>
  <si>
    <t>安曇川はこぶね保育園</t>
    <rPh sb="0" eb="3">
      <t>アドガワ</t>
    </rPh>
    <rPh sb="7" eb="10">
      <t>ホイクエン</t>
    </rPh>
    <phoneticPr fontId="7"/>
  </si>
  <si>
    <t>しろふじ保育園</t>
    <rPh sb="4" eb="7">
      <t>ホイクエン</t>
    </rPh>
    <phoneticPr fontId="7"/>
  </si>
  <si>
    <t>東近江市</t>
    <rPh sb="0" eb="4">
      <t>ヒガシオウミシ</t>
    </rPh>
    <phoneticPr fontId="7"/>
  </si>
  <si>
    <t>びわこ学院大学附属こども園あっぷる</t>
    <rPh sb="3" eb="5">
      <t>ガクイン</t>
    </rPh>
    <rPh sb="5" eb="7">
      <t>ダイガク</t>
    </rPh>
    <rPh sb="7" eb="9">
      <t>フゾク</t>
    </rPh>
    <rPh sb="12" eb="13">
      <t>エン</t>
    </rPh>
    <phoneticPr fontId="7"/>
  </si>
  <si>
    <t>延命こども園</t>
  </si>
  <si>
    <t>米原市</t>
    <rPh sb="0" eb="2">
      <t>マイハラ</t>
    </rPh>
    <rPh sb="2" eb="3">
      <t>シ</t>
    </rPh>
    <phoneticPr fontId="7"/>
  </si>
  <si>
    <t>認定こども園チャイルドハウス近江</t>
    <rPh sb="0" eb="2">
      <t>ニンテイ</t>
    </rPh>
    <rPh sb="5" eb="6">
      <t>エン</t>
    </rPh>
    <rPh sb="14" eb="16">
      <t>オウミ</t>
    </rPh>
    <phoneticPr fontId="9"/>
  </si>
  <si>
    <t>彦根市</t>
    <rPh sb="0" eb="3">
      <t>ヒコネシ</t>
    </rPh>
    <phoneticPr fontId="4"/>
  </si>
  <si>
    <t>平田こども園</t>
    <rPh sb="0" eb="2">
      <t>ヒラタ</t>
    </rPh>
    <rPh sb="5" eb="6">
      <t>エン</t>
    </rPh>
    <phoneticPr fontId="4"/>
  </si>
  <si>
    <t>老蘇こども園</t>
    <rPh sb="0" eb="1">
      <t>オ</t>
    </rPh>
    <rPh sb="1" eb="2">
      <t>ヨミガエル</t>
    </rPh>
    <rPh sb="5" eb="6">
      <t>エン</t>
    </rPh>
    <phoneticPr fontId="4"/>
  </si>
  <si>
    <t>日野町</t>
    <rPh sb="0" eb="2">
      <t>ヒノ</t>
    </rPh>
    <rPh sb="2" eb="3">
      <t>チョウ</t>
    </rPh>
    <phoneticPr fontId="4"/>
  </si>
  <si>
    <t>レイモンド長浜こども園</t>
    <rPh sb="5" eb="7">
      <t>ナガハマ</t>
    </rPh>
    <rPh sb="10" eb="11">
      <t>エン</t>
    </rPh>
    <phoneticPr fontId="4"/>
  </si>
  <si>
    <t>そらの鳥こども園</t>
    <rPh sb="3" eb="4">
      <t>トリ</t>
    </rPh>
    <rPh sb="7" eb="8">
      <t>エン</t>
    </rPh>
    <phoneticPr fontId="4"/>
  </si>
  <si>
    <t>在園者数(３～５歳)</t>
    <rPh sb="8" eb="9">
      <t>サイ</t>
    </rPh>
    <phoneticPr fontId="4"/>
  </si>
  <si>
    <t>あかね幼児園</t>
    <rPh sb="3" eb="5">
      <t>ヨウジ</t>
    </rPh>
    <rPh sb="5" eb="6">
      <t>エン</t>
    </rPh>
    <phoneticPr fontId="4"/>
  </si>
  <si>
    <t>五個荘あさひ幼児園</t>
    <rPh sb="0" eb="3">
      <t>ゴカショウ</t>
    </rPh>
    <rPh sb="6" eb="8">
      <t>ヨウジ</t>
    </rPh>
    <rPh sb="8" eb="9">
      <t>エン</t>
    </rPh>
    <phoneticPr fontId="4"/>
  </si>
  <si>
    <t>五個荘あじさい幼児園</t>
    <rPh sb="0" eb="3">
      <t>ゴカショウ</t>
    </rPh>
    <rPh sb="7" eb="9">
      <t>ヨウジ</t>
    </rPh>
    <rPh sb="9" eb="10">
      <t>エン</t>
    </rPh>
    <phoneticPr fontId="4"/>
  </si>
  <si>
    <t>茶臼山こども園</t>
    <rPh sb="0" eb="3">
      <t>チャウスヤマ</t>
    </rPh>
    <rPh sb="6" eb="7">
      <t>エン</t>
    </rPh>
    <phoneticPr fontId="7"/>
  </si>
  <si>
    <t>本福寺こども園</t>
    <rPh sb="0" eb="1">
      <t>ホン</t>
    </rPh>
    <rPh sb="1" eb="3">
      <t>フクジ</t>
    </rPh>
    <rPh sb="6" eb="7">
      <t>エン</t>
    </rPh>
    <phoneticPr fontId="7"/>
  </si>
  <si>
    <t>第二本福寺こども園</t>
    <rPh sb="0" eb="1">
      <t>ダイ</t>
    </rPh>
    <rPh sb="1" eb="2">
      <t>ニ</t>
    </rPh>
    <phoneticPr fontId="7"/>
  </si>
  <si>
    <t>大津さくらこども園</t>
    <rPh sb="0" eb="2">
      <t>オオツ</t>
    </rPh>
    <rPh sb="8" eb="9">
      <t>エン</t>
    </rPh>
    <phoneticPr fontId="7"/>
  </si>
  <si>
    <t>びわこきららこども園</t>
    <rPh sb="9" eb="10">
      <t>エン</t>
    </rPh>
    <phoneticPr fontId="7"/>
  </si>
  <si>
    <t>湖南市</t>
    <rPh sb="0" eb="2">
      <t>コナン</t>
    </rPh>
    <rPh sb="2" eb="3">
      <t>シ</t>
    </rPh>
    <phoneticPr fontId="4"/>
  </si>
  <si>
    <t>すぎのここども園</t>
    <rPh sb="7" eb="8">
      <t>エン</t>
    </rPh>
    <phoneticPr fontId="4"/>
  </si>
  <si>
    <t>あゆみこども園</t>
    <rPh sb="6" eb="7">
      <t>エン</t>
    </rPh>
    <phoneticPr fontId="4"/>
  </si>
  <si>
    <t>渋川あゆみこども園</t>
    <rPh sb="0" eb="2">
      <t>シブカワ</t>
    </rPh>
    <rPh sb="8" eb="9">
      <t>エン</t>
    </rPh>
    <phoneticPr fontId="4"/>
  </si>
  <si>
    <t>草津中央おひさまこども園</t>
    <rPh sb="0" eb="2">
      <t>クサツ</t>
    </rPh>
    <rPh sb="2" eb="4">
      <t>チュウオウ</t>
    </rPh>
    <rPh sb="11" eb="12">
      <t>エン</t>
    </rPh>
    <phoneticPr fontId="4"/>
  </si>
  <si>
    <t>下田こども園</t>
    <rPh sb="0" eb="2">
      <t>シモダ</t>
    </rPh>
    <rPh sb="5" eb="6">
      <t>エン</t>
    </rPh>
    <phoneticPr fontId="7"/>
  </si>
  <si>
    <t>中野むくのき幼児園</t>
    <rPh sb="0" eb="2">
      <t>ナカノ</t>
    </rPh>
    <rPh sb="6" eb="8">
      <t>ヨウジ</t>
    </rPh>
    <rPh sb="8" eb="9">
      <t>エン</t>
    </rPh>
    <phoneticPr fontId="4"/>
  </si>
  <si>
    <t>まいばら認定こども園</t>
    <rPh sb="4" eb="6">
      <t>ニンテイ</t>
    </rPh>
    <rPh sb="9" eb="10">
      <t>エン</t>
    </rPh>
    <phoneticPr fontId="7"/>
  </si>
  <si>
    <t>多賀町</t>
    <rPh sb="0" eb="2">
      <t>タガ</t>
    </rPh>
    <rPh sb="2" eb="3">
      <t>チョウ</t>
    </rPh>
    <phoneticPr fontId="4"/>
  </si>
  <si>
    <t>大滝たきのみやこども園</t>
    <rPh sb="0" eb="2">
      <t>オオタキ</t>
    </rPh>
    <rPh sb="10" eb="11">
      <t>エン</t>
    </rPh>
    <phoneticPr fontId="4"/>
  </si>
  <si>
    <t>たちばな大路こども園</t>
    <rPh sb="4" eb="6">
      <t>オオジ</t>
    </rPh>
    <rPh sb="9" eb="10">
      <t>エン</t>
    </rPh>
    <phoneticPr fontId="4"/>
  </si>
  <si>
    <t>ゆいの杜こども園</t>
    <rPh sb="3" eb="4">
      <t>モリ</t>
    </rPh>
    <rPh sb="7" eb="8">
      <t>エン</t>
    </rPh>
    <phoneticPr fontId="4"/>
  </si>
  <si>
    <t>唐崎キンダースクール</t>
    <rPh sb="0" eb="2">
      <t>カラサキ</t>
    </rPh>
    <phoneticPr fontId="4"/>
  </si>
  <si>
    <t>桜谷こども園</t>
    <rPh sb="0" eb="1">
      <t>サクラ</t>
    </rPh>
    <rPh sb="1" eb="2">
      <t>タニ</t>
    </rPh>
    <rPh sb="5" eb="6">
      <t>エン</t>
    </rPh>
    <phoneticPr fontId="4"/>
  </si>
  <si>
    <t>みつばちこども園</t>
    <rPh sb="7" eb="8">
      <t>エン</t>
    </rPh>
    <phoneticPr fontId="4"/>
  </si>
  <si>
    <t>能登川あおぞら幼児園</t>
    <rPh sb="0" eb="3">
      <t>ノトガワ</t>
    </rPh>
    <rPh sb="7" eb="9">
      <t>ヨウジ</t>
    </rPh>
    <rPh sb="9" eb="10">
      <t>エン</t>
    </rPh>
    <phoneticPr fontId="6"/>
  </si>
  <si>
    <t>永興富士見こども園</t>
    <rPh sb="0" eb="2">
      <t>エイコウ</t>
    </rPh>
    <rPh sb="2" eb="5">
      <t>フジミ</t>
    </rPh>
    <rPh sb="8" eb="9">
      <t>エン</t>
    </rPh>
    <phoneticPr fontId="4"/>
  </si>
  <si>
    <t>大津京こども園(みつばちこども園分園)</t>
    <rPh sb="0" eb="2">
      <t>オオツ</t>
    </rPh>
    <rPh sb="2" eb="3">
      <t>キョウ</t>
    </rPh>
    <rPh sb="6" eb="7">
      <t>エン</t>
    </rPh>
    <rPh sb="15" eb="16">
      <t>エン</t>
    </rPh>
    <rPh sb="16" eb="18">
      <t>ブンエン</t>
    </rPh>
    <phoneticPr fontId="4"/>
  </si>
  <si>
    <t>石山寺こども園</t>
    <rPh sb="0" eb="2">
      <t>イシヤマ</t>
    </rPh>
    <rPh sb="2" eb="3">
      <t>テラ</t>
    </rPh>
    <rPh sb="6" eb="7">
      <t>エン</t>
    </rPh>
    <phoneticPr fontId="4"/>
  </si>
  <si>
    <t>永興藤尾こども園</t>
    <rPh sb="0" eb="2">
      <t>エイコウ</t>
    </rPh>
    <rPh sb="2" eb="4">
      <t>フジオ</t>
    </rPh>
    <rPh sb="7" eb="8">
      <t>エン</t>
    </rPh>
    <phoneticPr fontId="4"/>
  </si>
  <si>
    <t>レイモンド長浜南こども園</t>
    <rPh sb="5" eb="7">
      <t>ナガハマ</t>
    </rPh>
    <rPh sb="7" eb="8">
      <t>ミナミ</t>
    </rPh>
    <rPh sb="11" eb="12">
      <t>エン</t>
    </rPh>
    <phoneticPr fontId="4"/>
  </si>
  <si>
    <t>きりはら遊こども園</t>
    <rPh sb="4" eb="5">
      <t>アソ</t>
    </rPh>
    <rPh sb="8" eb="9">
      <t>エン</t>
    </rPh>
    <phoneticPr fontId="3"/>
  </si>
  <si>
    <t>認定こども園みのり</t>
    <rPh sb="0" eb="2">
      <t>ニンテイ</t>
    </rPh>
    <rPh sb="5" eb="6">
      <t>エン</t>
    </rPh>
    <phoneticPr fontId="3"/>
  </si>
  <si>
    <t>さくら坂こども園</t>
    <rPh sb="3" eb="4">
      <t>サカ</t>
    </rPh>
    <rPh sb="7" eb="8">
      <t>エン</t>
    </rPh>
    <phoneticPr fontId="3"/>
  </si>
  <si>
    <t>くさつ優愛保育園モンチ</t>
    <rPh sb="3" eb="4">
      <t>ヤサ</t>
    </rPh>
    <rPh sb="4" eb="5">
      <t>アイ</t>
    </rPh>
    <rPh sb="5" eb="8">
      <t>ホイクエン</t>
    </rPh>
    <phoneticPr fontId="3"/>
  </si>
  <si>
    <t>さくら坂東こども園</t>
    <rPh sb="3" eb="4">
      <t>サカ</t>
    </rPh>
    <rPh sb="4" eb="5">
      <t>ヒガシ</t>
    </rPh>
    <rPh sb="8" eb="9">
      <t>エン</t>
    </rPh>
    <phoneticPr fontId="3"/>
  </si>
  <si>
    <t>菩提寺優愛保育園モンチ</t>
    <rPh sb="0" eb="3">
      <t>ボダイジ</t>
    </rPh>
    <rPh sb="3" eb="4">
      <t>ヤサ</t>
    </rPh>
    <rPh sb="4" eb="5">
      <t>アイ</t>
    </rPh>
    <rPh sb="5" eb="8">
      <t>ホイクエン</t>
    </rPh>
    <phoneticPr fontId="3"/>
  </si>
  <si>
    <t>愛隣こども園</t>
    <rPh sb="0" eb="1">
      <t>アイ</t>
    </rPh>
    <rPh sb="1" eb="2">
      <t>リン</t>
    </rPh>
    <rPh sb="5" eb="6">
      <t>エン</t>
    </rPh>
    <phoneticPr fontId="7"/>
  </si>
  <si>
    <t>認定こども園長岡学園</t>
    <rPh sb="0" eb="2">
      <t>ニンテイ</t>
    </rPh>
    <rPh sb="5" eb="6">
      <t>エン</t>
    </rPh>
    <rPh sb="6" eb="8">
      <t>ナガオカ</t>
    </rPh>
    <rPh sb="8" eb="10">
      <t>ガクエン</t>
    </rPh>
    <phoneticPr fontId="3"/>
  </si>
  <si>
    <t>永源寺もみじ幼児園</t>
    <rPh sb="0" eb="3">
      <t>エイゲンジ</t>
    </rPh>
    <rPh sb="6" eb="8">
      <t>ヨウジ</t>
    </rPh>
    <rPh sb="8" eb="9">
      <t>エン</t>
    </rPh>
    <phoneticPr fontId="4"/>
  </si>
  <si>
    <t>能登川にじいろ幼児園</t>
    <rPh sb="0" eb="3">
      <t>ノトガワ</t>
    </rPh>
    <rPh sb="7" eb="9">
      <t>ヨウジ</t>
    </rPh>
    <rPh sb="9" eb="10">
      <t>エン</t>
    </rPh>
    <phoneticPr fontId="4"/>
  </si>
  <si>
    <t>岡山紫雲こどもみらい園</t>
    <rPh sb="0" eb="2">
      <t>オカヤマ</t>
    </rPh>
    <rPh sb="2" eb="4">
      <t>シウン</t>
    </rPh>
    <rPh sb="10" eb="11">
      <t>エン</t>
    </rPh>
    <phoneticPr fontId="3"/>
  </si>
  <si>
    <t>ののみちこども園</t>
    <rPh sb="7" eb="8">
      <t>エン</t>
    </rPh>
    <phoneticPr fontId="4"/>
  </si>
  <si>
    <t>あさひこども園</t>
    <rPh sb="6" eb="7">
      <t>エン</t>
    </rPh>
    <phoneticPr fontId="4"/>
  </si>
  <si>
    <t>菩提寺くじら認定こども園</t>
    <rPh sb="0" eb="3">
      <t>ボダイジ</t>
    </rPh>
    <rPh sb="6" eb="8">
      <t>ニンテイ</t>
    </rPh>
    <rPh sb="11" eb="12">
      <t>エン</t>
    </rPh>
    <phoneticPr fontId="4"/>
  </si>
  <si>
    <t>ふたばこども園</t>
    <rPh sb="6" eb="7">
      <t>エン</t>
    </rPh>
    <phoneticPr fontId="4"/>
  </si>
  <si>
    <t>八宮こども園</t>
    <rPh sb="0" eb="2">
      <t>ハチミヤ</t>
    </rPh>
    <rPh sb="5" eb="6">
      <t>エン</t>
    </rPh>
    <phoneticPr fontId="4"/>
  </si>
  <si>
    <t>彦根市</t>
    <rPh sb="0" eb="2">
      <t>ヒコネ</t>
    </rPh>
    <rPh sb="2" eb="3">
      <t>シ</t>
    </rPh>
    <phoneticPr fontId="7"/>
  </si>
  <si>
    <t>柏原こども園</t>
    <rPh sb="0" eb="2">
      <t>カシハラ</t>
    </rPh>
    <rPh sb="5" eb="6">
      <t>エン</t>
    </rPh>
    <phoneticPr fontId="3"/>
  </si>
  <si>
    <t>わかばこども園</t>
  </si>
  <si>
    <t>日吉台至明こども園</t>
  </si>
  <si>
    <t>９　幼保連携型認定こども園（園児数・本務教員数・学級数）</t>
    <rPh sb="2" eb="3">
      <t>ヨウ</t>
    </rPh>
    <rPh sb="3" eb="4">
      <t>ホ</t>
    </rPh>
    <rPh sb="4" eb="7">
      <t>レンケイガタ</t>
    </rPh>
    <phoneticPr fontId="6"/>
  </si>
  <si>
    <t>本務
教員数</t>
    <rPh sb="0" eb="2">
      <t>ホンム</t>
    </rPh>
    <rPh sb="3" eb="5">
      <t>キョウイン</t>
    </rPh>
    <rPh sb="5" eb="6">
      <t>スウ</t>
    </rPh>
    <phoneticPr fontId="4"/>
  </si>
  <si>
    <t>岩根こども園</t>
    <rPh sb="0" eb="2">
      <t>イワネ</t>
    </rPh>
    <rPh sb="5" eb="6">
      <t>エン</t>
    </rPh>
    <phoneticPr fontId="3"/>
  </si>
  <si>
    <t>認定こども園星の子保育園</t>
    <rPh sb="0" eb="2">
      <t>ニンテイ</t>
    </rPh>
    <rPh sb="5" eb="6">
      <t>エン</t>
    </rPh>
    <rPh sb="6" eb="7">
      <t>ホシ</t>
    </rPh>
    <rPh sb="8" eb="9">
      <t>コ</t>
    </rPh>
    <rPh sb="9" eb="12">
      <t>ホイクエン</t>
    </rPh>
    <phoneticPr fontId="2"/>
  </si>
  <si>
    <t>南郷こども園</t>
    <rPh sb="0" eb="2">
      <t>ナンゴウ</t>
    </rPh>
    <rPh sb="5" eb="6">
      <t>エン</t>
    </rPh>
    <phoneticPr fontId="2"/>
  </si>
  <si>
    <t>学園前こども園</t>
    <rPh sb="0" eb="2">
      <t>ガクエン</t>
    </rPh>
    <rPh sb="2" eb="3">
      <t>マエ</t>
    </rPh>
    <rPh sb="6" eb="7">
      <t>エン</t>
    </rPh>
    <phoneticPr fontId="2"/>
  </si>
  <si>
    <t>認定こども園はぐくみの家仰木星の子</t>
    <rPh sb="0" eb="2">
      <t>ニンテイ</t>
    </rPh>
    <rPh sb="5" eb="6">
      <t>エン</t>
    </rPh>
    <rPh sb="11" eb="12">
      <t>イエ</t>
    </rPh>
    <rPh sb="12" eb="14">
      <t>オオギ</t>
    </rPh>
    <rPh sb="14" eb="15">
      <t>ホシ</t>
    </rPh>
    <rPh sb="16" eb="17">
      <t>コ</t>
    </rPh>
    <phoneticPr fontId="2"/>
  </si>
  <si>
    <t>ひかりこども園</t>
    <rPh sb="6" eb="7">
      <t>エン</t>
    </rPh>
    <phoneticPr fontId="4"/>
  </si>
  <si>
    <t>一里山ひかりこども園</t>
    <rPh sb="0" eb="3">
      <t>イチリヤマ</t>
    </rPh>
    <rPh sb="9" eb="10">
      <t>エン</t>
    </rPh>
    <phoneticPr fontId="12"/>
  </si>
  <si>
    <t>大将軍ひかりこども園</t>
    <rPh sb="0" eb="3">
      <t>タイショウグン</t>
    </rPh>
    <rPh sb="9" eb="10">
      <t>エン</t>
    </rPh>
    <phoneticPr fontId="12"/>
  </si>
  <si>
    <t>聖ヨゼフこども園</t>
    <rPh sb="7" eb="8">
      <t>エン</t>
    </rPh>
    <phoneticPr fontId="7"/>
  </si>
  <si>
    <t>カトリック長浜こども園</t>
    <rPh sb="5" eb="7">
      <t>ナガハマ</t>
    </rPh>
    <rPh sb="10" eb="11">
      <t>エン</t>
    </rPh>
    <phoneticPr fontId="3"/>
  </si>
  <si>
    <t>京進のこども園ＨＯＰＰＡ近江八幡</t>
  </si>
  <si>
    <t>若鮎こども園</t>
    <rPh sb="0" eb="2">
      <t>ワカアユ</t>
    </rPh>
    <rPh sb="5" eb="6">
      <t>エン</t>
    </rPh>
    <phoneticPr fontId="4"/>
  </si>
  <si>
    <t>ここのっす園</t>
    <rPh sb="5" eb="6">
      <t>エン</t>
    </rPh>
    <phoneticPr fontId="4"/>
  </si>
  <si>
    <t>認定こども園水戸幼稚園</t>
    <rPh sb="0" eb="2">
      <t>ニンテイ</t>
    </rPh>
    <rPh sb="5" eb="6">
      <t>エン</t>
    </rPh>
    <rPh sb="6" eb="8">
      <t>ミト</t>
    </rPh>
    <rPh sb="8" eb="11">
      <t>ヨウチエン</t>
    </rPh>
    <phoneticPr fontId="4"/>
  </si>
  <si>
    <t>認定こども園阿星あかつき保育園</t>
    <rPh sb="0" eb="2">
      <t>ニンテイ</t>
    </rPh>
    <rPh sb="5" eb="6">
      <t>エン</t>
    </rPh>
    <rPh sb="6" eb="7">
      <t>ア</t>
    </rPh>
    <rPh sb="7" eb="8">
      <t>ホシ</t>
    </rPh>
    <rPh sb="12" eb="15">
      <t>ホイクエン</t>
    </rPh>
    <phoneticPr fontId="3"/>
  </si>
  <si>
    <t>近江八幡市</t>
    <phoneticPr fontId="7"/>
  </si>
  <si>
    <t>守山市</t>
    <phoneticPr fontId="7"/>
  </si>
  <si>
    <t>合    計</t>
    <phoneticPr fontId="4"/>
  </si>
  <si>
    <t>市町立計</t>
    <phoneticPr fontId="6"/>
  </si>
  <si>
    <t>私 立 計</t>
    <phoneticPr fontId="4"/>
  </si>
  <si>
    <t>市町立</t>
    <phoneticPr fontId="6"/>
  </si>
  <si>
    <t>長浜市</t>
    <phoneticPr fontId="7"/>
  </si>
  <si>
    <t>近江八幡市</t>
    <phoneticPr fontId="7"/>
  </si>
  <si>
    <t>大津市</t>
    <phoneticPr fontId="7"/>
  </si>
  <si>
    <t>認定こども園ひかりの森</t>
    <phoneticPr fontId="4"/>
  </si>
  <si>
    <t>くるみこども園</t>
    <rPh sb="6" eb="7">
      <t>エン</t>
    </rPh>
    <phoneticPr fontId="1"/>
  </si>
  <si>
    <t>緑波くるみこども園</t>
    <rPh sb="0" eb="1">
      <t>リョク</t>
    </rPh>
    <rPh sb="1" eb="2">
      <t>ハ</t>
    </rPh>
    <rPh sb="8" eb="9">
      <t>エン</t>
    </rPh>
    <phoneticPr fontId="1"/>
  </si>
  <si>
    <t>若草くるみこども園</t>
    <rPh sb="0" eb="2">
      <t>ワカクサ</t>
    </rPh>
    <rPh sb="8" eb="9">
      <t>エン</t>
    </rPh>
    <phoneticPr fontId="1"/>
  </si>
  <si>
    <t>さくら坂南こども園</t>
    <rPh sb="3" eb="4">
      <t>ザカ</t>
    </rPh>
    <rPh sb="4" eb="5">
      <t>ミナミ</t>
    </rPh>
    <rPh sb="8" eb="9">
      <t>エン</t>
    </rPh>
    <phoneticPr fontId="1"/>
  </si>
  <si>
    <t>志津保育園</t>
    <rPh sb="0" eb="2">
      <t>シヅ</t>
    </rPh>
    <rPh sb="2" eb="5">
      <t>ホイクエン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</si>
</sst>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</cellStyleXfs>
  <cellXfs count="71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7" fillId="0" borderId="7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 applyProtection="1">
      <alignment horizontal="left" vertical="center" indent="1"/>
    </xf>
    <xf numFmtId="0" fontId="8" fillId="0" borderId="0" xfId="1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right" vertical="center" shrinkToFit="1"/>
    </xf>
    <xf numFmtId="0" fontId="8" fillId="0" borderId="0" xfId="1" applyFont="1" applyFill="1" applyAlignment="1">
      <alignment horizontal="right" vertical="center"/>
    </xf>
    <xf numFmtId="176" fontId="7" fillId="2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176" fontId="7" fillId="0" borderId="0" xfId="1" applyNumberFormat="1" applyFont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0" borderId="0" xfId="4" applyNumberFormat="1" applyFont="1" applyAlignment="1">
      <alignment vertical="center"/>
    </xf>
    <xf numFmtId="176" fontId="8" fillId="2" borderId="0" xfId="4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76" fontId="8" fillId="0" borderId="0" xfId="1" applyNumberFormat="1" applyFont="1" applyAlignment="1">
      <alignment vertical="center"/>
    </xf>
    <xf numFmtId="176" fontId="8" fillId="0" borderId="0" xfId="3" applyNumberFormat="1" applyFont="1" applyAlignment="1">
      <alignment vertical="center"/>
    </xf>
    <xf numFmtId="176" fontId="8" fillId="2" borderId="0" xfId="3" applyNumberFormat="1" applyFont="1" applyFill="1" applyBorder="1" applyAlignment="1">
      <alignment vertical="center"/>
    </xf>
    <xf numFmtId="176" fontId="7" fillId="2" borderId="0" xfId="3" applyNumberFormat="1" applyFont="1" applyFill="1" applyBorder="1" applyAlignment="1">
      <alignment vertical="center"/>
    </xf>
    <xf numFmtId="176" fontId="8" fillId="0" borderId="0" xfId="9" applyNumberFormat="1" applyFont="1" applyAlignment="1">
      <alignment vertical="center"/>
    </xf>
    <xf numFmtId="176" fontId="8" fillId="2" borderId="0" xfId="9" applyNumberFormat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0" fontId="7" fillId="2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0" xfId="14" applyNumberFormat="1" applyFont="1" applyFill="1" applyBorder="1" applyAlignment="1">
      <alignment vertical="center"/>
    </xf>
    <xf numFmtId="176" fontId="8" fillId="2" borderId="0" xfId="14" applyNumberFormat="1" applyFont="1" applyFill="1" applyBorder="1" applyAlignment="1">
      <alignment vertical="center"/>
    </xf>
    <xf numFmtId="0" fontId="8" fillId="0" borderId="0" xfId="17" applyFont="1" applyFill="1" applyBorder="1" applyAlignment="1">
      <alignment vertical="center"/>
    </xf>
    <xf numFmtId="176" fontId="8" fillId="2" borderId="0" xfId="17" applyNumberFormat="1" applyFont="1" applyFill="1" applyBorder="1" applyAlignment="1">
      <alignment vertical="center"/>
    </xf>
    <xf numFmtId="176" fontId="8" fillId="0" borderId="0" xfId="17" applyNumberFormat="1" applyFont="1" applyAlignment="1">
      <alignment vertical="center"/>
    </xf>
    <xf numFmtId="176" fontId="8" fillId="0" borderId="0" xfId="17" applyNumberFormat="1" applyFont="1" applyFill="1" applyAlignment="1">
      <alignment vertical="center"/>
    </xf>
    <xf numFmtId="0" fontId="8" fillId="0" borderId="0" xfId="15" applyFont="1" applyFill="1" applyBorder="1" applyAlignment="1">
      <alignment vertical="center"/>
    </xf>
    <xf numFmtId="176" fontId="8" fillId="2" borderId="0" xfId="15" applyNumberFormat="1" applyFont="1" applyFill="1" applyBorder="1" applyAlignment="1">
      <alignment vertical="center"/>
    </xf>
    <xf numFmtId="0" fontId="8" fillId="0" borderId="0" xfId="16" applyFont="1" applyFill="1" applyBorder="1" applyAlignment="1">
      <alignment vertical="center"/>
    </xf>
    <xf numFmtId="176" fontId="8" fillId="2" borderId="0" xfId="16" applyNumberFormat="1" applyFont="1" applyFill="1" applyBorder="1" applyAlignment="1">
      <alignment vertical="center"/>
    </xf>
    <xf numFmtId="0" fontId="8" fillId="0" borderId="0" xfId="8" applyFont="1" applyAlignment="1">
      <alignment vertical="center"/>
    </xf>
    <xf numFmtId="0" fontId="8" fillId="2" borderId="0" xfId="8" applyFont="1" applyFill="1" applyBorder="1" applyAlignment="1">
      <alignment vertical="center"/>
    </xf>
    <xf numFmtId="0" fontId="8" fillId="0" borderId="0" xfId="13" applyFont="1" applyAlignment="1">
      <alignment vertical="center"/>
    </xf>
    <xf numFmtId="0" fontId="8" fillId="2" borderId="0" xfId="13" applyFont="1" applyFill="1" applyBorder="1" applyAlignment="1">
      <alignment vertical="center"/>
    </xf>
    <xf numFmtId="0" fontId="8" fillId="0" borderId="0" xfId="17" applyFont="1" applyAlignment="1">
      <alignment vertical="center"/>
    </xf>
    <xf numFmtId="0" fontId="7" fillId="0" borderId="10" xfId="1" applyFont="1" applyFill="1" applyBorder="1" applyAlignment="1">
      <alignment horizontal="center" vertical="center" textRotation="255" wrapText="1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12" xfId="1" applyFont="1" applyFill="1" applyBorder="1" applyAlignment="1">
      <alignment horizontal="center" vertical="center" textRotation="255"/>
    </xf>
    <xf numFmtId="0" fontId="7" fillId="0" borderId="3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319"/>
  <sheetViews>
    <sheetView showZeros="0" tabSelected="1" view="pageBreakPreview" zoomScaleNormal="100" zoomScaleSheetLayoutView="100" workbookViewId="0">
      <pane xSplit="1" ySplit="5" topLeftCell="B81" activePane="bottomRight" state="frozen"/>
      <selection pane="topRight" activeCell="D1" sqref="D1"/>
      <selection pane="bottomLeft" activeCell="A6" sqref="A6"/>
      <selection pane="bottomRight" activeCell="D156" sqref="D156"/>
    </sheetView>
  </sheetViews>
  <sheetFormatPr defaultRowHeight="11.25"/>
  <cols>
    <col min="1" max="1" width="26.25" style="3" customWidth="1"/>
    <col min="2" max="3" width="8.75" style="3" customWidth="1"/>
    <col min="4" max="15" width="9.25" style="3" customWidth="1"/>
    <col min="16" max="244" width="9" style="3"/>
    <col min="245" max="245" width="3" style="3" customWidth="1"/>
    <col min="246" max="246" width="30.625" style="3" customWidth="1"/>
    <col min="247" max="262" width="6.625" style="3" customWidth="1"/>
    <col min="263" max="266" width="5.25" style="3" customWidth="1"/>
    <col min="267" max="269" width="6.625" style="3" customWidth="1"/>
    <col min="270" max="500" width="9" style="3"/>
    <col min="501" max="501" width="3" style="3" customWidth="1"/>
    <col min="502" max="502" width="30.625" style="3" customWidth="1"/>
    <col min="503" max="518" width="6.625" style="3" customWidth="1"/>
    <col min="519" max="522" width="5.25" style="3" customWidth="1"/>
    <col min="523" max="525" width="6.625" style="3" customWidth="1"/>
    <col min="526" max="756" width="9" style="3"/>
    <col min="757" max="757" width="3" style="3" customWidth="1"/>
    <col min="758" max="758" width="30.625" style="3" customWidth="1"/>
    <col min="759" max="774" width="6.625" style="3" customWidth="1"/>
    <col min="775" max="778" width="5.25" style="3" customWidth="1"/>
    <col min="779" max="781" width="6.625" style="3" customWidth="1"/>
    <col min="782" max="1012" width="9" style="3"/>
    <col min="1013" max="1013" width="3" style="3" customWidth="1"/>
    <col min="1014" max="1014" width="30.625" style="3" customWidth="1"/>
    <col min="1015" max="1030" width="6.625" style="3" customWidth="1"/>
    <col min="1031" max="1034" width="5.25" style="3" customWidth="1"/>
    <col min="1035" max="1037" width="6.625" style="3" customWidth="1"/>
    <col min="1038" max="1268" width="9" style="3"/>
    <col min="1269" max="1269" width="3" style="3" customWidth="1"/>
    <col min="1270" max="1270" width="30.625" style="3" customWidth="1"/>
    <col min="1271" max="1286" width="6.625" style="3" customWidth="1"/>
    <col min="1287" max="1290" width="5.25" style="3" customWidth="1"/>
    <col min="1291" max="1293" width="6.625" style="3" customWidth="1"/>
    <col min="1294" max="1524" width="9" style="3"/>
    <col min="1525" max="1525" width="3" style="3" customWidth="1"/>
    <col min="1526" max="1526" width="30.625" style="3" customWidth="1"/>
    <col min="1527" max="1542" width="6.625" style="3" customWidth="1"/>
    <col min="1543" max="1546" width="5.25" style="3" customWidth="1"/>
    <col min="1547" max="1549" width="6.625" style="3" customWidth="1"/>
    <col min="1550" max="1780" width="9" style="3"/>
    <col min="1781" max="1781" width="3" style="3" customWidth="1"/>
    <col min="1782" max="1782" width="30.625" style="3" customWidth="1"/>
    <col min="1783" max="1798" width="6.625" style="3" customWidth="1"/>
    <col min="1799" max="1802" width="5.25" style="3" customWidth="1"/>
    <col min="1803" max="1805" width="6.625" style="3" customWidth="1"/>
    <col min="1806" max="2036" width="9" style="3"/>
    <col min="2037" max="2037" width="3" style="3" customWidth="1"/>
    <col min="2038" max="2038" width="30.625" style="3" customWidth="1"/>
    <col min="2039" max="2054" width="6.625" style="3" customWidth="1"/>
    <col min="2055" max="2058" width="5.25" style="3" customWidth="1"/>
    <col min="2059" max="2061" width="6.625" style="3" customWidth="1"/>
    <col min="2062" max="2292" width="9" style="3"/>
    <col min="2293" max="2293" width="3" style="3" customWidth="1"/>
    <col min="2294" max="2294" width="30.625" style="3" customWidth="1"/>
    <col min="2295" max="2310" width="6.625" style="3" customWidth="1"/>
    <col min="2311" max="2314" width="5.25" style="3" customWidth="1"/>
    <col min="2315" max="2317" width="6.625" style="3" customWidth="1"/>
    <col min="2318" max="2548" width="9" style="3"/>
    <col min="2549" max="2549" width="3" style="3" customWidth="1"/>
    <col min="2550" max="2550" width="30.625" style="3" customWidth="1"/>
    <col min="2551" max="2566" width="6.625" style="3" customWidth="1"/>
    <col min="2567" max="2570" width="5.25" style="3" customWidth="1"/>
    <col min="2571" max="2573" width="6.625" style="3" customWidth="1"/>
    <col min="2574" max="2804" width="9" style="3"/>
    <col min="2805" max="2805" width="3" style="3" customWidth="1"/>
    <col min="2806" max="2806" width="30.625" style="3" customWidth="1"/>
    <col min="2807" max="2822" width="6.625" style="3" customWidth="1"/>
    <col min="2823" max="2826" width="5.25" style="3" customWidth="1"/>
    <col min="2827" max="2829" width="6.625" style="3" customWidth="1"/>
    <col min="2830" max="3060" width="9" style="3"/>
    <col min="3061" max="3061" width="3" style="3" customWidth="1"/>
    <col min="3062" max="3062" width="30.625" style="3" customWidth="1"/>
    <col min="3063" max="3078" width="6.625" style="3" customWidth="1"/>
    <col min="3079" max="3082" width="5.25" style="3" customWidth="1"/>
    <col min="3083" max="3085" width="6.625" style="3" customWidth="1"/>
    <col min="3086" max="3316" width="9" style="3"/>
    <col min="3317" max="3317" width="3" style="3" customWidth="1"/>
    <col min="3318" max="3318" width="30.625" style="3" customWidth="1"/>
    <col min="3319" max="3334" width="6.625" style="3" customWidth="1"/>
    <col min="3335" max="3338" width="5.25" style="3" customWidth="1"/>
    <col min="3339" max="3341" width="6.625" style="3" customWidth="1"/>
    <col min="3342" max="3572" width="9" style="3"/>
    <col min="3573" max="3573" width="3" style="3" customWidth="1"/>
    <col min="3574" max="3574" width="30.625" style="3" customWidth="1"/>
    <col min="3575" max="3590" width="6.625" style="3" customWidth="1"/>
    <col min="3591" max="3594" width="5.25" style="3" customWidth="1"/>
    <col min="3595" max="3597" width="6.625" style="3" customWidth="1"/>
    <col min="3598" max="3828" width="9" style="3"/>
    <col min="3829" max="3829" width="3" style="3" customWidth="1"/>
    <col min="3830" max="3830" width="30.625" style="3" customWidth="1"/>
    <col min="3831" max="3846" width="6.625" style="3" customWidth="1"/>
    <col min="3847" max="3850" width="5.25" style="3" customWidth="1"/>
    <col min="3851" max="3853" width="6.625" style="3" customWidth="1"/>
    <col min="3854" max="4084" width="9" style="3"/>
    <col min="4085" max="4085" width="3" style="3" customWidth="1"/>
    <col min="4086" max="4086" width="30.625" style="3" customWidth="1"/>
    <col min="4087" max="4102" width="6.625" style="3" customWidth="1"/>
    <col min="4103" max="4106" width="5.25" style="3" customWidth="1"/>
    <col min="4107" max="4109" width="6.625" style="3" customWidth="1"/>
    <col min="4110" max="4340" width="9" style="3"/>
    <col min="4341" max="4341" width="3" style="3" customWidth="1"/>
    <col min="4342" max="4342" width="30.625" style="3" customWidth="1"/>
    <col min="4343" max="4358" width="6.625" style="3" customWidth="1"/>
    <col min="4359" max="4362" width="5.25" style="3" customWidth="1"/>
    <col min="4363" max="4365" width="6.625" style="3" customWidth="1"/>
    <col min="4366" max="4596" width="9" style="3"/>
    <col min="4597" max="4597" width="3" style="3" customWidth="1"/>
    <col min="4598" max="4598" width="30.625" style="3" customWidth="1"/>
    <col min="4599" max="4614" width="6.625" style="3" customWidth="1"/>
    <col min="4615" max="4618" width="5.25" style="3" customWidth="1"/>
    <col min="4619" max="4621" width="6.625" style="3" customWidth="1"/>
    <col min="4622" max="4852" width="9" style="3"/>
    <col min="4853" max="4853" width="3" style="3" customWidth="1"/>
    <col min="4854" max="4854" width="30.625" style="3" customWidth="1"/>
    <col min="4855" max="4870" width="6.625" style="3" customWidth="1"/>
    <col min="4871" max="4874" width="5.25" style="3" customWidth="1"/>
    <col min="4875" max="4877" width="6.625" style="3" customWidth="1"/>
    <col min="4878" max="5108" width="9" style="3"/>
    <col min="5109" max="5109" width="3" style="3" customWidth="1"/>
    <col min="5110" max="5110" width="30.625" style="3" customWidth="1"/>
    <col min="5111" max="5126" width="6.625" style="3" customWidth="1"/>
    <col min="5127" max="5130" width="5.25" style="3" customWidth="1"/>
    <col min="5131" max="5133" width="6.625" style="3" customWidth="1"/>
    <col min="5134" max="5364" width="9" style="3"/>
    <col min="5365" max="5365" width="3" style="3" customWidth="1"/>
    <col min="5366" max="5366" width="30.625" style="3" customWidth="1"/>
    <col min="5367" max="5382" width="6.625" style="3" customWidth="1"/>
    <col min="5383" max="5386" width="5.25" style="3" customWidth="1"/>
    <col min="5387" max="5389" width="6.625" style="3" customWidth="1"/>
    <col min="5390" max="5620" width="9" style="3"/>
    <col min="5621" max="5621" width="3" style="3" customWidth="1"/>
    <col min="5622" max="5622" width="30.625" style="3" customWidth="1"/>
    <col min="5623" max="5638" width="6.625" style="3" customWidth="1"/>
    <col min="5639" max="5642" width="5.25" style="3" customWidth="1"/>
    <col min="5643" max="5645" width="6.625" style="3" customWidth="1"/>
    <col min="5646" max="5876" width="9" style="3"/>
    <col min="5877" max="5877" width="3" style="3" customWidth="1"/>
    <col min="5878" max="5878" width="30.625" style="3" customWidth="1"/>
    <col min="5879" max="5894" width="6.625" style="3" customWidth="1"/>
    <col min="5895" max="5898" width="5.25" style="3" customWidth="1"/>
    <col min="5899" max="5901" width="6.625" style="3" customWidth="1"/>
    <col min="5902" max="6132" width="9" style="3"/>
    <col min="6133" max="6133" width="3" style="3" customWidth="1"/>
    <col min="6134" max="6134" width="30.625" style="3" customWidth="1"/>
    <col min="6135" max="6150" width="6.625" style="3" customWidth="1"/>
    <col min="6151" max="6154" width="5.25" style="3" customWidth="1"/>
    <col min="6155" max="6157" width="6.625" style="3" customWidth="1"/>
    <col min="6158" max="6388" width="9" style="3"/>
    <col min="6389" max="6389" width="3" style="3" customWidth="1"/>
    <col min="6390" max="6390" width="30.625" style="3" customWidth="1"/>
    <col min="6391" max="6406" width="6.625" style="3" customWidth="1"/>
    <col min="6407" max="6410" width="5.25" style="3" customWidth="1"/>
    <col min="6411" max="6413" width="6.625" style="3" customWidth="1"/>
    <col min="6414" max="6644" width="9" style="3"/>
    <col min="6645" max="6645" width="3" style="3" customWidth="1"/>
    <col min="6646" max="6646" width="30.625" style="3" customWidth="1"/>
    <col min="6647" max="6662" width="6.625" style="3" customWidth="1"/>
    <col min="6663" max="6666" width="5.25" style="3" customWidth="1"/>
    <col min="6667" max="6669" width="6.625" style="3" customWidth="1"/>
    <col min="6670" max="6900" width="9" style="3"/>
    <col min="6901" max="6901" width="3" style="3" customWidth="1"/>
    <col min="6902" max="6902" width="30.625" style="3" customWidth="1"/>
    <col min="6903" max="6918" width="6.625" style="3" customWidth="1"/>
    <col min="6919" max="6922" width="5.25" style="3" customWidth="1"/>
    <col min="6923" max="6925" width="6.625" style="3" customWidth="1"/>
    <col min="6926" max="7156" width="9" style="3"/>
    <col min="7157" max="7157" width="3" style="3" customWidth="1"/>
    <col min="7158" max="7158" width="30.625" style="3" customWidth="1"/>
    <col min="7159" max="7174" width="6.625" style="3" customWidth="1"/>
    <col min="7175" max="7178" width="5.25" style="3" customWidth="1"/>
    <col min="7179" max="7181" width="6.625" style="3" customWidth="1"/>
    <col min="7182" max="7412" width="9" style="3"/>
    <col min="7413" max="7413" width="3" style="3" customWidth="1"/>
    <col min="7414" max="7414" width="30.625" style="3" customWidth="1"/>
    <col min="7415" max="7430" width="6.625" style="3" customWidth="1"/>
    <col min="7431" max="7434" width="5.25" style="3" customWidth="1"/>
    <col min="7435" max="7437" width="6.625" style="3" customWidth="1"/>
    <col min="7438" max="7668" width="9" style="3"/>
    <col min="7669" max="7669" width="3" style="3" customWidth="1"/>
    <col min="7670" max="7670" width="30.625" style="3" customWidth="1"/>
    <col min="7671" max="7686" width="6.625" style="3" customWidth="1"/>
    <col min="7687" max="7690" width="5.25" style="3" customWidth="1"/>
    <col min="7691" max="7693" width="6.625" style="3" customWidth="1"/>
    <col min="7694" max="7924" width="9" style="3"/>
    <col min="7925" max="7925" width="3" style="3" customWidth="1"/>
    <col min="7926" max="7926" width="30.625" style="3" customWidth="1"/>
    <col min="7927" max="7942" width="6.625" style="3" customWidth="1"/>
    <col min="7943" max="7946" width="5.25" style="3" customWidth="1"/>
    <col min="7947" max="7949" width="6.625" style="3" customWidth="1"/>
    <col min="7950" max="8180" width="9" style="3"/>
    <col min="8181" max="8181" width="3" style="3" customWidth="1"/>
    <col min="8182" max="8182" width="30.625" style="3" customWidth="1"/>
    <col min="8183" max="8198" width="6.625" style="3" customWidth="1"/>
    <col min="8199" max="8202" width="5.25" style="3" customWidth="1"/>
    <col min="8203" max="8205" width="6.625" style="3" customWidth="1"/>
    <col min="8206" max="8436" width="9" style="3"/>
    <col min="8437" max="8437" width="3" style="3" customWidth="1"/>
    <col min="8438" max="8438" width="30.625" style="3" customWidth="1"/>
    <col min="8439" max="8454" width="6.625" style="3" customWidth="1"/>
    <col min="8455" max="8458" width="5.25" style="3" customWidth="1"/>
    <col min="8459" max="8461" width="6.625" style="3" customWidth="1"/>
    <col min="8462" max="8692" width="9" style="3"/>
    <col min="8693" max="8693" width="3" style="3" customWidth="1"/>
    <col min="8694" max="8694" width="30.625" style="3" customWidth="1"/>
    <col min="8695" max="8710" width="6.625" style="3" customWidth="1"/>
    <col min="8711" max="8714" width="5.25" style="3" customWidth="1"/>
    <col min="8715" max="8717" width="6.625" style="3" customWidth="1"/>
    <col min="8718" max="8948" width="9" style="3"/>
    <col min="8949" max="8949" width="3" style="3" customWidth="1"/>
    <col min="8950" max="8950" width="30.625" style="3" customWidth="1"/>
    <col min="8951" max="8966" width="6.625" style="3" customWidth="1"/>
    <col min="8967" max="8970" width="5.25" style="3" customWidth="1"/>
    <col min="8971" max="8973" width="6.625" style="3" customWidth="1"/>
    <col min="8974" max="9204" width="9" style="3"/>
    <col min="9205" max="9205" width="3" style="3" customWidth="1"/>
    <col min="9206" max="9206" width="30.625" style="3" customWidth="1"/>
    <col min="9207" max="9222" width="6.625" style="3" customWidth="1"/>
    <col min="9223" max="9226" width="5.25" style="3" customWidth="1"/>
    <col min="9227" max="9229" width="6.625" style="3" customWidth="1"/>
    <col min="9230" max="9460" width="9" style="3"/>
    <col min="9461" max="9461" width="3" style="3" customWidth="1"/>
    <col min="9462" max="9462" width="30.625" style="3" customWidth="1"/>
    <col min="9463" max="9478" width="6.625" style="3" customWidth="1"/>
    <col min="9479" max="9482" width="5.25" style="3" customWidth="1"/>
    <col min="9483" max="9485" width="6.625" style="3" customWidth="1"/>
    <col min="9486" max="9716" width="9" style="3"/>
    <col min="9717" max="9717" width="3" style="3" customWidth="1"/>
    <col min="9718" max="9718" width="30.625" style="3" customWidth="1"/>
    <col min="9719" max="9734" width="6.625" style="3" customWidth="1"/>
    <col min="9735" max="9738" width="5.25" style="3" customWidth="1"/>
    <col min="9739" max="9741" width="6.625" style="3" customWidth="1"/>
    <col min="9742" max="9972" width="9" style="3"/>
    <col min="9973" max="9973" width="3" style="3" customWidth="1"/>
    <col min="9974" max="9974" width="30.625" style="3" customWidth="1"/>
    <col min="9975" max="9990" width="6.625" style="3" customWidth="1"/>
    <col min="9991" max="9994" width="5.25" style="3" customWidth="1"/>
    <col min="9995" max="9997" width="6.625" style="3" customWidth="1"/>
    <col min="9998" max="10228" width="9" style="3"/>
    <col min="10229" max="10229" width="3" style="3" customWidth="1"/>
    <col min="10230" max="10230" width="30.625" style="3" customWidth="1"/>
    <col min="10231" max="10246" width="6.625" style="3" customWidth="1"/>
    <col min="10247" max="10250" width="5.25" style="3" customWidth="1"/>
    <col min="10251" max="10253" width="6.625" style="3" customWidth="1"/>
    <col min="10254" max="10484" width="9" style="3"/>
    <col min="10485" max="10485" width="3" style="3" customWidth="1"/>
    <col min="10486" max="10486" width="30.625" style="3" customWidth="1"/>
    <col min="10487" max="10502" width="6.625" style="3" customWidth="1"/>
    <col min="10503" max="10506" width="5.25" style="3" customWidth="1"/>
    <col min="10507" max="10509" width="6.625" style="3" customWidth="1"/>
    <col min="10510" max="10740" width="9" style="3"/>
    <col min="10741" max="10741" width="3" style="3" customWidth="1"/>
    <col min="10742" max="10742" width="30.625" style="3" customWidth="1"/>
    <col min="10743" max="10758" width="6.625" style="3" customWidth="1"/>
    <col min="10759" max="10762" width="5.25" style="3" customWidth="1"/>
    <col min="10763" max="10765" width="6.625" style="3" customWidth="1"/>
    <col min="10766" max="10996" width="9" style="3"/>
    <col min="10997" max="10997" width="3" style="3" customWidth="1"/>
    <col min="10998" max="10998" width="30.625" style="3" customWidth="1"/>
    <col min="10999" max="11014" width="6.625" style="3" customWidth="1"/>
    <col min="11015" max="11018" width="5.25" style="3" customWidth="1"/>
    <col min="11019" max="11021" width="6.625" style="3" customWidth="1"/>
    <col min="11022" max="11252" width="9" style="3"/>
    <col min="11253" max="11253" width="3" style="3" customWidth="1"/>
    <col min="11254" max="11254" width="30.625" style="3" customWidth="1"/>
    <col min="11255" max="11270" width="6.625" style="3" customWidth="1"/>
    <col min="11271" max="11274" width="5.25" style="3" customWidth="1"/>
    <col min="11275" max="11277" width="6.625" style="3" customWidth="1"/>
    <col min="11278" max="11508" width="9" style="3"/>
    <col min="11509" max="11509" width="3" style="3" customWidth="1"/>
    <col min="11510" max="11510" width="30.625" style="3" customWidth="1"/>
    <col min="11511" max="11526" width="6.625" style="3" customWidth="1"/>
    <col min="11527" max="11530" width="5.25" style="3" customWidth="1"/>
    <col min="11531" max="11533" width="6.625" style="3" customWidth="1"/>
    <col min="11534" max="11764" width="9" style="3"/>
    <col min="11765" max="11765" width="3" style="3" customWidth="1"/>
    <col min="11766" max="11766" width="30.625" style="3" customWidth="1"/>
    <col min="11767" max="11782" width="6.625" style="3" customWidth="1"/>
    <col min="11783" max="11786" width="5.25" style="3" customWidth="1"/>
    <col min="11787" max="11789" width="6.625" style="3" customWidth="1"/>
    <col min="11790" max="12020" width="9" style="3"/>
    <col min="12021" max="12021" width="3" style="3" customWidth="1"/>
    <col min="12022" max="12022" width="30.625" style="3" customWidth="1"/>
    <col min="12023" max="12038" width="6.625" style="3" customWidth="1"/>
    <col min="12039" max="12042" width="5.25" style="3" customWidth="1"/>
    <col min="12043" max="12045" width="6.625" style="3" customWidth="1"/>
    <col min="12046" max="12276" width="9" style="3"/>
    <col min="12277" max="12277" width="3" style="3" customWidth="1"/>
    <col min="12278" max="12278" width="30.625" style="3" customWidth="1"/>
    <col min="12279" max="12294" width="6.625" style="3" customWidth="1"/>
    <col min="12295" max="12298" width="5.25" style="3" customWidth="1"/>
    <col min="12299" max="12301" width="6.625" style="3" customWidth="1"/>
    <col min="12302" max="12532" width="9" style="3"/>
    <col min="12533" max="12533" width="3" style="3" customWidth="1"/>
    <col min="12534" max="12534" width="30.625" style="3" customWidth="1"/>
    <col min="12535" max="12550" width="6.625" style="3" customWidth="1"/>
    <col min="12551" max="12554" width="5.25" style="3" customWidth="1"/>
    <col min="12555" max="12557" width="6.625" style="3" customWidth="1"/>
    <col min="12558" max="12788" width="9" style="3"/>
    <col min="12789" max="12789" width="3" style="3" customWidth="1"/>
    <col min="12790" max="12790" width="30.625" style="3" customWidth="1"/>
    <col min="12791" max="12806" width="6.625" style="3" customWidth="1"/>
    <col min="12807" max="12810" width="5.25" style="3" customWidth="1"/>
    <col min="12811" max="12813" width="6.625" style="3" customWidth="1"/>
    <col min="12814" max="13044" width="9" style="3"/>
    <col min="13045" max="13045" width="3" style="3" customWidth="1"/>
    <col min="13046" max="13046" width="30.625" style="3" customWidth="1"/>
    <col min="13047" max="13062" width="6.625" style="3" customWidth="1"/>
    <col min="13063" max="13066" width="5.25" style="3" customWidth="1"/>
    <col min="13067" max="13069" width="6.625" style="3" customWidth="1"/>
    <col min="13070" max="13300" width="9" style="3"/>
    <col min="13301" max="13301" width="3" style="3" customWidth="1"/>
    <col min="13302" max="13302" width="30.625" style="3" customWidth="1"/>
    <col min="13303" max="13318" width="6.625" style="3" customWidth="1"/>
    <col min="13319" max="13322" width="5.25" style="3" customWidth="1"/>
    <col min="13323" max="13325" width="6.625" style="3" customWidth="1"/>
    <col min="13326" max="13556" width="9" style="3"/>
    <col min="13557" max="13557" width="3" style="3" customWidth="1"/>
    <col min="13558" max="13558" width="30.625" style="3" customWidth="1"/>
    <col min="13559" max="13574" width="6.625" style="3" customWidth="1"/>
    <col min="13575" max="13578" width="5.25" style="3" customWidth="1"/>
    <col min="13579" max="13581" width="6.625" style="3" customWidth="1"/>
    <col min="13582" max="13812" width="9" style="3"/>
    <col min="13813" max="13813" width="3" style="3" customWidth="1"/>
    <col min="13814" max="13814" width="30.625" style="3" customWidth="1"/>
    <col min="13815" max="13830" width="6.625" style="3" customWidth="1"/>
    <col min="13831" max="13834" width="5.25" style="3" customWidth="1"/>
    <col min="13835" max="13837" width="6.625" style="3" customWidth="1"/>
    <col min="13838" max="14068" width="9" style="3"/>
    <col min="14069" max="14069" width="3" style="3" customWidth="1"/>
    <col min="14070" max="14070" width="30.625" style="3" customWidth="1"/>
    <col min="14071" max="14086" width="6.625" style="3" customWidth="1"/>
    <col min="14087" max="14090" width="5.25" style="3" customWidth="1"/>
    <col min="14091" max="14093" width="6.625" style="3" customWidth="1"/>
    <col min="14094" max="14324" width="9" style="3"/>
    <col min="14325" max="14325" width="3" style="3" customWidth="1"/>
    <col min="14326" max="14326" width="30.625" style="3" customWidth="1"/>
    <col min="14327" max="14342" width="6.625" style="3" customWidth="1"/>
    <col min="14343" max="14346" width="5.25" style="3" customWidth="1"/>
    <col min="14347" max="14349" width="6.625" style="3" customWidth="1"/>
    <col min="14350" max="14580" width="9" style="3"/>
    <col min="14581" max="14581" width="3" style="3" customWidth="1"/>
    <col min="14582" max="14582" width="30.625" style="3" customWidth="1"/>
    <col min="14583" max="14598" width="6.625" style="3" customWidth="1"/>
    <col min="14599" max="14602" width="5.25" style="3" customWidth="1"/>
    <col min="14603" max="14605" width="6.625" style="3" customWidth="1"/>
    <col min="14606" max="14836" width="9" style="3"/>
    <col min="14837" max="14837" width="3" style="3" customWidth="1"/>
    <col min="14838" max="14838" width="30.625" style="3" customWidth="1"/>
    <col min="14839" max="14854" width="6.625" style="3" customWidth="1"/>
    <col min="14855" max="14858" width="5.25" style="3" customWidth="1"/>
    <col min="14859" max="14861" width="6.625" style="3" customWidth="1"/>
    <col min="14862" max="15092" width="9" style="3"/>
    <col min="15093" max="15093" width="3" style="3" customWidth="1"/>
    <col min="15094" max="15094" width="30.625" style="3" customWidth="1"/>
    <col min="15095" max="15110" width="6.625" style="3" customWidth="1"/>
    <col min="15111" max="15114" width="5.25" style="3" customWidth="1"/>
    <col min="15115" max="15117" width="6.625" style="3" customWidth="1"/>
    <col min="15118" max="15348" width="9" style="3"/>
    <col min="15349" max="15349" width="3" style="3" customWidth="1"/>
    <col min="15350" max="15350" width="30.625" style="3" customWidth="1"/>
    <col min="15351" max="15366" width="6.625" style="3" customWidth="1"/>
    <col min="15367" max="15370" width="5.25" style="3" customWidth="1"/>
    <col min="15371" max="15373" width="6.625" style="3" customWidth="1"/>
    <col min="15374" max="15604" width="9" style="3"/>
    <col min="15605" max="15605" width="3" style="3" customWidth="1"/>
    <col min="15606" max="15606" width="30.625" style="3" customWidth="1"/>
    <col min="15607" max="15622" width="6.625" style="3" customWidth="1"/>
    <col min="15623" max="15626" width="5.25" style="3" customWidth="1"/>
    <col min="15627" max="15629" width="6.625" style="3" customWidth="1"/>
    <col min="15630" max="15860" width="9" style="3"/>
    <col min="15861" max="15861" width="3" style="3" customWidth="1"/>
    <col min="15862" max="15862" width="30.625" style="3" customWidth="1"/>
    <col min="15863" max="15878" width="6.625" style="3" customWidth="1"/>
    <col min="15879" max="15882" width="5.25" style="3" customWidth="1"/>
    <col min="15883" max="15885" width="6.625" style="3" customWidth="1"/>
    <col min="15886" max="16116" width="9" style="3"/>
    <col min="16117" max="16117" width="3" style="3" customWidth="1"/>
    <col min="16118" max="16118" width="30.625" style="3" customWidth="1"/>
    <col min="16119" max="16134" width="6.625" style="3" customWidth="1"/>
    <col min="16135" max="16138" width="5.25" style="3" customWidth="1"/>
    <col min="16139" max="16141" width="6.625" style="3" customWidth="1"/>
    <col min="16142" max="16384" width="9" style="3"/>
  </cols>
  <sheetData>
    <row r="1" spans="1:214" s="5" customFormat="1" ht="14.25">
      <c r="A1" s="1" t="s">
        <v>123</v>
      </c>
      <c r="B1" s="1"/>
      <c r="C1" s="1"/>
      <c r="D1" s="1"/>
      <c r="E1" s="1"/>
      <c r="F1" s="1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</row>
    <row r="2" spans="1:214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</row>
    <row r="3" spans="1:214" s="28" customFormat="1" ht="12" customHeight="1">
      <c r="A3" s="15"/>
      <c r="B3" s="66" t="s">
        <v>124</v>
      </c>
      <c r="C3" s="7" t="s">
        <v>0</v>
      </c>
      <c r="D3" s="69" t="s">
        <v>73</v>
      </c>
      <c r="E3" s="70"/>
      <c r="F3" s="70"/>
      <c r="G3" s="69" t="s">
        <v>1</v>
      </c>
      <c r="H3" s="70"/>
      <c r="I3" s="70"/>
      <c r="J3" s="69" t="s">
        <v>2</v>
      </c>
      <c r="K3" s="70"/>
      <c r="L3" s="70"/>
      <c r="M3" s="69" t="s">
        <v>3</v>
      </c>
      <c r="N3" s="70"/>
      <c r="O3" s="70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</row>
    <row r="4" spans="1:214" s="28" customFormat="1" ht="12" customHeight="1">
      <c r="A4" s="10" t="s">
        <v>4</v>
      </c>
      <c r="B4" s="67"/>
      <c r="C4" s="10" t="s">
        <v>5</v>
      </c>
      <c r="D4" s="9"/>
      <c r="E4" s="9"/>
      <c r="F4" s="10"/>
      <c r="G4" s="17"/>
      <c r="H4" s="9"/>
      <c r="I4" s="9"/>
      <c r="J4" s="17"/>
      <c r="K4" s="9"/>
      <c r="L4" s="10"/>
      <c r="M4" s="11"/>
      <c r="N4" s="11"/>
      <c r="O4" s="1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</row>
    <row r="5" spans="1:214" s="28" customFormat="1" ht="12" customHeight="1">
      <c r="A5" s="19"/>
      <c r="B5" s="68"/>
      <c r="C5" s="13" t="s">
        <v>9</v>
      </c>
      <c r="D5" s="12" t="s">
        <v>6</v>
      </c>
      <c r="E5" s="12" t="s">
        <v>7</v>
      </c>
      <c r="F5" s="13" t="s">
        <v>8</v>
      </c>
      <c r="G5" s="12" t="s">
        <v>6</v>
      </c>
      <c r="H5" s="12" t="s">
        <v>7</v>
      </c>
      <c r="I5" s="12" t="s">
        <v>8</v>
      </c>
      <c r="J5" s="12" t="s">
        <v>6</v>
      </c>
      <c r="K5" s="12" t="s">
        <v>7</v>
      </c>
      <c r="L5" s="13" t="s">
        <v>8</v>
      </c>
      <c r="M5" s="12" t="s">
        <v>6</v>
      </c>
      <c r="N5" s="12" t="s">
        <v>7</v>
      </c>
      <c r="O5" s="20" t="s">
        <v>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</row>
    <row r="6" spans="1:214" s="28" customFormat="1" ht="15" customHeight="1">
      <c r="A6" s="21" t="s">
        <v>142</v>
      </c>
      <c r="B6" s="31">
        <f t="shared" ref="B6:O6" si="0">SUM(B7:B8)</f>
        <v>2452</v>
      </c>
      <c r="C6" s="31">
        <f t="shared" si="0"/>
        <v>536</v>
      </c>
      <c r="D6" s="31">
        <f>SUM(D7:D8)</f>
        <v>12488</v>
      </c>
      <c r="E6" s="31">
        <f t="shared" si="0"/>
        <v>6392</v>
      </c>
      <c r="F6" s="31">
        <f t="shared" si="0"/>
        <v>6096</v>
      </c>
      <c r="G6" s="31">
        <f t="shared" si="0"/>
        <v>4150</v>
      </c>
      <c r="H6" s="31">
        <f t="shared" si="0"/>
        <v>2116</v>
      </c>
      <c r="I6" s="31">
        <f t="shared" si="0"/>
        <v>2034</v>
      </c>
      <c r="J6" s="31">
        <f t="shared" si="0"/>
        <v>4052</v>
      </c>
      <c r="K6" s="31">
        <f t="shared" si="0"/>
        <v>2095</v>
      </c>
      <c r="L6" s="31">
        <f t="shared" si="0"/>
        <v>1957</v>
      </c>
      <c r="M6" s="31">
        <f t="shared" si="0"/>
        <v>4286</v>
      </c>
      <c r="N6" s="31">
        <f t="shared" si="0"/>
        <v>2181</v>
      </c>
      <c r="O6" s="31">
        <f t="shared" si="0"/>
        <v>2105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</row>
    <row r="7" spans="1:214" s="28" customFormat="1" ht="15" customHeight="1">
      <c r="A7" s="21" t="s">
        <v>143</v>
      </c>
      <c r="B7" s="31">
        <f t="shared" ref="B7:O7" si="1">B13+B22+B25+B28+B32+B36+B50+B55+B11+B57</f>
        <v>692</v>
      </c>
      <c r="C7" s="31">
        <f t="shared" si="1"/>
        <v>224</v>
      </c>
      <c r="D7" s="31">
        <f t="shared" si="1"/>
        <v>4894</v>
      </c>
      <c r="E7" s="31">
        <f t="shared" si="1"/>
        <v>2533</v>
      </c>
      <c r="F7" s="31">
        <f t="shared" si="1"/>
        <v>2361</v>
      </c>
      <c r="G7" s="31">
        <f t="shared" si="1"/>
        <v>1592</v>
      </c>
      <c r="H7" s="31">
        <f t="shared" si="1"/>
        <v>811</v>
      </c>
      <c r="I7" s="31">
        <f t="shared" si="1"/>
        <v>781</v>
      </c>
      <c r="J7" s="31">
        <f t="shared" si="1"/>
        <v>1562</v>
      </c>
      <c r="K7" s="31">
        <f t="shared" si="1"/>
        <v>826</v>
      </c>
      <c r="L7" s="31">
        <f t="shared" si="1"/>
        <v>736</v>
      </c>
      <c r="M7" s="31">
        <f t="shared" si="1"/>
        <v>1740</v>
      </c>
      <c r="N7" s="31">
        <f t="shared" si="1"/>
        <v>896</v>
      </c>
      <c r="O7" s="31">
        <f t="shared" si="1"/>
        <v>844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</row>
    <row r="8" spans="1:214" s="28" customFormat="1" ht="15" customHeight="1">
      <c r="A8" s="21" t="s">
        <v>144</v>
      </c>
      <c r="B8" s="31">
        <f t="shared" ref="B8:O8" si="2">B61+B87+B90+B95+B101+B118+B124+B132+B139+B146+B127</f>
        <v>1760</v>
      </c>
      <c r="C8" s="31">
        <f t="shared" si="2"/>
        <v>312</v>
      </c>
      <c r="D8" s="31">
        <f t="shared" si="2"/>
        <v>7594</v>
      </c>
      <c r="E8" s="31">
        <f t="shared" si="2"/>
        <v>3859</v>
      </c>
      <c r="F8" s="31">
        <f t="shared" si="2"/>
        <v>3735</v>
      </c>
      <c r="G8" s="31">
        <f t="shared" si="2"/>
        <v>2558</v>
      </c>
      <c r="H8" s="31">
        <f t="shared" si="2"/>
        <v>1305</v>
      </c>
      <c r="I8" s="31">
        <f t="shared" si="2"/>
        <v>1253</v>
      </c>
      <c r="J8" s="31">
        <f t="shared" si="2"/>
        <v>2490</v>
      </c>
      <c r="K8" s="31">
        <f t="shared" si="2"/>
        <v>1269</v>
      </c>
      <c r="L8" s="31">
        <f t="shared" si="2"/>
        <v>1221</v>
      </c>
      <c r="M8" s="31">
        <f t="shared" si="2"/>
        <v>2546</v>
      </c>
      <c r="N8" s="31">
        <f t="shared" si="2"/>
        <v>1285</v>
      </c>
      <c r="O8" s="31">
        <f t="shared" si="2"/>
        <v>1261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</row>
    <row r="9" spans="1:214" s="28" customFormat="1" ht="6.75" customHeight="1">
      <c r="A9" s="16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</row>
    <row r="10" spans="1:214" s="28" customFormat="1" ht="14.1" customHeight="1">
      <c r="A10" s="16" t="s">
        <v>145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</row>
    <row r="11" spans="1:214" s="28" customFormat="1" ht="14.1" customHeight="1">
      <c r="A11" s="22" t="s">
        <v>67</v>
      </c>
      <c r="B11" s="34">
        <f t="shared" ref="B11:O11" si="3">B12</f>
        <v>21</v>
      </c>
      <c r="C11" s="34">
        <f t="shared" si="3"/>
        <v>6</v>
      </c>
      <c r="D11" s="34">
        <f t="shared" si="3"/>
        <v>164</v>
      </c>
      <c r="E11" s="34">
        <f t="shared" si="3"/>
        <v>85</v>
      </c>
      <c r="F11" s="34">
        <f>F12</f>
        <v>79</v>
      </c>
      <c r="G11" s="34">
        <f t="shared" si="3"/>
        <v>50</v>
      </c>
      <c r="H11" s="34">
        <f t="shared" si="3"/>
        <v>24</v>
      </c>
      <c r="I11" s="34">
        <f t="shared" si="3"/>
        <v>26</v>
      </c>
      <c r="J11" s="34">
        <f t="shared" si="3"/>
        <v>53</v>
      </c>
      <c r="K11" s="34">
        <f t="shared" si="3"/>
        <v>28</v>
      </c>
      <c r="L11" s="34">
        <f t="shared" si="3"/>
        <v>25</v>
      </c>
      <c r="M11" s="34">
        <f t="shared" si="3"/>
        <v>61</v>
      </c>
      <c r="N11" s="34">
        <f t="shared" si="3"/>
        <v>33</v>
      </c>
      <c r="O11" s="34">
        <f t="shared" si="3"/>
        <v>28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</row>
    <row r="12" spans="1:214" s="28" customFormat="1" ht="14.1" customHeight="1">
      <c r="A12" s="23" t="s">
        <v>68</v>
      </c>
      <c r="B12" s="36">
        <v>21</v>
      </c>
      <c r="C12" s="36">
        <v>6</v>
      </c>
      <c r="D12" s="37">
        <f>G12+J12+M12</f>
        <v>164</v>
      </c>
      <c r="E12" s="37">
        <f>H12+K12+N12</f>
        <v>85</v>
      </c>
      <c r="F12" s="37">
        <f>I12+L12+O12</f>
        <v>79</v>
      </c>
      <c r="G12" s="37">
        <f t="shared" ref="G12" si="4">SUM(H12:I12)</f>
        <v>50</v>
      </c>
      <c r="H12" s="36">
        <v>24</v>
      </c>
      <c r="I12" s="36">
        <v>26</v>
      </c>
      <c r="J12" s="37">
        <f t="shared" ref="J12:J21" si="5">SUM(K12:L12)</f>
        <v>53</v>
      </c>
      <c r="K12" s="36">
        <v>28</v>
      </c>
      <c r="L12" s="36">
        <v>25</v>
      </c>
      <c r="M12" s="37">
        <f t="shared" ref="M12:M21" si="6">SUM(N12:O12)</f>
        <v>61</v>
      </c>
      <c r="N12" s="36">
        <v>33</v>
      </c>
      <c r="O12" s="36">
        <v>28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</row>
    <row r="13" spans="1:214" s="28" customFormat="1" ht="14.1" customHeight="1">
      <c r="A13" s="24" t="s">
        <v>146</v>
      </c>
      <c r="B13" s="34">
        <f t="shared" ref="B13:O13" si="7">SUM(B14:B21)</f>
        <v>167</v>
      </c>
      <c r="C13" s="34">
        <f t="shared" si="7"/>
        <v>53</v>
      </c>
      <c r="D13" s="34">
        <f t="shared" si="7"/>
        <v>1115</v>
      </c>
      <c r="E13" s="34">
        <f t="shared" si="7"/>
        <v>559</v>
      </c>
      <c r="F13" s="34">
        <f t="shared" si="7"/>
        <v>556</v>
      </c>
      <c r="G13" s="34">
        <f t="shared" si="7"/>
        <v>347</v>
      </c>
      <c r="H13" s="34">
        <f t="shared" si="7"/>
        <v>172</v>
      </c>
      <c r="I13" s="34">
        <f t="shared" si="7"/>
        <v>175</v>
      </c>
      <c r="J13" s="34">
        <f t="shared" si="7"/>
        <v>371</v>
      </c>
      <c r="K13" s="34">
        <f t="shared" si="7"/>
        <v>192</v>
      </c>
      <c r="L13" s="34">
        <f t="shared" si="7"/>
        <v>179</v>
      </c>
      <c r="M13" s="34">
        <f t="shared" si="7"/>
        <v>397</v>
      </c>
      <c r="N13" s="34">
        <f t="shared" si="7"/>
        <v>195</v>
      </c>
      <c r="O13" s="34">
        <f t="shared" si="7"/>
        <v>202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</row>
    <row r="14" spans="1:214" s="28" customFormat="1" ht="14.1" customHeight="1">
      <c r="A14" s="23" t="s">
        <v>11</v>
      </c>
      <c r="B14" s="38">
        <v>25</v>
      </c>
      <c r="C14" s="38">
        <v>8</v>
      </c>
      <c r="D14" s="39">
        <f>G14+J14+M14</f>
        <v>173</v>
      </c>
      <c r="E14" s="39">
        <f>H14+K14+N14</f>
        <v>85</v>
      </c>
      <c r="F14" s="39">
        <f>I14+L14+O14</f>
        <v>88</v>
      </c>
      <c r="G14" s="39">
        <f t="shared" ref="G14" si="8">SUM(H14:I14)</f>
        <v>52</v>
      </c>
      <c r="H14" s="38">
        <v>27</v>
      </c>
      <c r="I14" s="38">
        <v>25</v>
      </c>
      <c r="J14" s="39">
        <f t="shared" si="5"/>
        <v>56</v>
      </c>
      <c r="K14" s="38">
        <v>26</v>
      </c>
      <c r="L14" s="38">
        <v>30</v>
      </c>
      <c r="M14" s="39">
        <f t="shared" si="6"/>
        <v>65</v>
      </c>
      <c r="N14" s="38">
        <v>32</v>
      </c>
      <c r="O14" s="38">
        <v>33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</row>
    <row r="15" spans="1:214" s="28" customFormat="1" ht="14.1" customHeight="1">
      <c r="A15" s="23" t="s">
        <v>12</v>
      </c>
      <c r="B15" s="38">
        <v>36</v>
      </c>
      <c r="C15" s="38">
        <v>10</v>
      </c>
      <c r="D15" s="39">
        <f t="shared" ref="D15:F21" si="9">G15+J15+M15</f>
        <v>261</v>
      </c>
      <c r="E15" s="39">
        <f t="shared" si="9"/>
        <v>139</v>
      </c>
      <c r="F15" s="39">
        <f t="shared" si="9"/>
        <v>122</v>
      </c>
      <c r="G15" s="39">
        <f t="shared" ref="G15:G21" si="10">SUM(H15:I15)</f>
        <v>87</v>
      </c>
      <c r="H15" s="38">
        <v>45</v>
      </c>
      <c r="I15" s="38">
        <v>42</v>
      </c>
      <c r="J15" s="39">
        <f t="shared" si="5"/>
        <v>86</v>
      </c>
      <c r="K15" s="38">
        <v>49</v>
      </c>
      <c r="L15" s="38">
        <v>37</v>
      </c>
      <c r="M15" s="39">
        <f t="shared" si="6"/>
        <v>88</v>
      </c>
      <c r="N15" s="38">
        <v>45</v>
      </c>
      <c r="O15" s="38">
        <v>43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</row>
    <row r="16" spans="1:214" s="28" customFormat="1" ht="14.1" customHeight="1">
      <c r="A16" s="23" t="s">
        <v>13</v>
      </c>
      <c r="B16" s="38">
        <v>22</v>
      </c>
      <c r="C16" s="38">
        <v>7</v>
      </c>
      <c r="D16" s="39">
        <f t="shared" si="9"/>
        <v>135</v>
      </c>
      <c r="E16" s="39">
        <f t="shared" si="9"/>
        <v>74</v>
      </c>
      <c r="F16" s="39">
        <f t="shared" si="9"/>
        <v>61</v>
      </c>
      <c r="G16" s="39">
        <f t="shared" si="10"/>
        <v>45</v>
      </c>
      <c r="H16" s="38">
        <v>22</v>
      </c>
      <c r="I16" s="38">
        <v>23</v>
      </c>
      <c r="J16" s="39">
        <f t="shared" si="5"/>
        <v>45</v>
      </c>
      <c r="K16" s="38">
        <v>24</v>
      </c>
      <c r="L16" s="38">
        <v>21</v>
      </c>
      <c r="M16" s="39">
        <f t="shared" si="6"/>
        <v>45</v>
      </c>
      <c r="N16" s="38">
        <v>28</v>
      </c>
      <c r="O16" s="38">
        <v>17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</row>
    <row r="17" spans="1:214" s="28" customFormat="1" ht="14.1" customHeight="1">
      <c r="A17" s="23" t="s">
        <v>14</v>
      </c>
      <c r="B17" s="38">
        <v>16</v>
      </c>
      <c r="C17" s="38">
        <v>6</v>
      </c>
      <c r="D17" s="39">
        <f t="shared" si="9"/>
        <v>103</v>
      </c>
      <c r="E17" s="39">
        <f t="shared" si="9"/>
        <v>44</v>
      </c>
      <c r="F17" s="39">
        <f t="shared" si="9"/>
        <v>59</v>
      </c>
      <c r="G17" s="39">
        <f t="shared" si="10"/>
        <v>33</v>
      </c>
      <c r="H17" s="38">
        <v>21</v>
      </c>
      <c r="I17" s="38">
        <v>12</v>
      </c>
      <c r="J17" s="39">
        <f t="shared" si="5"/>
        <v>33</v>
      </c>
      <c r="K17" s="38">
        <v>10</v>
      </c>
      <c r="L17" s="38">
        <v>23</v>
      </c>
      <c r="M17" s="39">
        <f t="shared" si="6"/>
        <v>37</v>
      </c>
      <c r="N17" s="38">
        <v>13</v>
      </c>
      <c r="O17" s="38">
        <v>24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</row>
    <row r="18" spans="1:214" s="28" customFormat="1" ht="14.1" customHeight="1">
      <c r="A18" s="23" t="s">
        <v>15</v>
      </c>
      <c r="B18" s="38">
        <v>27</v>
      </c>
      <c r="C18" s="38">
        <v>10</v>
      </c>
      <c r="D18" s="39">
        <f t="shared" si="9"/>
        <v>216</v>
      </c>
      <c r="E18" s="39">
        <f t="shared" si="9"/>
        <v>106</v>
      </c>
      <c r="F18" s="39">
        <f t="shared" si="9"/>
        <v>110</v>
      </c>
      <c r="G18" s="39">
        <f t="shared" si="10"/>
        <v>67</v>
      </c>
      <c r="H18" s="38">
        <v>27</v>
      </c>
      <c r="I18" s="38">
        <v>40</v>
      </c>
      <c r="J18" s="39">
        <f t="shared" si="5"/>
        <v>73</v>
      </c>
      <c r="K18" s="38">
        <v>42</v>
      </c>
      <c r="L18" s="38">
        <v>31</v>
      </c>
      <c r="M18" s="39">
        <f t="shared" si="6"/>
        <v>76</v>
      </c>
      <c r="N18" s="38">
        <v>37</v>
      </c>
      <c r="O18" s="38">
        <v>39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</row>
    <row r="19" spans="1:214" s="28" customFormat="1" ht="14.1" customHeight="1">
      <c r="A19" s="23" t="s">
        <v>16</v>
      </c>
      <c r="B19" s="38">
        <v>19</v>
      </c>
      <c r="C19" s="38">
        <v>6</v>
      </c>
      <c r="D19" s="39">
        <f t="shared" si="9"/>
        <v>118</v>
      </c>
      <c r="E19" s="39">
        <f t="shared" si="9"/>
        <v>54</v>
      </c>
      <c r="F19" s="39">
        <f t="shared" si="9"/>
        <v>64</v>
      </c>
      <c r="G19" s="39">
        <f t="shared" si="10"/>
        <v>33</v>
      </c>
      <c r="H19" s="38">
        <v>16</v>
      </c>
      <c r="I19" s="38">
        <v>17</v>
      </c>
      <c r="J19" s="39">
        <f t="shared" si="5"/>
        <v>38</v>
      </c>
      <c r="K19" s="38">
        <v>18</v>
      </c>
      <c r="L19" s="38">
        <v>20</v>
      </c>
      <c r="M19" s="39">
        <f t="shared" si="6"/>
        <v>47</v>
      </c>
      <c r="N19" s="38">
        <v>20</v>
      </c>
      <c r="O19" s="38">
        <v>27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</row>
    <row r="20" spans="1:214" s="28" customFormat="1" ht="14.1" customHeight="1">
      <c r="A20" s="23" t="s">
        <v>17</v>
      </c>
      <c r="B20" s="38">
        <v>11</v>
      </c>
      <c r="C20" s="38">
        <v>3</v>
      </c>
      <c r="D20" s="39">
        <f t="shared" si="9"/>
        <v>44</v>
      </c>
      <c r="E20" s="39">
        <f t="shared" si="9"/>
        <v>22</v>
      </c>
      <c r="F20" s="39">
        <f t="shared" si="9"/>
        <v>22</v>
      </c>
      <c r="G20" s="39">
        <f t="shared" si="10"/>
        <v>13</v>
      </c>
      <c r="H20" s="38">
        <v>7</v>
      </c>
      <c r="I20" s="38">
        <v>6</v>
      </c>
      <c r="J20" s="39">
        <f t="shared" si="5"/>
        <v>15</v>
      </c>
      <c r="K20" s="38">
        <v>7</v>
      </c>
      <c r="L20" s="38">
        <v>8</v>
      </c>
      <c r="M20" s="39">
        <f t="shared" si="6"/>
        <v>16</v>
      </c>
      <c r="N20" s="38">
        <v>8</v>
      </c>
      <c r="O20" s="38">
        <v>8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</row>
    <row r="21" spans="1:214" s="28" customFormat="1" ht="14.1" customHeight="1">
      <c r="A21" s="23" t="s">
        <v>18</v>
      </c>
      <c r="B21" s="38">
        <v>11</v>
      </c>
      <c r="C21" s="38">
        <v>3</v>
      </c>
      <c r="D21" s="39">
        <f t="shared" si="9"/>
        <v>65</v>
      </c>
      <c r="E21" s="39">
        <f t="shared" si="9"/>
        <v>35</v>
      </c>
      <c r="F21" s="39">
        <f t="shared" si="9"/>
        <v>30</v>
      </c>
      <c r="G21" s="39">
        <f t="shared" si="10"/>
        <v>17</v>
      </c>
      <c r="H21" s="38">
        <v>7</v>
      </c>
      <c r="I21" s="38">
        <v>10</v>
      </c>
      <c r="J21" s="39">
        <f t="shared" si="5"/>
        <v>25</v>
      </c>
      <c r="K21" s="38">
        <v>16</v>
      </c>
      <c r="L21" s="38">
        <v>9</v>
      </c>
      <c r="M21" s="39">
        <f t="shared" si="6"/>
        <v>23</v>
      </c>
      <c r="N21" s="38">
        <v>12</v>
      </c>
      <c r="O21" s="38">
        <v>11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</row>
    <row r="22" spans="1:214" s="28" customFormat="1" ht="14.1" customHeight="1">
      <c r="A22" s="24" t="s">
        <v>147</v>
      </c>
      <c r="B22" s="34">
        <f t="shared" ref="B22:O22" si="11">SUM(B23:B24)</f>
        <v>64</v>
      </c>
      <c r="C22" s="34">
        <f t="shared" si="11"/>
        <v>10</v>
      </c>
      <c r="D22" s="34">
        <f t="shared" si="11"/>
        <v>163</v>
      </c>
      <c r="E22" s="34">
        <f t="shared" si="11"/>
        <v>85</v>
      </c>
      <c r="F22" s="34">
        <f t="shared" si="11"/>
        <v>78</v>
      </c>
      <c r="G22" s="34">
        <f t="shared" si="11"/>
        <v>50</v>
      </c>
      <c r="H22" s="34">
        <f t="shared" si="11"/>
        <v>31</v>
      </c>
      <c r="I22" s="34">
        <f t="shared" si="11"/>
        <v>19</v>
      </c>
      <c r="J22" s="34">
        <f t="shared" si="11"/>
        <v>55</v>
      </c>
      <c r="K22" s="34">
        <f t="shared" si="11"/>
        <v>30</v>
      </c>
      <c r="L22" s="34">
        <f t="shared" si="11"/>
        <v>25</v>
      </c>
      <c r="M22" s="34">
        <f t="shared" si="11"/>
        <v>58</v>
      </c>
      <c r="N22" s="34">
        <f t="shared" si="11"/>
        <v>24</v>
      </c>
      <c r="O22" s="34">
        <f t="shared" si="11"/>
        <v>34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</row>
    <row r="23" spans="1:214" s="28" customFormat="1" ht="14.1" customHeight="1">
      <c r="A23" s="23" t="s">
        <v>19</v>
      </c>
      <c r="B23" s="41">
        <v>33</v>
      </c>
      <c r="C23" s="41">
        <v>6</v>
      </c>
      <c r="D23" s="37">
        <f t="shared" ref="D23:F24" si="12">G23+J23+M23</f>
        <v>87</v>
      </c>
      <c r="E23" s="37">
        <f t="shared" si="12"/>
        <v>49</v>
      </c>
      <c r="F23" s="37">
        <f t="shared" si="12"/>
        <v>38</v>
      </c>
      <c r="G23" s="37">
        <f t="shared" ref="G23:G24" si="13">SUM(H23:I23)</f>
        <v>27</v>
      </c>
      <c r="H23" s="41">
        <v>20</v>
      </c>
      <c r="I23" s="41">
        <v>7</v>
      </c>
      <c r="J23" s="37">
        <f>SUM(K23:L23)</f>
        <v>26</v>
      </c>
      <c r="K23" s="41">
        <v>16</v>
      </c>
      <c r="L23" s="41">
        <v>10</v>
      </c>
      <c r="M23" s="37">
        <f>SUM(N23:O23)</f>
        <v>34</v>
      </c>
      <c r="N23" s="41">
        <v>13</v>
      </c>
      <c r="O23" s="41">
        <v>21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</row>
    <row r="24" spans="1:214" s="28" customFormat="1" ht="14.1" customHeight="1">
      <c r="A24" s="23" t="s">
        <v>69</v>
      </c>
      <c r="B24" s="41">
        <v>31</v>
      </c>
      <c r="C24" s="41">
        <v>4</v>
      </c>
      <c r="D24" s="37">
        <f t="shared" si="12"/>
        <v>76</v>
      </c>
      <c r="E24" s="37">
        <f t="shared" si="12"/>
        <v>36</v>
      </c>
      <c r="F24" s="37">
        <f t="shared" si="12"/>
        <v>40</v>
      </c>
      <c r="G24" s="37">
        <f t="shared" si="13"/>
        <v>23</v>
      </c>
      <c r="H24" s="41">
        <v>11</v>
      </c>
      <c r="I24" s="41">
        <v>12</v>
      </c>
      <c r="J24" s="37">
        <f>SUM(K24:L24)</f>
        <v>29</v>
      </c>
      <c r="K24" s="41">
        <v>14</v>
      </c>
      <c r="L24" s="41">
        <v>15</v>
      </c>
      <c r="M24" s="37">
        <f>SUM(N24:O24)</f>
        <v>24</v>
      </c>
      <c r="N24" s="41">
        <v>11</v>
      </c>
      <c r="O24" s="41">
        <v>13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</row>
    <row r="25" spans="1:214" s="28" customFormat="1" ht="14.1" customHeight="1">
      <c r="A25" s="24" t="s">
        <v>20</v>
      </c>
      <c r="B25" s="34">
        <f t="shared" ref="B25:O25" si="14">SUM(B26:B27)</f>
        <v>34</v>
      </c>
      <c r="C25" s="34">
        <f t="shared" si="14"/>
        <v>9</v>
      </c>
      <c r="D25" s="34">
        <f t="shared" si="14"/>
        <v>246</v>
      </c>
      <c r="E25" s="34">
        <f t="shared" si="14"/>
        <v>132</v>
      </c>
      <c r="F25" s="34">
        <f t="shared" si="14"/>
        <v>114</v>
      </c>
      <c r="G25" s="34">
        <f t="shared" si="14"/>
        <v>83</v>
      </c>
      <c r="H25" s="35">
        <f t="shared" si="14"/>
        <v>42</v>
      </c>
      <c r="I25" s="35">
        <f t="shared" si="14"/>
        <v>41</v>
      </c>
      <c r="J25" s="34">
        <f t="shared" si="14"/>
        <v>79</v>
      </c>
      <c r="K25" s="34">
        <f t="shared" si="14"/>
        <v>39</v>
      </c>
      <c r="L25" s="34">
        <f t="shared" si="14"/>
        <v>40</v>
      </c>
      <c r="M25" s="34">
        <f t="shared" si="14"/>
        <v>84</v>
      </c>
      <c r="N25" s="34">
        <f t="shared" si="14"/>
        <v>51</v>
      </c>
      <c r="O25" s="34">
        <f t="shared" si="14"/>
        <v>33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</row>
    <row r="26" spans="1:214" s="28" customFormat="1" ht="14.1" customHeight="1">
      <c r="A26" s="23" t="s">
        <v>21</v>
      </c>
      <c r="B26" s="41">
        <v>14</v>
      </c>
      <c r="C26" s="41">
        <v>3</v>
      </c>
      <c r="D26" s="37">
        <f t="shared" ref="D26:F27" si="15">G26+J26+M26</f>
        <v>77</v>
      </c>
      <c r="E26" s="37">
        <f t="shared" si="15"/>
        <v>35</v>
      </c>
      <c r="F26" s="37">
        <f t="shared" si="15"/>
        <v>42</v>
      </c>
      <c r="G26" s="37">
        <f t="shared" ref="G26:G27" si="16">SUM(H26:I26)</f>
        <v>27</v>
      </c>
      <c r="H26" s="41">
        <v>12</v>
      </c>
      <c r="I26" s="41">
        <v>15</v>
      </c>
      <c r="J26" s="37">
        <f>SUM(K26:L26)</f>
        <v>24</v>
      </c>
      <c r="K26" s="41">
        <v>9</v>
      </c>
      <c r="L26" s="41">
        <v>15</v>
      </c>
      <c r="M26" s="37">
        <f>SUM(N26:O26)</f>
        <v>26</v>
      </c>
      <c r="N26" s="41">
        <v>14</v>
      </c>
      <c r="O26" s="41">
        <v>12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</row>
    <row r="27" spans="1:214" s="28" customFormat="1" ht="14.1" customHeight="1">
      <c r="A27" s="23" t="s">
        <v>86</v>
      </c>
      <c r="B27" s="41">
        <v>20</v>
      </c>
      <c r="C27" s="41">
        <v>6</v>
      </c>
      <c r="D27" s="37">
        <f t="shared" si="15"/>
        <v>169</v>
      </c>
      <c r="E27" s="37">
        <f t="shared" si="15"/>
        <v>97</v>
      </c>
      <c r="F27" s="37">
        <f t="shared" si="15"/>
        <v>72</v>
      </c>
      <c r="G27" s="37">
        <f t="shared" si="16"/>
        <v>56</v>
      </c>
      <c r="H27" s="41">
        <v>30</v>
      </c>
      <c r="I27" s="41">
        <v>26</v>
      </c>
      <c r="J27" s="37">
        <f>SUM(K27:L27)</f>
        <v>55</v>
      </c>
      <c r="K27" s="41">
        <v>30</v>
      </c>
      <c r="L27" s="41">
        <v>25</v>
      </c>
      <c r="M27" s="37">
        <f>SUM(N27:O27)</f>
        <v>58</v>
      </c>
      <c r="N27" s="41">
        <v>37</v>
      </c>
      <c r="O27" s="41">
        <v>21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</row>
    <row r="28" spans="1:214" s="28" customFormat="1" ht="14.1" customHeight="1">
      <c r="A28" s="24" t="s">
        <v>141</v>
      </c>
      <c r="B28" s="34">
        <f t="shared" ref="B28:O28" si="17">SUM(B29:B31)</f>
        <v>42</v>
      </c>
      <c r="C28" s="34">
        <f t="shared" si="17"/>
        <v>17</v>
      </c>
      <c r="D28" s="34">
        <f t="shared" si="17"/>
        <v>425</v>
      </c>
      <c r="E28" s="34">
        <f t="shared" si="17"/>
        <v>225</v>
      </c>
      <c r="F28" s="34">
        <f t="shared" si="17"/>
        <v>200</v>
      </c>
      <c r="G28" s="34">
        <f t="shared" si="17"/>
        <v>139</v>
      </c>
      <c r="H28" s="34">
        <f t="shared" si="17"/>
        <v>66</v>
      </c>
      <c r="I28" s="34">
        <f t="shared" si="17"/>
        <v>73</v>
      </c>
      <c r="J28" s="34">
        <f t="shared" si="17"/>
        <v>140</v>
      </c>
      <c r="K28" s="34">
        <f t="shared" si="17"/>
        <v>78</v>
      </c>
      <c r="L28" s="34">
        <f t="shared" si="17"/>
        <v>62</v>
      </c>
      <c r="M28" s="34">
        <f t="shared" si="17"/>
        <v>146</v>
      </c>
      <c r="N28" s="34">
        <f t="shared" si="17"/>
        <v>81</v>
      </c>
      <c r="O28" s="34">
        <f t="shared" si="17"/>
        <v>65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</row>
    <row r="29" spans="1:214" s="28" customFormat="1" ht="14.1" customHeight="1">
      <c r="A29" s="23" t="s">
        <v>22</v>
      </c>
      <c r="B29" s="42">
        <v>19</v>
      </c>
      <c r="C29" s="42">
        <v>7</v>
      </c>
      <c r="D29" s="43">
        <f t="shared" ref="D29:F31" si="18">G29+J29+M29</f>
        <v>169</v>
      </c>
      <c r="E29" s="43">
        <f t="shared" si="18"/>
        <v>88</v>
      </c>
      <c r="F29" s="43">
        <f t="shared" si="18"/>
        <v>81</v>
      </c>
      <c r="G29" s="43">
        <f t="shared" ref="G29:G31" si="19">SUM(H29:I29)</f>
        <v>55</v>
      </c>
      <c r="H29" s="42">
        <v>28</v>
      </c>
      <c r="I29" s="42">
        <v>27</v>
      </c>
      <c r="J29" s="43">
        <f>SUM(K29:L29)</f>
        <v>54</v>
      </c>
      <c r="K29" s="42">
        <v>29</v>
      </c>
      <c r="L29" s="42">
        <v>25</v>
      </c>
      <c r="M29" s="43">
        <f>SUM(N29:O29)</f>
        <v>60</v>
      </c>
      <c r="N29" s="42">
        <v>31</v>
      </c>
      <c r="O29" s="42">
        <v>29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</row>
    <row r="30" spans="1:214" s="28" customFormat="1" ht="14.1" customHeight="1">
      <c r="A30" s="23" t="s">
        <v>23</v>
      </c>
      <c r="B30" s="42">
        <v>14</v>
      </c>
      <c r="C30" s="42">
        <v>7</v>
      </c>
      <c r="D30" s="43">
        <f>G30+J30+M30</f>
        <v>178</v>
      </c>
      <c r="E30" s="43">
        <f>H30+K30+N30</f>
        <v>90</v>
      </c>
      <c r="F30" s="43">
        <f>I30+L30+O30</f>
        <v>88</v>
      </c>
      <c r="G30" s="43">
        <f t="shared" si="19"/>
        <v>59</v>
      </c>
      <c r="H30" s="42">
        <v>23</v>
      </c>
      <c r="I30" s="42">
        <v>36</v>
      </c>
      <c r="J30" s="43">
        <f>SUM(K30:L30)</f>
        <v>59</v>
      </c>
      <c r="K30" s="42">
        <v>34</v>
      </c>
      <c r="L30" s="42">
        <v>25</v>
      </c>
      <c r="M30" s="43">
        <f>SUM(N30:O30)</f>
        <v>60</v>
      </c>
      <c r="N30" s="42">
        <v>33</v>
      </c>
      <c r="O30" s="42">
        <v>27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</row>
    <row r="31" spans="1:214" s="28" customFormat="1" ht="14.1" customHeight="1">
      <c r="A31" s="23" t="s">
        <v>24</v>
      </c>
      <c r="B31" s="42">
        <v>9</v>
      </c>
      <c r="C31" s="42">
        <v>3</v>
      </c>
      <c r="D31" s="43">
        <f t="shared" si="18"/>
        <v>78</v>
      </c>
      <c r="E31" s="43">
        <f t="shared" si="18"/>
        <v>47</v>
      </c>
      <c r="F31" s="43">
        <f t="shared" si="18"/>
        <v>31</v>
      </c>
      <c r="G31" s="43">
        <f t="shared" si="19"/>
        <v>25</v>
      </c>
      <c r="H31" s="42">
        <v>15</v>
      </c>
      <c r="I31" s="42">
        <v>10</v>
      </c>
      <c r="J31" s="43">
        <f>SUM(K31:L31)</f>
        <v>27</v>
      </c>
      <c r="K31" s="42">
        <v>15</v>
      </c>
      <c r="L31" s="42">
        <v>12</v>
      </c>
      <c r="M31" s="43">
        <f>SUM(N31:O31)</f>
        <v>26</v>
      </c>
      <c r="N31" s="42">
        <v>17</v>
      </c>
      <c r="O31" s="42">
        <v>9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</row>
    <row r="32" spans="1:214" s="28" customFormat="1" ht="14.1" customHeight="1">
      <c r="A32" s="24" t="s">
        <v>25</v>
      </c>
      <c r="B32" s="44">
        <f t="shared" ref="B32:O32" si="20">SUM(B33:B35)</f>
        <v>76</v>
      </c>
      <c r="C32" s="44">
        <f t="shared" si="20"/>
        <v>20</v>
      </c>
      <c r="D32" s="44">
        <f t="shared" si="20"/>
        <v>321</v>
      </c>
      <c r="E32" s="44">
        <f t="shared" si="20"/>
        <v>175</v>
      </c>
      <c r="F32" s="44">
        <f t="shared" si="20"/>
        <v>146</v>
      </c>
      <c r="G32" s="44">
        <f t="shared" si="20"/>
        <v>126</v>
      </c>
      <c r="H32" s="44">
        <f t="shared" si="20"/>
        <v>70</v>
      </c>
      <c r="I32" s="44">
        <f t="shared" si="20"/>
        <v>56</v>
      </c>
      <c r="J32" s="44">
        <f t="shared" si="20"/>
        <v>89</v>
      </c>
      <c r="K32" s="44">
        <f t="shared" si="20"/>
        <v>50</v>
      </c>
      <c r="L32" s="44">
        <f t="shared" si="20"/>
        <v>39</v>
      </c>
      <c r="M32" s="44">
        <f t="shared" si="20"/>
        <v>106</v>
      </c>
      <c r="N32" s="44">
        <f t="shared" si="20"/>
        <v>55</v>
      </c>
      <c r="O32" s="44">
        <f t="shared" si="20"/>
        <v>51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</row>
    <row r="33" spans="1:214" s="28" customFormat="1" ht="14.1" customHeight="1">
      <c r="A33" s="23" t="s">
        <v>26</v>
      </c>
      <c r="B33" s="42">
        <v>26</v>
      </c>
      <c r="C33" s="42">
        <v>6</v>
      </c>
      <c r="D33" s="43">
        <f t="shared" ref="D33:F35" si="21">G33+J33+M33</f>
        <v>123</v>
      </c>
      <c r="E33" s="43">
        <f t="shared" si="21"/>
        <v>60</v>
      </c>
      <c r="F33" s="43">
        <f t="shared" si="21"/>
        <v>63</v>
      </c>
      <c r="G33" s="43">
        <f t="shared" ref="G33:G35" si="22">SUM(H33:I33)</f>
        <v>36</v>
      </c>
      <c r="H33" s="42">
        <v>19</v>
      </c>
      <c r="I33" s="42">
        <v>17</v>
      </c>
      <c r="J33" s="43">
        <f>SUM(K33:L33)</f>
        <v>41</v>
      </c>
      <c r="K33" s="42">
        <v>21</v>
      </c>
      <c r="L33" s="42">
        <v>20</v>
      </c>
      <c r="M33" s="43">
        <f>SUM(N33:O33)</f>
        <v>46</v>
      </c>
      <c r="N33" s="42">
        <v>20</v>
      </c>
      <c r="O33" s="42">
        <v>26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</row>
    <row r="34" spans="1:214" s="28" customFormat="1" ht="14.1" customHeight="1">
      <c r="A34" s="23" t="s">
        <v>87</v>
      </c>
      <c r="B34" s="42">
        <v>18</v>
      </c>
      <c r="C34" s="42">
        <v>6</v>
      </c>
      <c r="D34" s="43">
        <f t="shared" si="21"/>
        <v>100</v>
      </c>
      <c r="E34" s="43">
        <f t="shared" si="21"/>
        <v>56</v>
      </c>
      <c r="F34" s="43">
        <f t="shared" si="21"/>
        <v>44</v>
      </c>
      <c r="G34" s="43">
        <f t="shared" si="22"/>
        <v>29</v>
      </c>
      <c r="H34" s="42">
        <v>15</v>
      </c>
      <c r="I34" s="42">
        <v>14</v>
      </c>
      <c r="J34" s="43">
        <f>SUM(K34:L34)</f>
        <v>32</v>
      </c>
      <c r="K34" s="42">
        <v>21</v>
      </c>
      <c r="L34" s="42">
        <v>11</v>
      </c>
      <c r="M34" s="43">
        <f>SUM(N34:O34)</f>
        <v>39</v>
      </c>
      <c r="N34" s="42">
        <v>20</v>
      </c>
      <c r="O34" s="42">
        <v>19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</row>
    <row r="35" spans="1:214" s="28" customFormat="1" ht="14.1" customHeight="1">
      <c r="A35" s="23" t="s">
        <v>125</v>
      </c>
      <c r="B35" s="42">
        <v>32</v>
      </c>
      <c r="C35" s="42">
        <v>8</v>
      </c>
      <c r="D35" s="43">
        <f t="shared" si="21"/>
        <v>98</v>
      </c>
      <c r="E35" s="43">
        <f t="shared" si="21"/>
        <v>59</v>
      </c>
      <c r="F35" s="43">
        <f t="shared" si="21"/>
        <v>39</v>
      </c>
      <c r="G35" s="43">
        <f t="shared" si="22"/>
        <v>61</v>
      </c>
      <c r="H35" s="42">
        <v>36</v>
      </c>
      <c r="I35" s="42">
        <v>25</v>
      </c>
      <c r="J35" s="43">
        <f>SUM(K35:L35)</f>
        <v>16</v>
      </c>
      <c r="K35" s="42">
        <v>8</v>
      </c>
      <c r="L35" s="42">
        <v>8</v>
      </c>
      <c r="M35" s="43">
        <f>SUM(N35:O35)</f>
        <v>21</v>
      </c>
      <c r="N35" s="42">
        <v>15</v>
      </c>
      <c r="O35" s="42">
        <v>6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</row>
    <row r="36" spans="1:214" s="28" customFormat="1" ht="14.1" customHeight="1">
      <c r="A36" s="24" t="s">
        <v>27</v>
      </c>
      <c r="B36" s="34">
        <f>SUM(B37:B49)</f>
        <v>188</v>
      </c>
      <c r="C36" s="34">
        <f t="shared" ref="C36:O36" si="23">SUM(C37:C49)</f>
        <v>77</v>
      </c>
      <c r="D36" s="34">
        <f>SUM(D37:D49)</f>
        <v>1808</v>
      </c>
      <c r="E36" s="34">
        <f t="shared" si="23"/>
        <v>921</v>
      </c>
      <c r="F36" s="34">
        <f t="shared" si="23"/>
        <v>887</v>
      </c>
      <c r="G36" s="34">
        <f t="shared" si="23"/>
        <v>589</v>
      </c>
      <c r="H36" s="34">
        <f t="shared" si="23"/>
        <v>293</v>
      </c>
      <c r="I36" s="34">
        <f t="shared" si="23"/>
        <v>296</v>
      </c>
      <c r="J36" s="34">
        <f t="shared" si="23"/>
        <v>559</v>
      </c>
      <c r="K36" s="34">
        <f t="shared" si="23"/>
        <v>292</v>
      </c>
      <c r="L36" s="34">
        <f t="shared" si="23"/>
        <v>267</v>
      </c>
      <c r="M36" s="34">
        <f t="shared" si="23"/>
        <v>660</v>
      </c>
      <c r="N36" s="34">
        <f t="shared" si="23"/>
        <v>336</v>
      </c>
      <c r="O36" s="34">
        <f t="shared" si="23"/>
        <v>324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</row>
    <row r="37" spans="1:214" s="28" customFormat="1" ht="14.1" customHeight="1">
      <c r="A37" s="23" t="s">
        <v>28</v>
      </c>
      <c r="B37" s="45">
        <v>17</v>
      </c>
      <c r="C37" s="45">
        <v>8</v>
      </c>
      <c r="D37" s="46">
        <f>G37+J37+M37</f>
        <v>188</v>
      </c>
      <c r="E37" s="46">
        <f t="shared" ref="D37:F49" si="24">H37+K37+N37</f>
        <v>99</v>
      </c>
      <c r="F37" s="46">
        <f t="shared" si="24"/>
        <v>89</v>
      </c>
      <c r="G37" s="46">
        <f t="shared" ref="G37:G49" si="25">SUM(H37:I37)</f>
        <v>63</v>
      </c>
      <c r="H37" s="45">
        <v>28</v>
      </c>
      <c r="I37" s="45">
        <v>35</v>
      </c>
      <c r="J37" s="46">
        <f t="shared" ref="J37:J49" si="26">SUM(K37:L37)</f>
        <v>55</v>
      </c>
      <c r="K37" s="45">
        <v>34</v>
      </c>
      <c r="L37" s="45">
        <v>21</v>
      </c>
      <c r="M37" s="46">
        <f t="shared" ref="M37:M49" si="27">SUM(N37:O37)</f>
        <v>70</v>
      </c>
      <c r="N37" s="45">
        <v>37</v>
      </c>
      <c r="O37" s="45">
        <v>33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</row>
    <row r="38" spans="1:214" s="28" customFormat="1" ht="14.1" customHeight="1">
      <c r="A38" s="23" t="s">
        <v>29</v>
      </c>
      <c r="B38" s="45">
        <v>20</v>
      </c>
      <c r="C38" s="45">
        <v>9</v>
      </c>
      <c r="D38" s="46">
        <f t="shared" si="24"/>
        <v>207</v>
      </c>
      <c r="E38" s="46">
        <f t="shared" si="24"/>
        <v>112</v>
      </c>
      <c r="F38" s="46">
        <f t="shared" si="24"/>
        <v>95</v>
      </c>
      <c r="G38" s="46">
        <f t="shared" si="25"/>
        <v>60</v>
      </c>
      <c r="H38" s="45">
        <v>34</v>
      </c>
      <c r="I38" s="45">
        <v>26</v>
      </c>
      <c r="J38" s="46">
        <f t="shared" si="26"/>
        <v>67</v>
      </c>
      <c r="K38" s="45">
        <v>33</v>
      </c>
      <c r="L38" s="45">
        <v>34</v>
      </c>
      <c r="M38" s="46">
        <f t="shared" si="27"/>
        <v>80</v>
      </c>
      <c r="N38" s="45">
        <v>45</v>
      </c>
      <c r="O38" s="45">
        <v>35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</row>
    <row r="39" spans="1:214" s="28" customFormat="1" ht="14.1" customHeight="1">
      <c r="A39" s="23" t="s">
        <v>30</v>
      </c>
      <c r="B39" s="45">
        <v>20</v>
      </c>
      <c r="C39" s="45">
        <v>6</v>
      </c>
      <c r="D39" s="46">
        <f t="shared" si="24"/>
        <v>147</v>
      </c>
      <c r="E39" s="46">
        <f t="shared" si="24"/>
        <v>64</v>
      </c>
      <c r="F39" s="46">
        <f t="shared" si="24"/>
        <v>83</v>
      </c>
      <c r="G39" s="46">
        <f t="shared" si="25"/>
        <v>44</v>
      </c>
      <c r="H39" s="45">
        <v>19</v>
      </c>
      <c r="I39" s="45">
        <v>25</v>
      </c>
      <c r="J39" s="46">
        <f t="shared" si="26"/>
        <v>45</v>
      </c>
      <c r="K39" s="45">
        <v>21</v>
      </c>
      <c r="L39" s="45">
        <v>24</v>
      </c>
      <c r="M39" s="46">
        <f t="shared" si="27"/>
        <v>58</v>
      </c>
      <c r="N39" s="45">
        <v>24</v>
      </c>
      <c r="O39" s="45">
        <v>34</v>
      </c>
    </row>
    <row r="40" spans="1:214" s="28" customFormat="1" ht="14.1" customHeight="1">
      <c r="A40" s="23" t="s">
        <v>31</v>
      </c>
      <c r="B40" s="45">
        <v>18</v>
      </c>
      <c r="C40" s="45">
        <v>7</v>
      </c>
      <c r="D40" s="46">
        <f t="shared" si="24"/>
        <v>178</v>
      </c>
      <c r="E40" s="46">
        <f t="shared" si="24"/>
        <v>78</v>
      </c>
      <c r="F40" s="46">
        <f t="shared" si="24"/>
        <v>100</v>
      </c>
      <c r="G40" s="46">
        <f t="shared" si="25"/>
        <v>55</v>
      </c>
      <c r="H40" s="45">
        <v>26</v>
      </c>
      <c r="I40" s="45">
        <v>29</v>
      </c>
      <c r="J40" s="46">
        <f t="shared" si="26"/>
        <v>57</v>
      </c>
      <c r="K40" s="45">
        <v>23</v>
      </c>
      <c r="L40" s="45">
        <v>34</v>
      </c>
      <c r="M40" s="46">
        <f t="shared" si="27"/>
        <v>66</v>
      </c>
      <c r="N40" s="45">
        <v>29</v>
      </c>
      <c r="O40" s="45">
        <v>37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</row>
    <row r="41" spans="1:214" s="28" customFormat="1" ht="14.1" customHeight="1">
      <c r="A41" s="23" t="s">
        <v>32</v>
      </c>
      <c r="B41" s="45">
        <v>11</v>
      </c>
      <c r="C41" s="45">
        <v>4</v>
      </c>
      <c r="D41" s="46">
        <f>G41+J41+M41</f>
        <v>88</v>
      </c>
      <c r="E41" s="46">
        <f>H41+K41+N41</f>
        <v>48</v>
      </c>
      <c r="F41" s="46">
        <f>I41+L41+O41</f>
        <v>40</v>
      </c>
      <c r="G41" s="46">
        <f t="shared" si="25"/>
        <v>29</v>
      </c>
      <c r="H41" s="45">
        <v>14</v>
      </c>
      <c r="I41" s="45">
        <v>15</v>
      </c>
      <c r="J41" s="46">
        <f t="shared" si="26"/>
        <v>28</v>
      </c>
      <c r="K41" s="45">
        <v>17</v>
      </c>
      <c r="L41" s="45">
        <v>11</v>
      </c>
      <c r="M41" s="46">
        <f t="shared" si="27"/>
        <v>31</v>
      </c>
      <c r="N41" s="45">
        <v>17</v>
      </c>
      <c r="O41" s="45">
        <v>14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</row>
    <row r="42" spans="1:214" s="28" customFormat="1" ht="14.1" customHeight="1">
      <c r="A42" s="23" t="s">
        <v>33</v>
      </c>
      <c r="B42" s="45">
        <v>16</v>
      </c>
      <c r="C42" s="45">
        <v>6</v>
      </c>
      <c r="D42" s="46">
        <f t="shared" si="24"/>
        <v>138</v>
      </c>
      <c r="E42" s="46">
        <f t="shared" si="24"/>
        <v>80</v>
      </c>
      <c r="F42" s="46">
        <f t="shared" si="24"/>
        <v>58</v>
      </c>
      <c r="G42" s="46">
        <f t="shared" si="25"/>
        <v>42</v>
      </c>
      <c r="H42" s="45">
        <v>22</v>
      </c>
      <c r="I42" s="45">
        <v>20</v>
      </c>
      <c r="J42" s="46">
        <f t="shared" si="26"/>
        <v>45</v>
      </c>
      <c r="K42" s="45">
        <v>29</v>
      </c>
      <c r="L42" s="45">
        <v>16</v>
      </c>
      <c r="M42" s="46">
        <f t="shared" si="27"/>
        <v>51</v>
      </c>
      <c r="N42" s="45">
        <v>29</v>
      </c>
      <c r="O42" s="45">
        <v>22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</row>
    <row r="43" spans="1:214" s="28" customFormat="1" ht="14.1" customHeight="1">
      <c r="A43" s="23" t="s">
        <v>74</v>
      </c>
      <c r="B43" s="45">
        <v>15</v>
      </c>
      <c r="C43" s="45">
        <v>6</v>
      </c>
      <c r="D43" s="46">
        <f t="shared" si="24"/>
        <v>109</v>
      </c>
      <c r="E43" s="46">
        <f t="shared" si="24"/>
        <v>55</v>
      </c>
      <c r="F43" s="46">
        <f t="shared" si="24"/>
        <v>54</v>
      </c>
      <c r="G43" s="46">
        <f t="shared" si="25"/>
        <v>37</v>
      </c>
      <c r="H43" s="45">
        <v>13</v>
      </c>
      <c r="I43" s="45">
        <v>24</v>
      </c>
      <c r="J43" s="46">
        <f t="shared" si="26"/>
        <v>36</v>
      </c>
      <c r="K43" s="45">
        <v>21</v>
      </c>
      <c r="L43" s="45">
        <v>15</v>
      </c>
      <c r="M43" s="46">
        <f t="shared" si="27"/>
        <v>36</v>
      </c>
      <c r="N43" s="45">
        <v>21</v>
      </c>
      <c r="O43" s="45">
        <v>15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</row>
    <row r="44" spans="1:214" s="28" customFormat="1" ht="14.1" customHeight="1">
      <c r="A44" s="23" t="s">
        <v>75</v>
      </c>
      <c r="B44" s="45">
        <v>12</v>
      </c>
      <c r="C44" s="45">
        <v>4</v>
      </c>
      <c r="D44" s="46">
        <f t="shared" si="24"/>
        <v>101</v>
      </c>
      <c r="E44" s="46">
        <f t="shared" si="24"/>
        <v>53</v>
      </c>
      <c r="F44" s="46">
        <f t="shared" si="24"/>
        <v>48</v>
      </c>
      <c r="G44" s="46">
        <f t="shared" si="25"/>
        <v>35</v>
      </c>
      <c r="H44" s="45">
        <v>16</v>
      </c>
      <c r="I44" s="45">
        <v>19</v>
      </c>
      <c r="J44" s="46">
        <f t="shared" si="26"/>
        <v>32</v>
      </c>
      <c r="K44" s="45">
        <v>19</v>
      </c>
      <c r="L44" s="45">
        <v>13</v>
      </c>
      <c r="M44" s="46">
        <f t="shared" si="27"/>
        <v>34</v>
      </c>
      <c r="N44" s="45">
        <v>18</v>
      </c>
      <c r="O44" s="45">
        <v>16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</row>
    <row r="45" spans="1:214" s="28" customFormat="1" ht="14.1" customHeight="1">
      <c r="A45" s="23" t="s">
        <v>76</v>
      </c>
      <c r="B45" s="45">
        <v>6</v>
      </c>
      <c r="C45" s="45">
        <v>3</v>
      </c>
      <c r="D45" s="46">
        <f t="shared" si="24"/>
        <v>64</v>
      </c>
      <c r="E45" s="46">
        <f t="shared" si="24"/>
        <v>24</v>
      </c>
      <c r="F45" s="46">
        <f t="shared" si="24"/>
        <v>40</v>
      </c>
      <c r="G45" s="46">
        <f t="shared" si="25"/>
        <v>25</v>
      </c>
      <c r="H45" s="45">
        <v>9</v>
      </c>
      <c r="I45" s="45">
        <v>16</v>
      </c>
      <c r="J45" s="46">
        <f t="shared" si="26"/>
        <v>19</v>
      </c>
      <c r="K45" s="45">
        <v>8</v>
      </c>
      <c r="L45" s="45">
        <v>11</v>
      </c>
      <c r="M45" s="46">
        <f t="shared" si="27"/>
        <v>20</v>
      </c>
      <c r="N45" s="45">
        <v>7</v>
      </c>
      <c r="O45" s="45">
        <v>13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</row>
    <row r="46" spans="1:214" s="28" customFormat="1" ht="14.1" customHeight="1">
      <c r="A46" s="23" t="s">
        <v>88</v>
      </c>
      <c r="B46" s="45">
        <v>19</v>
      </c>
      <c r="C46" s="45">
        <v>7</v>
      </c>
      <c r="D46" s="46">
        <f t="shared" si="24"/>
        <v>186</v>
      </c>
      <c r="E46" s="46">
        <f t="shared" si="24"/>
        <v>95</v>
      </c>
      <c r="F46" s="46">
        <f t="shared" si="24"/>
        <v>91</v>
      </c>
      <c r="G46" s="46">
        <f t="shared" si="25"/>
        <v>69</v>
      </c>
      <c r="H46" s="45">
        <v>41</v>
      </c>
      <c r="I46" s="45">
        <v>28</v>
      </c>
      <c r="J46" s="46">
        <f t="shared" si="26"/>
        <v>60</v>
      </c>
      <c r="K46" s="45">
        <v>27</v>
      </c>
      <c r="L46" s="45">
        <v>33</v>
      </c>
      <c r="M46" s="46">
        <f t="shared" si="27"/>
        <v>57</v>
      </c>
      <c r="N46" s="45">
        <v>27</v>
      </c>
      <c r="O46" s="45">
        <v>30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</row>
    <row r="47" spans="1:214" s="28" customFormat="1" ht="14.1" customHeight="1">
      <c r="A47" s="14" t="s">
        <v>97</v>
      </c>
      <c r="B47" s="45">
        <v>17</v>
      </c>
      <c r="C47" s="45">
        <v>9</v>
      </c>
      <c r="D47" s="46">
        <f t="shared" si="24"/>
        <v>234</v>
      </c>
      <c r="E47" s="46">
        <f t="shared" si="24"/>
        <v>125</v>
      </c>
      <c r="F47" s="46">
        <f t="shared" si="24"/>
        <v>109</v>
      </c>
      <c r="G47" s="46">
        <f t="shared" si="25"/>
        <v>76</v>
      </c>
      <c r="H47" s="45">
        <v>40</v>
      </c>
      <c r="I47" s="45">
        <v>36</v>
      </c>
      <c r="J47" s="46">
        <f t="shared" si="26"/>
        <v>69</v>
      </c>
      <c r="K47" s="45">
        <v>37</v>
      </c>
      <c r="L47" s="45">
        <v>32</v>
      </c>
      <c r="M47" s="46">
        <f t="shared" si="27"/>
        <v>89</v>
      </c>
      <c r="N47" s="45">
        <v>48</v>
      </c>
      <c r="O47" s="45">
        <v>41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</row>
    <row r="48" spans="1:214" s="28" customFormat="1" ht="14.1" customHeight="1">
      <c r="A48" s="23" t="s">
        <v>111</v>
      </c>
      <c r="B48" s="45">
        <v>11</v>
      </c>
      <c r="C48" s="45">
        <v>5</v>
      </c>
      <c r="D48" s="46">
        <f t="shared" si="24"/>
        <v>96</v>
      </c>
      <c r="E48" s="46">
        <f t="shared" si="24"/>
        <v>51</v>
      </c>
      <c r="F48" s="46">
        <f t="shared" si="24"/>
        <v>45</v>
      </c>
      <c r="G48" s="46">
        <f t="shared" si="25"/>
        <v>31</v>
      </c>
      <c r="H48" s="45">
        <v>21</v>
      </c>
      <c r="I48" s="45">
        <v>10</v>
      </c>
      <c r="J48" s="46">
        <f t="shared" si="26"/>
        <v>28</v>
      </c>
      <c r="K48" s="45">
        <v>12</v>
      </c>
      <c r="L48" s="45">
        <v>16</v>
      </c>
      <c r="M48" s="46">
        <f t="shared" si="27"/>
        <v>37</v>
      </c>
      <c r="N48" s="45">
        <v>18</v>
      </c>
      <c r="O48" s="45">
        <v>19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</row>
    <row r="49" spans="1:214" s="28" customFormat="1" ht="14.1" customHeight="1">
      <c r="A49" s="14" t="s">
        <v>112</v>
      </c>
      <c r="B49" s="45">
        <v>6</v>
      </c>
      <c r="C49" s="45">
        <v>3</v>
      </c>
      <c r="D49" s="46">
        <f t="shared" si="24"/>
        <v>72</v>
      </c>
      <c r="E49" s="46">
        <f t="shared" si="24"/>
        <v>37</v>
      </c>
      <c r="F49" s="46">
        <f t="shared" si="24"/>
        <v>35</v>
      </c>
      <c r="G49" s="46">
        <f t="shared" si="25"/>
        <v>23</v>
      </c>
      <c r="H49" s="45">
        <v>10</v>
      </c>
      <c r="I49" s="45">
        <v>13</v>
      </c>
      <c r="J49" s="46">
        <f t="shared" si="26"/>
        <v>18</v>
      </c>
      <c r="K49" s="45">
        <v>11</v>
      </c>
      <c r="L49" s="45">
        <v>7</v>
      </c>
      <c r="M49" s="46">
        <f t="shared" si="27"/>
        <v>31</v>
      </c>
      <c r="N49" s="45">
        <v>16</v>
      </c>
      <c r="O49" s="45">
        <v>15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</row>
    <row r="50" spans="1:214" s="28" customFormat="1" ht="14.1" customHeight="1">
      <c r="A50" s="24" t="s">
        <v>34</v>
      </c>
      <c r="B50" s="34">
        <f t="shared" ref="B50:O50" si="28">SUM(B51:B54)</f>
        <v>73</v>
      </c>
      <c r="C50" s="34">
        <f t="shared" si="28"/>
        <v>26</v>
      </c>
      <c r="D50" s="34">
        <f t="shared" si="28"/>
        <v>550</v>
      </c>
      <c r="E50" s="34">
        <f t="shared" si="28"/>
        <v>293</v>
      </c>
      <c r="F50" s="34">
        <f t="shared" si="28"/>
        <v>257</v>
      </c>
      <c r="G50" s="34">
        <f t="shared" si="28"/>
        <v>171</v>
      </c>
      <c r="H50" s="34">
        <f t="shared" si="28"/>
        <v>92</v>
      </c>
      <c r="I50" s="34">
        <f t="shared" si="28"/>
        <v>79</v>
      </c>
      <c r="J50" s="34">
        <f t="shared" si="28"/>
        <v>182</v>
      </c>
      <c r="K50" s="34">
        <f t="shared" si="28"/>
        <v>99</v>
      </c>
      <c r="L50" s="34">
        <f t="shared" si="28"/>
        <v>83</v>
      </c>
      <c r="M50" s="34">
        <f t="shared" si="28"/>
        <v>197</v>
      </c>
      <c r="N50" s="34">
        <f t="shared" si="28"/>
        <v>102</v>
      </c>
      <c r="O50" s="34">
        <f t="shared" si="28"/>
        <v>95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</row>
    <row r="51" spans="1:214" s="28" customFormat="1" ht="14.1" customHeight="1">
      <c r="A51" s="23" t="s">
        <v>35</v>
      </c>
      <c r="B51" s="47">
        <v>10</v>
      </c>
      <c r="C51" s="47">
        <v>5</v>
      </c>
      <c r="D51" s="43">
        <f t="shared" ref="D51:F54" si="29">G51+J51+M51</f>
        <v>96</v>
      </c>
      <c r="E51" s="43">
        <f t="shared" si="29"/>
        <v>57</v>
      </c>
      <c r="F51" s="43">
        <f t="shared" si="29"/>
        <v>39</v>
      </c>
      <c r="G51" s="43">
        <f t="shared" ref="G51:G54" si="30">SUM(H51:I51)</f>
        <v>24</v>
      </c>
      <c r="H51" s="47">
        <v>14</v>
      </c>
      <c r="I51" s="47">
        <v>10</v>
      </c>
      <c r="J51" s="43">
        <f>SUM(K51:L51)</f>
        <v>35</v>
      </c>
      <c r="K51" s="47">
        <v>20</v>
      </c>
      <c r="L51" s="47">
        <v>15</v>
      </c>
      <c r="M51" s="43">
        <f>SUM(N51:O51)</f>
        <v>37</v>
      </c>
      <c r="N51" s="47">
        <v>23</v>
      </c>
      <c r="O51" s="47">
        <v>14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</row>
    <row r="52" spans="1:214" s="28" customFormat="1" ht="14.1" customHeight="1">
      <c r="A52" s="23" t="s">
        <v>36</v>
      </c>
      <c r="B52" s="47">
        <v>12</v>
      </c>
      <c r="C52" s="47">
        <v>3</v>
      </c>
      <c r="D52" s="43">
        <f t="shared" si="29"/>
        <v>48</v>
      </c>
      <c r="E52" s="43">
        <f t="shared" si="29"/>
        <v>24</v>
      </c>
      <c r="F52" s="43">
        <f t="shared" si="29"/>
        <v>24</v>
      </c>
      <c r="G52" s="43">
        <f t="shared" si="30"/>
        <v>13</v>
      </c>
      <c r="H52" s="47">
        <v>3</v>
      </c>
      <c r="I52" s="47">
        <v>10</v>
      </c>
      <c r="J52" s="43">
        <f>SUM(K52:L52)</f>
        <v>12</v>
      </c>
      <c r="K52" s="47">
        <v>8</v>
      </c>
      <c r="L52" s="47">
        <v>4</v>
      </c>
      <c r="M52" s="43">
        <f>SUM(N52:O52)</f>
        <v>23</v>
      </c>
      <c r="N52" s="47">
        <v>13</v>
      </c>
      <c r="O52" s="47">
        <v>10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</row>
    <row r="53" spans="1:214" s="28" customFormat="1" ht="14.1" customHeight="1">
      <c r="A53" s="23" t="s">
        <v>37</v>
      </c>
      <c r="B53" s="47">
        <v>28</v>
      </c>
      <c r="C53" s="47">
        <v>10</v>
      </c>
      <c r="D53" s="43">
        <f t="shared" si="29"/>
        <v>232</v>
      </c>
      <c r="E53" s="43">
        <f t="shared" si="29"/>
        <v>121</v>
      </c>
      <c r="F53" s="43">
        <f t="shared" si="29"/>
        <v>111</v>
      </c>
      <c r="G53" s="43">
        <f t="shared" si="30"/>
        <v>83</v>
      </c>
      <c r="H53" s="47">
        <v>48</v>
      </c>
      <c r="I53" s="47">
        <v>35</v>
      </c>
      <c r="J53" s="43">
        <f>SUM(K53:L53)</f>
        <v>74</v>
      </c>
      <c r="K53" s="47">
        <v>40</v>
      </c>
      <c r="L53" s="47">
        <v>34</v>
      </c>
      <c r="M53" s="43">
        <f>SUM(N53:O53)</f>
        <v>75</v>
      </c>
      <c r="N53" s="47">
        <v>33</v>
      </c>
      <c r="O53" s="47">
        <v>42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</row>
    <row r="54" spans="1:214" s="28" customFormat="1" ht="14.1" customHeight="1">
      <c r="A54" s="23" t="s">
        <v>89</v>
      </c>
      <c r="B54" s="47">
        <v>23</v>
      </c>
      <c r="C54" s="47">
        <v>8</v>
      </c>
      <c r="D54" s="43">
        <f t="shared" si="29"/>
        <v>174</v>
      </c>
      <c r="E54" s="43">
        <f t="shared" si="29"/>
        <v>91</v>
      </c>
      <c r="F54" s="43">
        <f t="shared" si="29"/>
        <v>83</v>
      </c>
      <c r="G54" s="43">
        <f t="shared" si="30"/>
        <v>51</v>
      </c>
      <c r="H54" s="47">
        <v>27</v>
      </c>
      <c r="I54" s="47">
        <v>24</v>
      </c>
      <c r="J54" s="43">
        <f>SUM(K54:L54)</f>
        <v>61</v>
      </c>
      <c r="K54" s="47">
        <v>31</v>
      </c>
      <c r="L54" s="47">
        <v>30</v>
      </c>
      <c r="M54" s="43">
        <f>SUM(N54:O54)</f>
        <v>62</v>
      </c>
      <c r="N54" s="47">
        <v>33</v>
      </c>
      <c r="O54" s="47">
        <v>29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</row>
    <row r="55" spans="1:214" s="28" customFormat="1" ht="14.1" customHeight="1">
      <c r="A55" s="22" t="s">
        <v>70</v>
      </c>
      <c r="B55" s="48">
        <f t="shared" ref="B55:O55" si="31">SUM(B56)</f>
        <v>16</v>
      </c>
      <c r="C55" s="44">
        <f t="shared" si="31"/>
        <v>3</v>
      </c>
      <c r="D55" s="44">
        <f t="shared" si="31"/>
        <v>53</v>
      </c>
      <c r="E55" s="44">
        <f t="shared" si="31"/>
        <v>29</v>
      </c>
      <c r="F55" s="44">
        <f t="shared" si="31"/>
        <v>24</v>
      </c>
      <c r="G55" s="44">
        <f t="shared" si="31"/>
        <v>20</v>
      </c>
      <c r="H55" s="48">
        <f t="shared" si="31"/>
        <v>10</v>
      </c>
      <c r="I55" s="48">
        <f t="shared" si="31"/>
        <v>10</v>
      </c>
      <c r="J55" s="44">
        <f t="shared" si="31"/>
        <v>17</v>
      </c>
      <c r="K55" s="44">
        <f t="shared" si="31"/>
        <v>9</v>
      </c>
      <c r="L55" s="44">
        <f t="shared" si="31"/>
        <v>8</v>
      </c>
      <c r="M55" s="44">
        <f t="shared" si="31"/>
        <v>16</v>
      </c>
      <c r="N55" s="44">
        <f t="shared" si="31"/>
        <v>10</v>
      </c>
      <c r="O55" s="44">
        <f t="shared" si="31"/>
        <v>6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</row>
    <row r="56" spans="1:214" s="28" customFormat="1" ht="14.1" customHeight="1">
      <c r="A56" s="23" t="s">
        <v>95</v>
      </c>
      <c r="B56" s="49">
        <v>16</v>
      </c>
      <c r="C56" s="49">
        <v>3</v>
      </c>
      <c r="D56" s="43">
        <f t="shared" ref="D56:F56" si="32">G56+J56+M56</f>
        <v>53</v>
      </c>
      <c r="E56" s="43">
        <f t="shared" si="32"/>
        <v>29</v>
      </c>
      <c r="F56" s="43">
        <f t="shared" si="32"/>
        <v>24</v>
      </c>
      <c r="G56" s="43">
        <f t="shared" ref="G56:G58" si="33">SUM(H56:I56)</f>
        <v>20</v>
      </c>
      <c r="H56" s="49">
        <v>10</v>
      </c>
      <c r="I56" s="49">
        <v>10</v>
      </c>
      <c r="J56" s="43">
        <f>SUM(K56:L56)</f>
        <v>17</v>
      </c>
      <c r="K56" s="49">
        <v>9</v>
      </c>
      <c r="L56" s="49">
        <v>8</v>
      </c>
      <c r="M56" s="43">
        <f>SUM(N56:O56)</f>
        <v>16</v>
      </c>
      <c r="N56" s="49">
        <v>10</v>
      </c>
      <c r="O56" s="49">
        <v>6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</row>
    <row r="57" spans="1:214" s="28" customFormat="1" ht="14.1" customHeight="1">
      <c r="A57" s="22" t="s">
        <v>90</v>
      </c>
      <c r="B57" s="48">
        <f t="shared" ref="B57:O57" si="34">SUM(B58)</f>
        <v>11</v>
      </c>
      <c r="C57" s="44">
        <f t="shared" si="34"/>
        <v>3</v>
      </c>
      <c r="D57" s="44">
        <f t="shared" si="34"/>
        <v>49</v>
      </c>
      <c r="E57" s="44">
        <f t="shared" si="34"/>
        <v>29</v>
      </c>
      <c r="F57" s="44">
        <f t="shared" si="34"/>
        <v>20</v>
      </c>
      <c r="G57" s="44">
        <f t="shared" si="34"/>
        <v>17</v>
      </c>
      <c r="H57" s="48">
        <f t="shared" si="34"/>
        <v>11</v>
      </c>
      <c r="I57" s="48">
        <f t="shared" si="34"/>
        <v>6</v>
      </c>
      <c r="J57" s="44">
        <f t="shared" si="34"/>
        <v>17</v>
      </c>
      <c r="K57" s="44">
        <f t="shared" si="34"/>
        <v>9</v>
      </c>
      <c r="L57" s="44">
        <f t="shared" si="34"/>
        <v>8</v>
      </c>
      <c r="M57" s="44">
        <f t="shared" si="34"/>
        <v>15</v>
      </c>
      <c r="N57" s="44">
        <f t="shared" si="34"/>
        <v>9</v>
      </c>
      <c r="O57" s="44">
        <f t="shared" si="34"/>
        <v>6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</row>
    <row r="58" spans="1:214" s="28" customFormat="1" ht="14.1" customHeight="1">
      <c r="A58" s="23" t="s">
        <v>91</v>
      </c>
      <c r="B58" s="47">
        <v>11</v>
      </c>
      <c r="C58" s="42">
        <v>3</v>
      </c>
      <c r="D58" s="43">
        <f t="shared" ref="D58:F58" si="35">G58+J58+M58</f>
        <v>49</v>
      </c>
      <c r="E58" s="43">
        <f t="shared" si="35"/>
        <v>29</v>
      </c>
      <c r="F58" s="43">
        <f t="shared" si="35"/>
        <v>20</v>
      </c>
      <c r="G58" s="43">
        <f t="shared" si="33"/>
        <v>17</v>
      </c>
      <c r="H58" s="47">
        <v>11</v>
      </c>
      <c r="I58" s="47">
        <v>6</v>
      </c>
      <c r="J58" s="43">
        <f>SUM(K58:L58)</f>
        <v>17</v>
      </c>
      <c r="K58" s="49">
        <v>9</v>
      </c>
      <c r="L58" s="49">
        <v>8</v>
      </c>
      <c r="M58" s="43">
        <f>SUM(N58:O58)</f>
        <v>15</v>
      </c>
      <c r="N58" s="49">
        <v>9</v>
      </c>
      <c r="O58" s="49">
        <v>6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</row>
    <row r="59" spans="1:214" s="28" customFormat="1" ht="4.5" customHeight="1">
      <c r="A59" s="25"/>
      <c r="B59" s="40"/>
      <c r="C59" s="40"/>
      <c r="D59" s="40"/>
      <c r="E59" s="50"/>
      <c r="F59" s="50"/>
      <c r="G59" s="50"/>
      <c r="H59" s="40"/>
      <c r="I59" s="40"/>
      <c r="J59" s="40"/>
      <c r="K59" s="50"/>
      <c r="L59" s="50"/>
      <c r="M59" s="40"/>
      <c r="N59" s="40"/>
      <c r="O59" s="40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</row>
    <row r="60" spans="1:214" s="28" customFormat="1" ht="14.1" customHeight="1">
      <c r="A60" s="26" t="s">
        <v>10</v>
      </c>
      <c r="B60" s="16"/>
      <c r="C60" s="16"/>
      <c r="D60" s="16"/>
      <c r="E60" s="32"/>
      <c r="F60" s="32"/>
      <c r="G60" s="32"/>
      <c r="H60" s="16"/>
      <c r="I60" s="16"/>
      <c r="J60" s="16"/>
      <c r="K60" s="32"/>
      <c r="L60" s="32"/>
      <c r="M60" s="16"/>
      <c r="N60" s="16"/>
      <c r="O60" s="16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</row>
    <row r="61" spans="1:214" s="28" customFormat="1" ht="14.1" customHeight="1">
      <c r="A61" s="24" t="s">
        <v>148</v>
      </c>
      <c r="B61" s="34">
        <f t="shared" ref="B61:O61" si="36">SUM(B62:B86)</f>
        <v>545</v>
      </c>
      <c r="C61" s="34">
        <f t="shared" si="36"/>
        <v>88</v>
      </c>
      <c r="D61" s="34">
        <f t="shared" si="36"/>
        <v>2220</v>
      </c>
      <c r="E61" s="34">
        <f t="shared" si="36"/>
        <v>1143</v>
      </c>
      <c r="F61" s="34">
        <f t="shared" si="36"/>
        <v>1077</v>
      </c>
      <c r="G61" s="34">
        <f t="shared" si="36"/>
        <v>762</v>
      </c>
      <c r="H61" s="34">
        <f t="shared" si="36"/>
        <v>419</v>
      </c>
      <c r="I61" s="34">
        <f t="shared" si="36"/>
        <v>343</v>
      </c>
      <c r="J61" s="34">
        <f t="shared" si="36"/>
        <v>720</v>
      </c>
      <c r="K61" s="34">
        <f t="shared" si="36"/>
        <v>358</v>
      </c>
      <c r="L61" s="34">
        <f t="shared" si="36"/>
        <v>362</v>
      </c>
      <c r="M61" s="34">
        <f t="shared" si="36"/>
        <v>738</v>
      </c>
      <c r="N61" s="34">
        <f t="shared" si="36"/>
        <v>366</v>
      </c>
      <c r="O61" s="34">
        <f t="shared" si="36"/>
        <v>372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</row>
    <row r="62" spans="1:214" s="28" customFormat="1" ht="14.1" customHeight="1">
      <c r="A62" s="23" t="s">
        <v>38</v>
      </c>
      <c r="B62" s="51">
        <v>15</v>
      </c>
      <c r="C62" s="51">
        <v>4</v>
      </c>
      <c r="D62" s="52">
        <f t="shared" ref="D62:F77" si="37">G62+J62+M62</f>
        <v>116</v>
      </c>
      <c r="E62" s="52">
        <f t="shared" si="37"/>
        <v>64</v>
      </c>
      <c r="F62" s="52">
        <f t="shared" si="37"/>
        <v>52</v>
      </c>
      <c r="G62" s="52">
        <f t="shared" ref="G62:G86" si="38">SUM(H62:I62)</f>
        <v>41</v>
      </c>
      <c r="H62" s="51">
        <v>28</v>
      </c>
      <c r="I62" s="51">
        <v>13</v>
      </c>
      <c r="J62" s="52">
        <f t="shared" ref="J62:J86" si="39">SUM(K62:L62)</f>
        <v>39</v>
      </c>
      <c r="K62" s="51">
        <v>21</v>
      </c>
      <c r="L62" s="51">
        <v>18</v>
      </c>
      <c r="M62" s="52">
        <f t="shared" ref="M62:M86" si="40">SUM(N62:O62)</f>
        <v>36</v>
      </c>
      <c r="N62" s="51">
        <v>15</v>
      </c>
      <c r="O62" s="51">
        <v>21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</row>
    <row r="63" spans="1:214" s="28" customFormat="1" ht="14.1" customHeight="1">
      <c r="A63" s="23" t="s">
        <v>39</v>
      </c>
      <c r="B63" s="51">
        <v>13</v>
      </c>
      <c r="C63" s="51">
        <v>3</v>
      </c>
      <c r="D63" s="52">
        <f t="shared" si="37"/>
        <v>37</v>
      </c>
      <c r="E63" s="52">
        <f t="shared" si="37"/>
        <v>20</v>
      </c>
      <c r="F63" s="52">
        <f t="shared" si="37"/>
        <v>17</v>
      </c>
      <c r="G63" s="52">
        <f t="shared" si="38"/>
        <v>7</v>
      </c>
      <c r="H63" s="51">
        <v>4</v>
      </c>
      <c r="I63" s="51">
        <v>3</v>
      </c>
      <c r="J63" s="52">
        <f t="shared" si="39"/>
        <v>14</v>
      </c>
      <c r="K63" s="51">
        <v>8</v>
      </c>
      <c r="L63" s="51">
        <v>6</v>
      </c>
      <c r="M63" s="52">
        <f t="shared" si="40"/>
        <v>16</v>
      </c>
      <c r="N63" s="51">
        <v>8</v>
      </c>
      <c r="O63" s="51">
        <v>8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</row>
    <row r="64" spans="1:214" s="28" customFormat="1" ht="14.1" customHeight="1">
      <c r="A64" s="25" t="s">
        <v>77</v>
      </c>
      <c r="B64" s="51">
        <v>26</v>
      </c>
      <c r="C64" s="51">
        <v>5</v>
      </c>
      <c r="D64" s="52">
        <f t="shared" si="37"/>
        <v>119</v>
      </c>
      <c r="E64" s="52">
        <f t="shared" si="37"/>
        <v>63</v>
      </c>
      <c r="F64" s="52">
        <f t="shared" si="37"/>
        <v>56</v>
      </c>
      <c r="G64" s="52">
        <f t="shared" si="38"/>
        <v>46</v>
      </c>
      <c r="H64" s="51">
        <v>23</v>
      </c>
      <c r="I64" s="51">
        <v>23</v>
      </c>
      <c r="J64" s="52">
        <f t="shared" si="39"/>
        <v>36</v>
      </c>
      <c r="K64" s="51">
        <v>18</v>
      </c>
      <c r="L64" s="51">
        <v>18</v>
      </c>
      <c r="M64" s="52">
        <f t="shared" si="40"/>
        <v>37</v>
      </c>
      <c r="N64" s="51">
        <v>22</v>
      </c>
      <c r="O64" s="51">
        <v>15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</row>
    <row r="65" spans="1:214" s="28" customFormat="1" ht="14.1" customHeight="1">
      <c r="A65" s="23" t="s">
        <v>78</v>
      </c>
      <c r="B65" s="51">
        <v>24</v>
      </c>
      <c r="C65" s="51">
        <v>6</v>
      </c>
      <c r="D65" s="52">
        <f t="shared" si="37"/>
        <v>149</v>
      </c>
      <c r="E65" s="52">
        <f t="shared" si="37"/>
        <v>72</v>
      </c>
      <c r="F65" s="52">
        <f t="shared" si="37"/>
        <v>77</v>
      </c>
      <c r="G65" s="52">
        <f t="shared" si="38"/>
        <v>45</v>
      </c>
      <c r="H65" s="51">
        <v>23</v>
      </c>
      <c r="I65" s="51">
        <v>22</v>
      </c>
      <c r="J65" s="52">
        <f t="shared" si="39"/>
        <v>52</v>
      </c>
      <c r="K65" s="51">
        <v>26</v>
      </c>
      <c r="L65" s="51">
        <v>26</v>
      </c>
      <c r="M65" s="52">
        <f t="shared" si="40"/>
        <v>52</v>
      </c>
      <c r="N65" s="51">
        <v>23</v>
      </c>
      <c r="O65" s="51">
        <v>29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</row>
    <row r="66" spans="1:214" s="28" customFormat="1" ht="14.1" customHeight="1">
      <c r="A66" s="23" t="s">
        <v>79</v>
      </c>
      <c r="B66" s="51">
        <v>25</v>
      </c>
      <c r="C66" s="51">
        <v>6</v>
      </c>
      <c r="D66" s="52">
        <f t="shared" si="37"/>
        <v>168</v>
      </c>
      <c r="E66" s="52">
        <f t="shared" si="37"/>
        <v>89</v>
      </c>
      <c r="F66" s="52">
        <f t="shared" si="37"/>
        <v>79</v>
      </c>
      <c r="G66" s="52">
        <f t="shared" si="38"/>
        <v>54</v>
      </c>
      <c r="H66" s="51">
        <v>32</v>
      </c>
      <c r="I66" s="51">
        <v>22</v>
      </c>
      <c r="J66" s="52">
        <f t="shared" si="39"/>
        <v>54</v>
      </c>
      <c r="K66" s="51">
        <v>30</v>
      </c>
      <c r="L66" s="51">
        <v>24</v>
      </c>
      <c r="M66" s="52">
        <f t="shared" si="40"/>
        <v>60</v>
      </c>
      <c r="N66" s="51">
        <v>27</v>
      </c>
      <c r="O66" s="51">
        <v>33</v>
      </c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</row>
    <row r="67" spans="1:214" s="28" customFormat="1" ht="14.1" customHeight="1">
      <c r="A67" s="25" t="s">
        <v>80</v>
      </c>
      <c r="B67" s="51">
        <v>27</v>
      </c>
      <c r="C67" s="51">
        <v>3</v>
      </c>
      <c r="D67" s="52">
        <f t="shared" si="37"/>
        <v>75</v>
      </c>
      <c r="E67" s="52">
        <f t="shared" si="37"/>
        <v>37</v>
      </c>
      <c r="F67" s="52">
        <f t="shared" si="37"/>
        <v>38</v>
      </c>
      <c r="G67" s="52">
        <f t="shared" si="38"/>
        <v>27</v>
      </c>
      <c r="H67" s="51">
        <v>16</v>
      </c>
      <c r="I67" s="51">
        <v>11</v>
      </c>
      <c r="J67" s="52">
        <f t="shared" si="39"/>
        <v>25</v>
      </c>
      <c r="K67" s="51">
        <v>9</v>
      </c>
      <c r="L67" s="51">
        <v>16</v>
      </c>
      <c r="M67" s="52">
        <f t="shared" si="40"/>
        <v>23</v>
      </c>
      <c r="N67" s="51">
        <v>12</v>
      </c>
      <c r="O67" s="51">
        <v>11</v>
      </c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</row>
    <row r="68" spans="1:214" s="28" customFormat="1" ht="14.1" customHeight="1">
      <c r="A68" s="23" t="s">
        <v>81</v>
      </c>
      <c r="B68" s="51">
        <v>19</v>
      </c>
      <c r="C68" s="51">
        <v>6</v>
      </c>
      <c r="D68" s="52">
        <f t="shared" si="37"/>
        <v>152</v>
      </c>
      <c r="E68" s="52">
        <f t="shared" si="37"/>
        <v>64</v>
      </c>
      <c r="F68" s="52">
        <f t="shared" si="37"/>
        <v>88</v>
      </c>
      <c r="G68" s="52">
        <f t="shared" si="38"/>
        <v>51</v>
      </c>
      <c r="H68" s="51">
        <v>25</v>
      </c>
      <c r="I68" s="51">
        <v>26</v>
      </c>
      <c r="J68" s="52">
        <f t="shared" si="39"/>
        <v>49</v>
      </c>
      <c r="K68" s="51">
        <v>18</v>
      </c>
      <c r="L68" s="51">
        <v>31</v>
      </c>
      <c r="M68" s="52">
        <f t="shared" si="40"/>
        <v>52</v>
      </c>
      <c r="N68" s="51">
        <v>21</v>
      </c>
      <c r="O68" s="51">
        <v>31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</row>
    <row r="69" spans="1:214" s="28" customFormat="1" ht="14.1" customHeight="1">
      <c r="A69" s="23" t="s">
        <v>40</v>
      </c>
      <c r="B69" s="51">
        <v>30</v>
      </c>
      <c r="C69" s="51">
        <v>3</v>
      </c>
      <c r="D69" s="52">
        <f t="shared" si="37"/>
        <v>83</v>
      </c>
      <c r="E69" s="52">
        <f t="shared" si="37"/>
        <v>43</v>
      </c>
      <c r="F69" s="52">
        <f t="shared" si="37"/>
        <v>40</v>
      </c>
      <c r="G69" s="52">
        <f t="shared" si="38"/>
        <v>30</v>
      </c>
      <c r="H69" s="51">
        <v>14</v>
      </c>
      <c r="I69" s="51">
        <v>16</v>
      </c>
      <c r="J69" s="52">
        <f t="shared" si="39"/>
        <v>25</v>
      </c>
      <c r="K69" s="51">
        <v>16</v>
      </c>
      <c r="L69" s="51">
        <v>9</v>
      </c>
      <c r="M69" s="52">
        <f t="shared" si="40"/>
        <v>28</v>
      </c>
      <c r="N69" s="51">
        <v>13</v>
      </c>
      <c r="O69" s="51">
        <v>15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</row>
    <row r="70" spans="1:214" s="28" customFormat="1" ht="14.1" customHeight="1">
      <c r="A70" s="23" t="s">
        <v>41</v>
      </c>
      <c r="B70" s="51">
        <v>20</v>
      </c>
      <c r="C70" s="51">
        <v>4</v>
      </c>
      <c r="D70" s="52">
        <f>G70+J70+M70</f>
        <v>91</v>
      </c>
      <c r="E70" s="52">
        <f>H70+K70+N70</f>
        <v>49</v>
      </c>
      <c r="F70" s="52">
        <f>I70+L70+O70</f>
        <v>42</v>
      </c>
      <c r="G70" s="52">
        <f t="shared" si="38"/>
        <v>35</v>
      </c>
      <c r="H70" s="51">
        <v>19</v>
      </c>
      <c r="I70" s="51">
        <v>16</v>
      </c>
      <c r="J70" s="52">
        <f>SUM(K70:L70)</f>
        <v>27</v>
      </c>
      <c r="K70" s="51">
        <v>16</v>
      </c>
      <c r="L70" s="51">
        <v>11</v>
      </c>
      <c r="M70" s="52">
        <f>SUM(N70:O70)</f>
        <v>29</v>
      </c>
      <c r="N70" s="51">
        <v>14</v>
      </c>
      <c r="O70" s="51">
        <v>15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</row>
    <row r="71" spans="1:214" s="28" customFormat="1" ht="14.1" customHeight="1">
      <c r="A71" s="23" t="s">
        <v>42</v>
      </c>
      <c r="B71" s="51">
        <v>15</v>
      </c>
      <c r="C71" s="51">
        <v>3</v>
      </c>
      <c r="D71" s="52">
        <f>G71+J71+M71</f>
        <v>54</v>
      </c>
      <c r="E71" s="52">
        <f t="shared" si="37"/>
        <v>30</v>
      </c>
      <c r="F71" s="52">
        <f t="shared" si="37"/>
        <v>24</v>
      </c>
      <c r="G71" s="52">
        <f t="shared" si="38"/>
        <v>19</v>
      </c>
      <c r="H71" s="51">
        <v>12</v>
      </c>
      <c r="I71" s="51">
        <v>7</v>
      </c>
      <c r="J71" s="52">
        <f t="shared" si="39"/>
        <v>19</v>
      </c>
      <c r="K71" s="51">
        <v>9</v>
      </c>
      <c r="L71" s="51">
        <v>10</v>
      </c>
      <c r="M71" s="52">
        <f t="shared" si="40"/>
        <v>16</v>
      </c>
      <c r="N71" s="51">
        <v>9</v>
      </c>
      <c r="O71" s="51">
        <v>7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</row>
    <row r="72" spans="1:214" s="28" customFormat="1" ht="14.1" customHeight="1">
      <c r="A72" s="23" t="s">
        <v>94</v>
      </c>
      <c r="B72" s="51">
        <v>12</v>
      </c>
      <c r="C72" s="51">
        <v>3</v>
      </c>
      <c r="D72" s="52">
        <f>G72+J72+M72</f>
        <v>65</v>
      </c>
      <c r="E72" s="52">
        <f t="shared" si="37"/>
        <v>32</v>
      </c>
      <c r="F72" s="52">
        <f t="shared" si="37"/>
        <v>33</v>
      </c>
      <c r="G72" s="52">
        <f t="shared" si="38"/>
        <v>22</v>
      </c>
      <c r="H72" s="51">
        <v>13</v>
      </c>
      <c r="I72" s="51">
        <v>9</v>
      </c>
      <c r="J72" s="52">
        <f t="shared" si="39"/>
        <v>20</v>
      </c>
      <c r="K72" s="51">
        <v>9</v>
      </c>
      <c r="L72" s="51">
        <v>11</v>
      </c>
      <c r="M72" s="52">
        <f t="shared" si="40"/>
        <v>23</v>
      </c>
      <c r="N72" s="51">
        <v>10</v>
      </c>
      <c r="O72" s="51">
        <v>13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</row>
    <row r="73" spans="1:214" s="28" customFormat="1" ht="14.1" customHeight="1">
      <c r="A73" s="23" t="s">
        <v>98</v>
      </c>
      <c r="B73" s="51">
        <v>28</v>
      </c>
      <c r="C73" s="51">
        <v>3</v>
      </c>
      <c r="D73" s="52">
        <f t="shared" ref="D73:F86" si="41">G73+J73+M73</f>
        <v>105</v>
      </c>
      <c r="E73" s="52">
        <f t="shared" si="37"/>
        <v>56</v>
      </c>
      <c r="F73" s="52">
        <f t="shared" si="37"/>
        <v>49</v>
      </c>
      <c r="G73" s="52">
        <f t="shared" si="38"/>
        <v>35</v>
      </c>
      <c r="H73" s="51">
        <v>16</v>
      </c>
      <c r="I73" s="51">
        <v>19</v>
      </c>
      <c r="J73" s="52">
        <f t="shared" si="39"/>
        <v>35</v>
      </c>
      <c r="K73" s="51">
        <v>19</v>
      </c>
      <c r="L73" s="51">
        <v>16</v>
      </c>
      <c r="M73" s="52">
        <f t="shared" si="40"/>
        <v>35</v>
      </c>
      <c r="N73" s="51">
        <v>21</v>
      </c>
      <c r="O73" s="51">
        <v>14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</row>
    <row r="74" spans="1:214" s="28" customFormat="1" ht="14.1" customHeight="1">
      <c r="A74" s="23" t="s">
        <v>96</v>
      </c>
      <c r="B74" s="51">
        <v>25</v>
      </c>
      <c r="C74" s="51">
        <v>3</v>
      </c>
      <c r="D74" s="52">
        <f t="shared" si="41"/>
        <v>77</v>
      </c>
      <c r="E74" s="52">
        <f t="shared" si="37"/>
        <v>42</v>
      </c>
      <c r="F74" s="52">
        <f t="shared" si="37"/>
        <v>35</v>
      </c>
      <c r="G74" s="52">
        <f t="shared" si="38"/>
        <v>25</v>
      </c>
      <c r="H74" s="51">
        <v>14</v>
      </c>
      <c r="I74" s="51">
        <v>11</v>
      </c>
      <c r="J74" s="52">
        <f t="shared" si="39"/>
        <v>26</v>
      </c>
      <c r="K74" s="51">
        <v>9</v>
      </c>
      <c r="L74" s="51">
        <v>17</v>
      </c>
      <c r="M74" s="52">
        <f t="shared" si="40"/>
        <v>26</v>
      </c>
      <c r="N74" s="51">
        <v>19</v>
      </c>
      <c r="O74" s="51">
        <v>7</v>
      </c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</row>
    <row r="75" spans="1:214" s="28" customFormat="1" ht="14.1" customHeight="1">
      <c r="A75" s="29" t="s">
        <v>99</v>
      </c>
      <c r="B75" s="51">
        <v>5</v>
      </c>
      <c r="C75" s="51"/>
      <c r="D75" s="52">
        <f t="shared" si="41"/>
        <v>0</v>
      </c>
      <c r="E75" s="52">
        <f t="shared" si="37"/>
        <v>0</v>
      </c>
      <c r="F75" s="52">
        <f t="shared" si="37"/>
        <v>0</v>
      </c>
      <c r="G75" s="52">
        <f t="shared" si="38"/>
        <v>0</v>
      </c>
      <c r="H75" s="51">
        <v>0</v>
      </c>
      <c r="I75" s="51">
        <v>0</v>
      </c>
      <c r="J75" s="52">
        <f t="shared" si="39"/>
        <v>0</v>
      </c>
      <c r="K75" s="51">
        <v>0</v>
      </c>
      <c r="L75" s="51">
        <v>0</v>
      </c>
      <c r="M75" s="52">
        <f t="shared" si="40"/>
        <v>0</v>
      </c>
      <c r="N75" s="51"/>
      <c r="O75" s="51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</row>
    <row r="76" spans="1:214" s="28" customFormat="1" ht="14.1" customHeight="1">
      <c r="A76" s="23" t="s">
        <v>100</v>
      </c>
      <c r="B76" s="51">
        <v>28</v>
      </c>
      <c r="C76" s="51">
        <v>3</v>
      </c>
      <c r="D76" s="52">
        <f t="shared" si="41"/>
        <v>95</v>
      </c>
      <c r="E76" s="52">
        <f t="shared" si="37"/>
        <v>56</v>
      </c>
      <c r="F76" s="52">
        <f t="shared" si="37"/>
        <v>39</v>
      </c>
      <c r="G76" s="52">
        <f t="shared" si="38"/>
        <v>32</v>
      </c>
      <c r="H76" s="51">
        <v>18</v>
      </c>
      <c r="I76" s="51">
        <v>14</v>
      </c>
      <c r="J76" s="52">
        <f t="shared" si="39"/>
        <v>32</v>
      </c>
      <c r="K76" s="51">
        <v>16</v>
      </c>
      <c r="L76" s="51">
        <v>16</v>
      </c>
      <c r="M76" s="52">
        <f t="shared" si="40"/>
        <v>31</v>
      </c>
      <c r="N76" s="51">
        <v>22</v>
      </c>
      <c r="O76" s="51">
        <v>9</v>
      </c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</row>
    <row r="77" spans="1:214" s="28" customFormat="1" ht="14.1" customHeight="1">
      <c r="A77" s="23" t="s">
        <v>101</v>
      </c>
      <c r="B77" s="51">
        <v>26</v>
      </c>
      <c r="C77" s="51">
        <v>3</v>
      </c>
      <c r="D77" s="52">
        <f t="shared" si="41"/>
        <v>99</v>
      </c>
      <c r="E77" s="52">
        <f t="shared" si="37"/>
        <v>64</v>
      </c>
      <c r="F77" s="52">
        <f t="shared" si="37"/>
        <v>35</v>
      </c>
      <c r="G77" s="52">
        <f t="shared" si="38"/>
        <v>33</v>
      </c>
      <c r="H77" s="51">
        <v>24</v>
      </c>
      <c r="I77" s="51">
        <v>9</v>
      </c>
      <c r="J77" s="52">
        <f t="shared" si="39"/>
        <v>32</v>
      </c>
      <c r="K77" s="51">
        <v>20</v>
      </c>
      <c r="L77" s="51">
        <v>12</v>
      </c>
      <c r="M77" s="52">
        <f t="shared" si="40"/>
        <v>34</v>
      </c>
      <c r="N77" s="51">
        <v>20</v>
      </c>
      <c r="O77" s="51">
        <v>14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</row>
    <row r="78" spans="1:214" s="28" customFormat="1" ht="14.1" customHeight="1">
      <c r="A78" s="23" t="s">
        <v>126</v>
      </c>
      <c r="B78" s="51">
        <v>22</v>
      </c>
      <c r="C78" s="51">
        <v>3</v>
      </c>
      <c r="D78" s="52">
        <f t="shared" si="41"/>
        <v>58</v>
      </c>
      <c r="E78" s="52">
        <f t="shared" si="41"/>
        <v>34</v>
      </c>
      <c r="F78" s="52">
        <f t="shared" si="41"/>
        <v>24</v>
      </c>
      <c r="G78" s="52">
        <f t="shared" si="38"/>
        <v>21</v>
      </c>
      <c r="H78" s="51">
        <v>16</v>
      </c>
      <c r="I78" s="51">
        <v>5</v>
      </c>
      <c r="J78" s="52">
        <f t="shared" si="39"/>
        <v>17</v>
      </c>
      <c r="K78" s="51">
        <v>11</v>
      </c>
      <c r="L78" s="51">
        <v>6</v>
      </c>
      <c r="M78" s="52">
        <f t="shared" si="40"/>
        <v>20</v>
      </c>
      <c r="N78" s="51">
        <v>7</v>
      </c>
      <c r="O78" s="51">
        <v>13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</row>
    <row r="79" spans="1:214" s="28" customFormat="1" ht="14.1" customHeight="1">
      <c r="A79" s="23" t="s">
        <v>127</v>
      </c>
      <c r="B79" s="51">
        <v>23</v>
      </c>
      <c r="C79" s="51">
        <v>3</v>
      </c>
      <c r="D79" s="52">
        <f t="shared" si="41"/>
        <v>89</v>
      </c>
      <c r="E79" s="52">
        <f t="shared" si="41"/>
        <v>45</v>
      </c>
      <c r="F79" s="52">
        <f t="shared" si="41"/>
        <v>44</v>
      </c>
      <c r="G79" s="52">
        <f t="shared" si="38"/>
        <v>25</v>
      </c>
      <c r="H79" s="51">
        <v>18</v>
      </c>
      <c r="I79" s="51">
        <v>7</v>
      </c>
      <c r="J79" s="52">
        <f t="shared" si="39"/>
        <v>30</v>
      </c>
      <c r="K79" s="51">
        <v>13</v>
      </c>
      <c r="L79" s="51">
        <v>17</v>
      </c>
      <c r="M79" s="52">
        <f t="shared" si="40"/>
        <v>34</v>
      </c>
      <c r="N79" s="51">
        <v>14</v>
      </c>
      <c r="O79" s="51">
        <v>20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</row>
    <row r="80" spans="1:214" s="28" customFormat="1" ht="14.1" customHeight="1">
      <c r="A80" s="23" t="s">
        <v>128</v>
      </c>
      <c r="B80" s="51">
        <v>25</v>
      </c>
      <c r="C80" s="51">
        <v>3</v>
      </c>
      <c r="D80" s="52">
        <f t="shared" si="41"/>
        <v>84</v>
      </c>
      <c r="E80" s="52">
        <f t="shared" si="41"/>
        <v>37</v>
      </c>
      <c r="F80" s="52">
        <f t="shared" si="41"/>
        <v>47</v>
      </c>
      <c r="G80" s="52">
        <f t="shared" si="38"/>
        <v>30</v>
      </c>
      <c r="H80" s="51">
        <v>12</v>
      </c>
      <c r="I80" s="51">
        <v>18</v>
      </c>
      <c r="J80" s="52">
        <f t="shared" si="39"/>
        <v>28</v>
      </c>
      <c r="K80" s="51">
        <v>15</v>
      </c>
      <c r="L80" s="51">
        <v>13</v>
      </c>
      <c r="M80" s="52">
        <f t="shared" si="40"/>
        <v>26</v>
      </c>
      <c r="N80" s="51">
        <v>10</v>
      </c>
      <c r="O80" s="51">
        <v>16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</row>
    <row r="81" spans="1:214" s="28" customFormat="1" ht="14.1" customHeight="1">
      <c r="A81" s="23" t="s">
        <v>121</v>
      </c>
      <c r="B81" s="51">
        <v>27</v>
      </c>
      <c r="C81" s="51">
        <v>3</v>
      </c>
      <c r="D81" s="52">
        <f t="shared" si="41"/>
        <v>73</v>
      </c>
      <c r="E81" s="52">
        <f t="shared" si="41"/>
        <v>42</v>
      </c>
      <c r="F81" s="52">
        <f t="shared" si="41"/>
        <v>31</v>
      </c>
      <c r="G81" s="52">
        <f t="shared" si="38"/>
        <v>26</v>
      </c>
      <c r="H81" s="51">
        <v>16</v>
      </c>
      <c r="I81" s="51">
        <v>10</v>
      </c>
      <c r="J81" s="52">
        <f t="shared" si="39"/>
        <v>23</v>
      </c>
      <c r="K81" s="51">
        <v>11</v>
      </c>
      <c r="L81" s="51">
        <v>12</v>
      </c>
      <c r="M81" s="52">
        <f t="shared" si="40"/>
        <v>24</v>
      </c>
      <c r="N81" s="51">
        <v>15</v>
      </c>
      <c r="O81" s="51">
        <v>9</v>
      </c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</row>
    <row r="82" spans="1:214" s="28" customFormat="1" ht="14.1" customHeight="1">
      <c r="A82" s="23" t="s">
        <v>129</v>
      </c>
      <c r="B82" s="51">
        <v>27</v>
      </c>
      <c r="C82" s="51">
        <v>3</v>
      </c>
      <c r="D82" s="52">
        <f t="shared" si="41"/>
        <v>97</v>
      </c>
      <c r="E82" s="52">
        <f t="shared" si="41"/>
        <v>48</v>
      </c>
      <c r="F82" s="52">
        <f t="shared" si="41"/>
        <v>49</v>
      </c>
      <c r="G82" s="52">
        <f t="shared" si="38"/>
        <v>32</v>
      </c>
      <c r="H82" s="51">
        <v>18</v>
      </c>
      <c r="I82" s="51">
        <v>14</v>
      </c>
      <c r="J82" s="52">
        <f t="shared" si="39"/>
        <v>32</v>
      </c>
      <c r="K82" s="51">
        <v>14</v>
      </c>
      <c r="L82" s="51">
        <v>18</v>
      </c>
      <c r="M82" s="52">
        <f t="shared" si="40"/>
        <v>33</v>
      </c>
      <c r="N82" s="51">
        <v>16</v>
      </c>
      <c r="O82" s="51">
        <v>17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</row>
    <row r="83" spans="1:214" s="28" customFormat="1" ht="14.1" customHeight="1">
      <c r="A83" s="23" t="s">
        <v>122</v>
      </c>
      <c r="B83" s="51">
        <v>8</v>
      </c>
      <c r="C83" s="51">
        <v>3</v>
      </c>
      <c r="D83" s="52">
        <f t="shared" si="41"/>
        <v>28</v>
      </c>
      <c r="E83" s="52">
        <f t="shared" si="41"/>
        <v>16</v>
      </c>
      <c r="F83" s="52">
        <f t="shared" si="41"/>
        <v>12</v>
      </c>
      <c r="G83" s="52">
        <f t="shared" si="38"/>
        <v>13</v>
      </c>
      <c r="H83" s="51">
        <v>8</v>
      </c>
      <c r="I83" s="51">
        <v>5</v>
      </c>
      <c r="J83" s="52">
        <f t="shared" si="39"/>
        <v>11</v>
      </c>
      <c r="K83" s="51">
        <v>4</v>
      </c>
      <c r="L83" s="51">
        <v>7</v>
      </c>
      <c r="M83" s="52">
        <f t="shared" si="40"/>
        <v>4</v>
      </c>
      <c r="N83" s="51">
        <v>4</v>
      </c>
      <c r="O83" s="51">
        <v>0</v>
      </c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</row>
    <row r="84" spans="1:214" s="28" customFormat="1" ht="14.1" customHeight="1">
      <c r="A84" s="23" t="s">
        <v>130</v>
      </c>
      <c r="B84" s="51">
        <v>22</v>
      </c>
      <c r="C84" s="51">
        <v>3</v>
      </c>
      <c r="D84" s="52">
        <f t="shared" si="41"/>
        <v>87</v>
      </c>
      <c r="E84" s="52">
        <f t="shared" si="41"/>
        <v>34</v>
      </c>
      <c r="F84" s="52">
        <f t="shared" si="41"/>
        <v>53</v>
      </c>
      <c r="G84" s="52">
        <f t="shared" si="38"/>
        <v>32</v>
      </c>
      <c r="H84" s="51">
        <v>12</v>
      </c>
      <c r="I84" s="51">
        <v>20</v>
      </c>
      <c r="J84" s="52">
        <f t="shared" si="39"/>
        <v>27</v>
      </c>
      <c r="K84" s="51">
        <v>12</v>
      </c>
      <c r="L84" s="51">
        <v>15</v>
      </c>
      <c r="M84" s="52">
        <f t="shared" si="40"/>
        <v>28</v>
      </c>
      <c r="N84" s="51">
        <v>10</v>
      </c>
      <c r="O84" s="51">
        <v>18</v>
      </c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</row>
    <row r="85" spans="1:214" s="28" customFormat="1" ht="14.1" customHeight="1">
      <c r="A85" s="23" t="s">
        <v>131</v>
      </c>
      <c r="B85" s="51">
        <v>27</v>
      </c>
      <c r="C85" s="51">
        <v>6</v>
      </c>
      <c r="D85" s="52">
        <f t="shared" si="41"/>
        <v>135</v>
      </c>
      <c r="E85" s="52">
        <f t="shared" si="41"/>
        <v>62</v>
      </c>
      <c r="F85" s="52">
        <f t="shared" si="41"/>
        <v>73</v>
      </c>
      <c r="G85" s="52">
        <f t="shared" si="38"/>
        <v>51</v>
      </c>
      <c r="H85" s="51">
        <v>23</v>
      </c>
      <c r="I85" s="51">
        <v>28</v>
      </c>
      <c r="J85" s="52">
        <f t="shared" si="39"/>
        <v>40</v>
      </c>
      <c r="K85" s="51">
        <v>19</v>
      </c>
      <c r="L85" s="51">
        <v>21</v>
      </c>
      <c r="M85" s="52">
        <f t="shared" si="40"/>
        <v>44</v>
      </c>
      <c r="N85" s="51">
        <v>20</v>
      </c>
      <c r="O85" s="51">
        <v>24</v>
      </c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</row>
    <row r="86" spans="1:214" s="28" customFormat="1" ht="14.1" customHeight="1">
      <c r="A86" s="23" t="s">
        <v>132</v>
      </c>
      <c r="B86" s="51">
        <v>26</v>
      </c>
      <c r="C86" s="51">
        <v>3</v>
      </c>
      <c r="D86" s="52">
        <f t="shared" si="41"/>
        <v>84</v>
      </c>
      <c r="E86" s="52">
        <f t="shared" si="41"/>
        <v>44</v>
      </c>
      <c r="F86" s="52">
        <f t="shared" si="41"/>
        <v>40</v>
      </c>
      <c r="G86" s="52">
        <f t="shared" si="38"/>
        <v>30</v>
      </c>
      <c r="H86" s="51">
        <v>15</v>
      </c>
      <c r="I86" s="51">
        <v>15</v>
      </c>
      <c r="J86" s="52">
        <f t="shared" si="39"/>
        <v>27</v>
      </c>
      <c r="K86" s="51">
        <v>15</v>
      </c>
      <c r="L86" s="51">
        <v>12</v>
      </c>
      <c r="M86" s="52">
        <f t="shared" si="40"/>
        <v>27</v>
      </c>
      <c r="N86" s="51">
        <v>14</v>
      </c>
      <c r="O86" s="51">
        <v>13</v>
      </c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</row>
    <row r="87" spans="1:214" s="28" customFormat="1" ht="14.1" customHeight="1">
      <c r="A87" s="24" t="s">
        <v>119</v>
      </c>
      <c r="B87" s="34">
        <f>SUM(B88:B89)</f>
        <v>29</v>
      </c>
      <c r="C87" s="34">
        <f t="shared" ref="C87:O87" si="42">SUM(C88:C89)</f>
        <v>7</v>
      </c>
      <c r="D87" s="34">
        <f t="shared" si="42"/>
        <v>163</v>
      </c>
      <c r="E87" s="34">
        <f t="shared" si="42"/>
        <v>83</v>
      </c>
      <c r="F87" s="34">
        <f t="shared" si="42"/>
        <v>80</v>
      </c>
      <c r="G87" s="34">
        <f t="shared" si="42"/>
        <v>60</v>
      </c>
      <c r="H87" s="34">
        <f t="shared" si="42"/>
        <v>28</v>
      </c>
      <c r="I87" s="34">
        <f t="shared" si="42"/>
        <v>32</v>
      </c>
      <c r="J87" s="34">
        <f t="shared" si="42"/>
        <v>55</v>
      </c>
      <c r="K87" s="34">
        <f t="shared" si="42"/>
        <v>27</v>
      </c>
      <c r="L87" s="34">
        <f t="shared" si="42"/>
        <v>28</v>
      </c>
      <c r="M87" s="34">
        <f t="shared" si="42"/>
        <v>48</v>
      </c>
      <c r="N87" s="34">
        <f t="shared" si="42"/>
        <v>28</v>
      </c>
      <c r="O87" s="34">
        <f t="shared" si="42"/>
        <v>20</v>
      </c>
    </row>
    <row r="88" spans="1:214" s="28" customFormat="1" ht="14.1" customHeight="1">
      <c r="A88" s="23" t="s">
        <v>133</v>
      </c>
      <c r="B88" s="53">
        <v>13</v>
      </c>
      <c r="C88" s="53">
        <v>4</v>
      </c>
      <c r="D88" s="54">
        <f t="shared" ref="D88:F89" si="43">G88+J88+M88</f>
        <v>127</v>
      </c>
      <c r="E88" s="54">
        <f t="shared" si="43"/>
        <v>65</v>
      </c>
      <c r="F88" s="54">
        <f t="shared" si="43"/>
        <v>62</v>
      </c>
      <c r="G88" s="54">
        <f t="shared" ref="G88:G89" si="44">SUM(H88:I88)</f>
        <v>41</v>
      </c>
      <c r="H88" s="53">
        <v>21</v>
      </c>
      <c r="I88" s="53">
        <v>20</v>
      </c>
      <c r="J88" s="54">
        <f>SUM(K88:L88)</f>
        <v>45</v>
      </c>
      <c r="K88" s="53">
        <v>21</v>
      </c>
      <c r="L88" s="53">
        <v>24</v>
      </c>
      <c r="M88" s="54">
        <f>SUM(N88:O88)</f>
        <v>41</v>
      </c>
      <c r="N88" s="53">
        <v>23</v>
      </c>
      <c r="O88" s="53">
        <v>18</v>
      </c>
    </row>
    <row r="89" spans="1:214" s="28" customFormat="1" ht="14.1" customHeight="1">
      <c r="A89" s="23" t="s">
        <v>149</v>
      </c>
      <c r="B89" s="53">
        <v>16</v>
      </c>
      <c r="C89" s="53">
        <v>3</v>
      </c>
      <c r="D89" s="54">
        <f t="shared" si="43"/>
        <v>36</v>
      </c>
      <c r="E89" s="54">
        <f t="shared" si="43"/>
        <v>18</v>
      </c>
      <c r="F89" s="54">
        <f t="shared" si="43"/>
        <v>18</v>
      </c>
      <c r="G89" s="54">
        <f t="shared" si="44"/>
        <v>19</v>
      </c>
      <c r="H89" s="53">
        <v>7</v>
      </c>
      <c r="I89" s="53">
        <v>12</v>
      </c>
      <c r="J89" s="54">
        <f>SUM(K89:L89)</f>
        <v>10</v>
      </c>
      <c r="K89" s="53">
        <v>6</v>
      </c>
      <c r="L89" s="53">
        <v>4</v>
      </c>
      <c r="M89" s="54">
        <f>SUM(N89:O89)</f>
        <v>7</v>
      </c>
      <c r="N89" s="53">
        <v>5</v>
      </c>
      <c r="O89" s="53">
        <v>2</v>
      </c>
    </row>
    <row r="90" spans="1:214" s="28" customFormat="1" ht="14.1" customHeight="1">
      <c r="A90" s="24" t="s">
        <v>43</v>
      </c>
      <c r="B90" s="34">
        <f t="shared" ref="B90:O90" si="45">SUM(B91:B94)</f>
        <v>93</v>
      </c>
      <c r="C90" s="34">
        <f t="shared" si="45"/>
        <v>15</v>
      </c>
      <c r="D90" s="34">
        <f t="shared" si="45"/>
        <v>369</v>
      </c>
      <c r="E90" s="34">
        <f t="shared" si="45"/>
        <v>179</v>
      </c>
      <c r="F90" s="34">
        <f t="shared" si="45"/>
        <v>190</v>
      </c>
      <c r="G90" s="34">
        <f t="shared" si="45"/>
        <v>118</v>
      </c>
      <c r="H90" s="35">
        <f t="shared" si="45"/>
        <v>52</v>
      </c>
      <c r="I90" s="35">
        <f t="shared" si="45"/>
        <v>66</v>
      </c>
      <c r="J90" s="34">
        <f t="shared" si="45"/>
        <v>125</v>
      </c>
      <c r="K90" s="34">
        <f t="shared" si="45"/>
        <v>62</v>
      </c>
      <c r="L90" s="34">
        <f t="shared" si="45"/>
        <v>63</v>
      </c>
      <c r="M90" s="34">
        <f t="shared" si="45"/>
        <v>126</v>
      </c>
      <c r="N90" s="34">
        <f t="shared" si="45"/>
        <v>65</v>
      </c>
      <c r="O90" s="34">
        <f t="shared" si="45"/>
        <v>61</v>
      </c>
    </row>
    <row r="91" spans="1:214" s="28" customFormat="1" ht="14.1" customHeight="1">
      <c r="A91" s="23" t="s">
        <v>44</v>
      </c>
      <c r="B91" s="53">
        <v>21</v>
      </c>
      <c r="C91" s="53">
        <v>3</v>
      </c>
      <c r="D91" s="54">
        <f>G91+J91+M91</f>
        <v>91</v>
      </c>
      <c r="E91" s="54">
        <f>H91+K91+N91</f>
        <v>46</v>
      </c>
      <c r="F91" s="54">
        <f>I91+L91+O91</f>
        <v>45</v>
      </c>
      <c r="G91" s="54">
        <f t="shared" ref="G91:G93" si="46">SUM(H91:I91)</f>
        <v>27</v>
      </c>
      <c r="H91" s="53">
        <v>13</v>
      </c>
      <c r="I91" s="53">
        <v>14</v>
      </c>
      <c r="J91" s="54">
        <f>SUM(K91:L91)</f>
        <v>30</v>
      </c>
      <c r="K91" s="53">
        <v>18</v>
      </c>
      <c r="L91" s="53">
        <v>12</v>
      </c>
      <c r="M91" s="54">
        <f>SUM(N91:O91)</f>
        <v>34</v>
      </c>
      <c r="N91" s="53">
        <v>15</v>
      </c>
      <c r="O91" s="53">
        <v>19</v>
      </c>
    </row>
    <row r="92" spans="1:214" s="28" customFormat="1" ht="14.1" customHeight="1">
      <c r="A92" s="23" t="s">
        <v>71</v>
      </c>
      <c r="B92" s="53">
        <v>22</v>
      </c>
      <c r="C92" s="53">
        <v>3</v>
      </c>
      <c r="D92" s="54">
        <f t="shared" ref="D92:F94" si="47">G92+J92+M92</f>
        <v>62</v>
      </c>
      <c r="E92" s="54">
        <f t="shared" si="47"/>
        <v>34</v>
      </c>
      <c r="F92" s="54">
        <f t="shared" si="47"/>
        <v>28</v>
      </c>
      <c r="G92" s="54">
        <f t="shared" si="46"/>
        <v>22</v>
      </c>
      <c r="H92" s="53">
        <v>9</v>
      </c>
      <c r="I92" s="53">
        <v>13</v>
      </c>
      <c r="J92" s="54">
        <f t="shared" ref="J92:J94" si="48">SUM(K92:L92)</f>
        <v>20</v>
      </c>
      <c r="K92" s="53">
        <v>11</v>
      </c>
      <c r="L92" s="53">
        <v>9</v>
      </c>
      <c r="M92" s="54">
        <f t="shared" ref="M92:M94" si="49">SUM(N92:O92)</f>
        <v>20</v>
      </c>
      <c r="N92" s="53">
        <v>14</v>
      </c>
      <c r="O92" s="53">
        <v>6</v>
      </c>
    </row>
    <row r="93" spans="1:214" s="28" customFormat="1" ht="14.1" customHeight="1">
      <c r="A93" s="23" t="s">
        <v>102</v>
      </c>
      <c r="B93" s="53">
        <v>11</v>
      </c>
      <c r="C93" s="53">
        <v>3</v>
      </c>
      <c r="D93" s="54">
        <f t="shared" si="47"/>
        <v>56</v>
      </c>
      <c r="E93" s="54">
        <f t="shared" si="47"/>
        <v>21</v>
      </c>
      <c r="F93" s="54">
        <f t="shared" si="47"/>
        <v>35</v>
      </c>
      <c r="G93" s="54">
        <f t="shared" si="46"/>
        <v>19</v>
      </c>
      <c r="H93" s="53">
        <v>6</v>
      </c>
      <c r="I93" s="53">
        <v>13</v>
      </c>
      <c r="J93" s="54">
        <f t="shared" si="48"/>
        <v>20</v>
      </c>
      <c r="K93" s="53">
        <v>7</v>
      </c>
      <c r="L93" s="53">
        <v>13</v>
      </c>
      <c r="M93" s="54">
        <f t="shared" si="49"/>
        <v>17</v>
      </c>
      <c r="N93" s="53">
        <v>8</v>
      </c>
      <c r="O93" s="53">
        <v>9</v>
      </c>
    </row>
    <row r="94" spans="1:214" s="28" customFormat="1" ht="14.1" customHeight="1">
      <c r="A94" s="23" t="s">
        <v>134</v>
      </c>
      <c r="B94" s="53">
        <v>39</v>
      </c>
      <c r="C94" s="53">
        <v>6</v>
      </c>
      <c r="D94" s="54">
        <f t="shared" si="47"/>
        <v>160</v>
      </c>
      <c r="E94" s="54">
        <f t="shared" si="47"/>
        <v>78</v>
      </c>
      <c r="F94" s="54">
        <f t="shared" si="47"/>
        <v>82</v>
      </c>
      <c r="G94" s="54">
        <f t="shared" ref="G94" si="50">SUM(H94:I94)</f>
        <v>50</v>
      </c>
      <c r="H94" s="53">
        <v>24</v>
      </c>
      <c r="I94" s="53">
        <v>26</v>
      </c>
      <c r="J94" s="54">
        <f t="shared" si="48"/>
        <v>55</v>
      </c>
      <c r="K94" s="53">
        <v>26</v>
      </c>
      <c r="L94" s="53">
        <v>29</v>
      </c>
      <c r="M94" s="54">
        <f t="shared" si="49"/>
        <v>55</v>
      </c>
      <c r="N94" s="53">
        <v>28</v>
      </c>
      <c r="O94" s="53">
        <v>27</v>
      </c>
    </row>
    <row r="95" spans="1:214" s="28" customFormat="1" ht="14.1" customHeight="1">
      <c r="A95" s="24" t="s">
        <v>140</v>
      </c>
      <c r="B95" s="34">
        <f t="shared" ref="B95:O95" si="51">SUM(B96:B100)</f>
        <v>101</v>
      </c>
      <c r="C95" s="34">
        <f t="shared" si="51"/>
        <v>27</v>
      </c>
      <c r="D95" s="34">
        <f t="shared" si="51"/>
        <v>630</v>
      </c>
      <c r="E95" s="34">
        <f t="shared" si="51"/>
        <v>292</v>
      </c>
      <c r="F95" s="34">
        <f t="shared" si="51"/>
        <v>338</v>
      </c>
      <c r="G95" s="34">
        <f t="shared" si="51"/>
        <v>208</v>
      </c>
      <c r="H95" s="34">
        <f t="shared" si="51"/>
        <v>82</v>
      </c>
      <c r="I95" s="34">
        <f t="shared" si="51"/>
        <v>126</v>
      </c>
      <c r="J95" s="34">
        <f t="shared" si="51"/>
        <v>209</v>
      </c>
      <c r="K95" s="34">
        <f t="shared" si="51"/>
        <v>102</v>
      </c>
      <c r="L95" s="34">
        <f t="shared" si="51"/>
        <v>107</v>
      </c>
      <c r="M95" s="34">
        <f t="shared" si="51"/>
        <v>213</v>
      </c>
      <c r="N95" s="34">
        <f t="shared" si="51"/>
        <v>108</v>
      </c>
      <c r="O95" s="34">
        <f t="shared" si="51"/>
        <v>105</v>
      </c>
    </row>
    <row r="96" spans="1:214" s="28" customFormat="1" ht="14.1" customHeight="1">
      <c r="A96" s="23" t="s">
        <v>45</v>
      </c>
      <c r="B96" s="41">
        <v>27</v>
      </c>
      <c r="C96" s="41">
        <v>6</v>
      </c>
      <c r="D96" s="37">
        <f t="shared" ref="D96:F100" si="52">G96+J96+M96</f>
        <v>152</v>
      </c>
      <c r="E96" s="37">
        <f t="shared" si="52"/>
        <v>71</v>
      </c>
      <c r="F96" s="37">
        <f t="shared" si="52"/>
        <v>81</v>
      </c>
      <c r="G96" s="37">
        <f t="shared" ref="G96:G100" si="53">SUM(H96:I96)</f>
        <v>51</v>
      </c>
      <c r="H96" s="41">
        <v>20</v>
      </c>
      <c r="I96" s="41">
        <v>31</v>
      </c>
      <c r="J96" s="37">
        <f>SUM(K96:L96)</f>
        <v>52</v>
      </c>
      <c r="K96" s="41">
        <v>26</v>
      </c>
      <c r="L96" s="41">
        <v>26</v>
      </c>
      <c r="M96" s="37">
        <f>SUM(N96:O96)</f>
        <v>49</v>
      </c>
      <c r="N96" s="41">
        <v>25</v>
      </c>
      <c r="O96" s="41">
        <v>24</v>
      </c>
    </row>
    <row r="97" spans="1:15" s="28" customFormat="1" ht="14.1" customHeight="1">
      <c r="A97" s="23" t="s">
        <v>46</v>
      </c>
      <c r="B97" s="41">
        <v>14</v>
      </c>
      <c r="C97" s="41">
        <v>3</v>
      </c>
      <c r="D97" s="37">
        <f t="shared" si="52"/>
        <v>37</v>
      </c>
      <c r="E97" s="37">
        <f t="shared" si="52"/>
        <v>19</v>
      </c>
      <c r="F97" s="37">
        <f t="shared" si="52"/>
        <v>18</v>
      </c>
      <c r="G97" s="37">
        <f t="shared" si="53"/>
        <v>11</v>
      </c>
      <c r="H97" s="41">
        <v>7</v>
      </c>
      <c r="I97" s="41">
        <v>4</v>
      </c>
      <c r="J97" s="37">
        <f>SUM(K97:L97)</f>
        <v>10</v>
      </c>
      <c r="K97" s="41">
        <v>7</v>
      </c>
      <c r="L97" s="41">
        <v>3</v>
      </c>
      <c r="M97" s="37">
        <f>SUM(N97:O97)</f>
        <v>16</v>
      </c>
      <c r="N97" s="41">
        <v>5</v>
      </c>
      <c r="O97" s="41">
        <v>11</v>
      </c>
    </row>
    <row r="98" spans="1:15" s="28" customFormat="1" ht="14.1" customHeight="1">
      <c r="A98" s="23" t="s">
        <v>103</v>
      </c>
      <c r="B98" s="41">
        <v>20</v>
      </c>
      <c r="C98" s="41">
        <v>6</v>
      </c>
      <c r="D98" s="37">
        <f t="shared" si="52"/>
        <v>127</v>
      </c>
      <c r="E98" s="37">
        <f t="shared" si="52"/>
        <v>51</v>
      </c>
      <c r="F98" s="37">
        <f t="shared" si="52"/>
        <v>76</v>
      </c>
      <c r="G98" s="37">
        <f t="shared" si="53"/>
        <v>40</v>
      </c>
      <c r="H98" s="41">
        <v>12</v>
      </c>
      <c r="I98" s="41">
        <v>28</v>
      </c>
      <c r="J98" s="37">
        <f>SUM(K98:L98)</f>
        <v>39</v>
      </c>
      <c r="K98" s="41">
        <v>15</v>
      </c>
      <c r="L98" s="41">
        <v>24</v>
      </c>
      <c r="M98" s="37">
        <f>SUM(N98:O98)</f>
        <v>48</v>
      </c>
      <c r="N98" s="41">
        <v>24</v>
      </c>
      <c r="O98" s="41">
        <v>24</v>
      </c>
    </row>
    <row r="99" spans="1:15" s="28" customFormat="1" ht="14.1" customHeight="1">
      <c r="A99" s="23" t="s">
        <v>113</v>
      </c>
      <c r="B99" s="41">
        <v>20</v>
      </c>
      <c r="C99" s="41">
        <v>6</v>
      </c>
      <c r="D99" s="37">
        <f t="shared" si="52"/>
        <v>159</v>
      </c>
      <c r="E99" s="37">
        <f t="shared" si="52"/>
        <v>86</v>
      </c>
      <c r="F99" s="37">
        <f t="shared" si="52"/>
        <v>73</v>
      </c>
      <c r="G99" s="37">
        <f t="shared" si="53"/>
        <v>49</v>
      </c>
      <c r="H99" s="41">
        <v>27</v>
      </c>
      <c r="I99" s="41">
        <v>22</v>
      </c>
      <c r="J99" s="37">
        <f>SUM(K99:L99)</f>
        <v>54</v>
      </c>
      <c r="K99" s="41">
        <v>29</v>
      </c>
      <c r="L99" s="41">
        <v>25</v>
      </c>
      <c r="M99" s="37">
        <f>SUM(N99:O99)</f>
        <v>56</v>
      </c>
      <c r="N99" s="41">
        <v>30</v>
      </c>
      <c r="O99" s="41">
        <v>26</v>
      </c>
    </row>
    <row r="100" spans="1:15" s="28" customFormat="1" ht="14.1" customHeight="1">
      <c r="A100" s="23" t="s">
        <v>135</v>
      </c>
      <c r="B100" s="41">
        <v>20</v>
      </c>
      <c r="C100" s="41">
        <v>6</v>
      </c>
      <c r="D100" s="37">
        <f t="shared" si="52"/>
        <v>155</v>
      </c>
      <c r="E100" s="37">
        <f t="shared" si="52"/>
        <v>65</v>
      </c>
      <c r="F100" s="37">
        <f t="shared" si="52"/>
        <v>90</v>
      </c>
      <c r="G100" s="37">
        <f t="shared" si="53"/>
        <v>57</v>
      </c>
      <c r="H100" s="41">
        <v>16</v>
      </c>
      <c r="I100" s="41">
        <v>41</v>
      </c>
      <c r="J100" s="37">
        <f>SUM(K100:L100)</f>
        <v>54</v>
      </c>
      <c r="K100" s="41">
        <v>25</v>
      </c>
      <c r="L100" s="41">
        <v>29</v>
      </c>
      <c r="M100" s="37">
        <f>SUM(N100:O100)</f>
        <v>44</v>
      </c>
      <c r="N100" s="41">
        <v>24</v>
      </c>
      <c r="O100" s="41">
        <v>20</v>
      </c>
    </row>
    <row r="101" spans="1:15" s="28" customFormat="1" ht="14.1" customHeight="1">
      <c r="A101" s="24" t="s">
        <v>47</v>
      </c>
      <c r="B101" s="34">
        <f t="shared" ref="B101:O101" si="54">SUM(B102:B117)</f>
        <v>459</v>
      </c>
      <c r="C101" s="34">
        <f t="shared" si="54"/>
        <v>57</v>
      </c>
      <c r="D101" s="34">
        <f t="shared" si="54"/>
        <v>1639</v>
      </c>
      <c r="E101" s="34">
        <f t="shared" si="54"/>
        <v>866</v>
      </c>
      <c r="F101" s="34">
        <f t="shared" si="54"/>
        <v>773</v>
      </c>
      <c r="G101" s="34">
        <f t="shared" si="54"/>
        <v>542</v>
      </c>
      <c r="H101" s="34">
        <f t="shared" si="54"/>
        <v>277</v>
      </c>
      <c r="I101" s="34">
        <f t="shared" si="54"/>
        <v>265</v>
      </c>
      <c r="J101" s="34">
        <f t="shared" si="54"/>
        <v>537</v>
      </c>
      <c r="K101" s="34">
        <f t="shared" si="54"/>
        <v>290</v>
      </c>
      <c r="L101" s="34">
        <f t="shared" si="54"/>
        <v>247</v>
      </c>
      <c r="M101" s="34">
        <f t="shared" si="54"/>
        <v>560</v>
      </c>
      <c r="N101" s="34">
        <f t="shared" si="54"/>
        <v>299</v>
      </c>
      <c r="O101" s="34">
        <f t="shared" si="54"/>
        <v>261</v>
      </c>
    </row>
    <row r="102" spans="1:15" s="28" customFormat="1" ht="14.1" customHeight="1">
      <c r="A102" s="23" t="s">
        <v>48</v>
      </c>
      <c r="B102" s="55">
        <v>19</v>
      </c>
      <c r="C102" s="55">
        <v>6</v>
      </c>
      <c r="D102" s="54">
        <f>G102+J102+M102</f>
        <v>175</v>
      </c>
      <c r="E102" s="54">
        <f>H102+K102+N102</f>
        <v>87</v>
      </c>
      <c r="F102" s="54">
        <f>I102+L102+O102</f>
        <v>88</v>
      </c>
      <c r="G102" s="54">
        <f t="shared" ref="G102" si="55">SUM(H102:I102)</f>
        <v>56</v>
      </c>
      <c r="H102" s="36">
        <v>30</v>
      </c>
      <c r="I102" s="55">
        <v>26</v>
      </c>
      <c r="J102" s="54">
        <f>SUM(K102:L102)</f>
        <v>52</v>
      </c>
      <c r="K102" s="36">
        <v>21</v>
      </c>
      <c r="L102" s="55">
        <v>31</v>
      </c>
      <c r="M102" s="54">
        <f>SUM(N102:O102)</f>
        <v>67</v>
      </c>
      <c r="N102" s="36">
        <v>36</v>
      </c>
      <c r="O102" s="55">
        <v>31</v>
      </c>
    </row>
    <row r="103" spans="1:15" s="28" customFormat="1" ht="14.1" customHeight="1">
      <c r="A103" s="23" t="s">
        <v>92</v>
      </c>
      <c r="B103" s="55">
        <v>38</v>
      </c>
      <c r="C103" s="55">
        <v>6</v>
      </c>
      <c r="D103" s="54">
        <f t="shared" ref="D103:F117" si="56">G103+J103+M103</f>
        <v>160</v>
      </c>
      <c r="E103" s="54">
        <f t="shared" si="56"/>
        <v>93</v>
      </c>
      <c r="F103" s="54">
        <f t="shared" si="56"/>
        <v>67</v>
      </c>
      <c r="G103" s="54">
        <f t="shared" ref="G103:G117" si="57">SUM(H103:I103)</f>
        <v>53</v>
      </c>
      <c r="H103" s="36">
        <v>26</v>
      </c>
      <c r="I103" s="55">
        <v>27</v>
      </c>
      <c r="J103" s="54">
        <f t="shared" ref="J103:J117" si="58">SUM(K103:L103)</f>
        <v>53</v>
      </c>
      <c r="K103" s="36">
        <v>37</v>
      </c>
      <c r="L103" s="55">
        <v>16</v>
      </c>
      <c r="M103" s="54">
        <f t="shared" ref="M103:M117" si="59">SUM(N103:O103)</f>
        <v>54</v>
      </c>
      <c r="N103" s="36">
        <v>30</v>
      </c>
      <c r="O103" s="55">
        <v>24</v>
      </c>
    </row>
    <row r="104" spans="1:15" s="28" customFormat="1" ht="14.1" customHeight="1">
      <c r="A104" s="23" t="s">
        <v>83</v>
      </c>
      <c r="B104" s="55">
        <v>14</v>
      </c>
      <c r="C104" s="55">
        <v>3</v>
      </c>
      <c r="D104" s="54">
        <f t="shared" si="56"/>
        <v>82</v>
      </c>
      <c r="E104" s="54">
        <f t="shared" si="56"/>
        <v>43</v>
      </c>
      <c r="F104" s="54">
        <f t="shared" si="56"/>
        <v>39</v>
      </c>
      <c r="G104" s="54">
        <f t="shared" si="57"/>
        <v>27</v>
      </c>
      <c r="H104" s="36">
        <v>10</v>
      </c>
      <c r="I104" s="55">
        <v>17</v>
      </c>
      <c r="J104" s="54">
        <f t="shared" si="58"/>
        <v>28</v>
      </c>
      <c r="K104" s="36">
        <v>15</v>
      </c>
      <c r="L104" s="55">
        <v>13</v>
      </c>
      <c r="M104" s="54">
        <f t="shared" si="59"/>
        <v>27</v>
      </c>
      <c r="N104" s="36">
        <v>18</v>
      </c>
      <c r="O104" s="55">
        <v>9</v>
      </c>
    </row>
    <row r="105" spans="1:15" s="28" customFormat="1" ht="14.1" customHeight="1">
      <c r="A105" s="23" t="s">
        <v>84</v>
      </c>
      <c r="B105" s="55">
        <v>46</v>
      </c>
      <c r="C105" s="55">
        <v>3</v>
      </c>
      <c r="D105" s="54">
        <f t="shared" si="56"/>
        <v>152</v>
      </c>
      <c r="E105" s="54">
        <f t="shared" si="56"/>
        <v>75</v>
      </c>
      <c r="F105" s="54">
        <f t="shared" si="56"/>
        <v>77</v>
      </c>
      <c r="G105" s="54">
        <f t="shared" si="57"/>
        <v>51</v>
      </c>
      <c r="H105" s="36">
        <v>25</v>
      </c>
      <c r="I105" s="55">
        <v>26</v>
      </c>
      <c r="J105" s="54">
        <f t="shared" si="58"/>
        <v>50</v>
      </c>
      <c r="K105" s="36">
        <v>26</v>
      </c>
      <c r="L105" s="55">
        <v>24</v>
      </c>
      <c r="M105" s="54">
        <f t="shared" si="59"/>
        <v>51</v>
      </c>
      <c r="N105" s="36">
        <v>24</v>
      </c>
      <c r="O105" s="55">
        <v>27</v>
      </c>
    </row>
    <row r="106" spans="1:15" s="28" customFormat="1" ht="14.1" customHeight="1">
      <c r="A106" s="23" t="s">
        <v>85</v>
      </c>
      <c r="B106" s="55">
        <v>19</v>
      </c>
      <c r="C106" s="55">
        <v>3</v>
      </c>
      <c r="D106" s="54">
        <f t="shared" si="56"/>
        <v>64</v>
      </c>
      <c r="E106" s="54">
        <f t="shared" si="56"/>
        <v>32</v>
      </c>
      <c r="F106" s="54">
        <f t="shared" si="56"/>
        <v>32</v>
      </c>
      <c r="G106" s="54">
        <f t="shared" si="57"/>
        <v>22</v>
      </c>
      <c r="H106" s="36">
        <v>12</v>
      </c>
      <c r="I106" s="55">
        <v>10</v>
      </c>
      <c r="J106" s="54">
        <f t="shared" si="58"/>
        <v>21</v>
      </c>
      <c r="K106" s="36">
        <v>11</v>
      </c>
      <c r="L106" s="55">
        <v>10</v>
      </c>
      <c r="M106" s="54">
        <f t="shared" si="59"/>
        <v>21</v>
      </c>
      <c r="N106" s="36">
        <v>9</v>
      </c>
      <c r="O106" s="55">
        <v>12</v>
      </c>
    </row>
    <row r="107" spans="1:15" s="28" customFormat="1" ht="14.1" customHeight="1">
      <c r="A107" s="23" t="s">
        <v>104</v>
      </c>
      <c r="B107" s="55">
        <v>47</v>
      </c>
      <c r="C107" s="55">
        <v>6</v>
      </c>
      <c r="D107" s="54">
        <f t="shared" si="56"/>
        <v>164</v>
      </c>
      <c r="E107" s="54">
        <f t="shared" si="56"/>
        <v>94</v>
      </c>
      <c r="F107" s="54">
        <f t="shared" si="56"/>
        <v>70</v>
      </c>
      <c r="G107" s="54">
        <f t="shared" si="57"/>
        <v>54</v>
      </c>
      <c r="H107" s="36">
        <v>30</v>
      </c>
      <c r="I107" s="55">
        <v>24</v>
      </c>
      <c r="J107" s="54">
        <f t="shared" si="58"/>
        <v>53</v>
      </c>
      <c r="K107" s="36">
        <v>27</v>
      </c>
      <c r="L107" s="55">
        <v>26</v>
      </c>
      <c r="M107" s="54">
        <f t="shared" si="59"/>
        <v>57</v>
      </c>
      <c r="N107" s="36">
        <v>37</v>
      </c>
      <c r="O107" s="55">
        <v>20</v>
      </c>
    </row>
    <row r="108" spans="1:15" s="28" customFormat="1" ht="14.1" customHeight="1">
      <c r="A108" s="23" t="s">
        <v>105</v>
      </c>
      <c r="B108" s="55">
        <v>26</v>
      </c>
      <c r="C108" s="55">
        <v>3</v>
      </c>
      <c r="D108" s="54">
        <f t="shared" si="56"/>
        <v>90</v>
      </c>
      <c r="E108" s="54">
        <f t="shared" si="56"/>
        <v>44</v>
      </c>
      <c r="F108" s="54">
        <f t="shared" si="56"/>
        <v>46</v>
      </c>
      <c r="G108" s="54">
        <f t="shared" si="57"/>
        <v>30</v>
      </c>
      <c r="H108" s="36">
        <v>15</v>
      </c>
      <c r="I108" s="55">
        <v>15</v>
      </c>
      <c r="J108" s="54">
        <f t="shared" si="58"/>
        <v>30</v>
      </c>
      <c r="K108" s="36">
        <v>14</v>
      </c>
      <c r="L108" s="55">
        <v>16</v>
      </c>
      <c r="M108" s="54">
        <f t="shared" si="59"/>
        <v>30</v>
      </c>
      <c r="N108" s="36">
        <v>15</v>
      </c>
      <c r="O108" s="55">
        <v>15</v>
      </c>
    </row>
    <row r="109" spans="1:15" s="28" customFormat="1" ht="14.1" customHeight="1">
      <c r="A109" s="23" t="s">
        <v>106</v>
      </c>
      <c r="B109" s="56">
        <v>32</v>
      </c>
      <c r="C109" s="55">
        <v>3</v>
      </c>
      <c r="D109" s="54">
        <f t="shared" si="56"/>
        <v>91</v>
      </c>
      <c r="E109" s="54">
        <f t="shared" si="56"/>
        <v>54</v>
      </c>
      <c r="F109" s="54">
        <f t="shared" si="56"/>
        <v>37</v>
      </c>
      <c r="G109" s="54">
        <f t="shared" si="57"/>
        <v>30</v>
      </c>
      <c r="H109" s="36">
        <v>17</v>
      </c>
      <c r="I109" s="55">
        <v>13</v>
      </c>
      <c r="J109" s="54">
        <f t="shared" si="58"/>
        <v>31</v>
      </c>
      <c r="K109" s="36">
        <v>21</v>
      </c>
      <c r="L109" s="55">
        <v>10</v>
      </c>
      <c r="M109" s="54">
        <f t="shared" si="59"/>
        <v>30</v>
      </c>
      <c r="N109" s="36">
        <v>16</v>
      </c>
      <c r="O109" s="55">
        <v>14</v>
      </c>
    </row>
    <row r="110" spans="1:15" s="28" customFormat="1" ht="14.1" customHeight="1">
      <c r="A110" s="23" t="s">
        <v>107</v>
      </c>
      <c r="B110" s="55">
        <v>17</v>
      </c>
      <c r="C110" s="55">
        <v>3</v>
      </c>
      <c r="D110" s="54">
        <f t="shared" si="56"/>
        <v>66</v>
      </c>
      <c r="E110" s="54">
        <f t="shared" si="56"/>
        <v>32</v>
      </c>
      <c r="F110" s="54">
        <f t="shared" si="56"/>
        <v>34</v>
      </c>
      <c r="G110" s="54">
        <f t="shared" si="57"/>
        <v>23</v>
      </c>
      <c r="H110" s="36">
        <v>11</v>
      </c>
      <c r="I110" s="55">
        <v>12</v>
      </c>
      <c r="J110" s="54">
        <f t="shared" si="58"/>
        <v>21</v>
      </c>
      <c r="K110" s="36">
        <v>13</v>
      </c>
      <c r="L110" s="55">
        <v>8</v>
      </c>
      <c r="M110" s="54">
        <f t="shared" si="59"/>
        <v>22</v>
      </c>
      <c r="N110" s="36">
        <v>8</v>
      </c>
      <c r="O110" s="55">
        <v>14</v>
      </c>
    </row>
    <row r="111" spans="1:15" s="28" customFormat="1" ht="14.1" customHeight="1">
      <c r="A111" s="23" t="s">
        <v>114</v>
      </c>
      <c r="B111" s="55">
        <v>30</v>
      </c>
      <c r="C111" s="55">
        <v>3</v>
      </c>
      <c r="D111" s="54">
        <f t="shared" si="56"/>
        <v>76</v>
      </c>
      <c r="E111" s="54">
        <f t="shared" si="56"/>
        <v>36</v>
      </c>
      <c r="F111" s="54">
        <f t="shared" si="56"/>
        <v>40</v>
      </c>
      <c r="G111" s="54">
        <f t="shared" si="57"/>
        <v>26</v>
      </c>
      <c r="H111" s="36">
        <v>14</v>
      </c>
      <c r="I111" s="55">
        <v>12</v>
      </c>
      <c r="J111" s="54">
        <f t="shared" si="58"/>
        <v>25</v>
      </c>
      <c r="K111" s="36">
        <v>8</v>
      </c>
      <c r="L111" s="55">
        <v>17</v>
      </c>
      <c r="M111" s="54">
        <f t="shared" si="59"/>
        <v>25</v>
      </c>
      <c r="N111" s="36">
        <v>14</v>
      </c>
      <c r="O111" s="55">
        <v>11</v>
      </c>
    </row>
    <row r="112" spans="1:15" s="28" customFormat="1" ht="14.1" customHeight="1">
      <c r="A112" s="23" t="s">
        <v>115</v>
      </c>
      <c r="B112" s="55">
        <v>49</v>
      </c>
      <c r="C112" s="55">
        <v>3</v>
      </c>
      <c r="D112" s="54">
        <f t="shared" si="56"/>
        <v>119</v>
      </c>
      <c r="E112" s="54">
        <f t="shared" si="56"/>
        <v>68</v>
      </c>
      <c r="F112" s="54">
        <f t="shared" si="56"/>
        <v>51</v>
      </c>
      <c r="G112" s="54">
        <f t="shared" si="57"/>
        <v>39</v>
      </c>
      <c r="H112" s="36">
        <v>24</v>
      </c>
      <c r="I112" s="55">
        <v>15</v>
      </c>
      <c r="J112" s="54">
        <f t="shared" si="58"/>
        <v>39</v>
      </c>
      <c r="K112" s="36">
        <v>22</v>
      </c>
      <c r="L112" s="55">
        <v>17</v>
      </c>
      <c r="M112" s="54">
        <f t="shared" si="59"/>
        <v>41</v>
      </c>
      <c r="N112" s="36">
        <v>22</v>
      </c>
      <c r="O112" s="55">
        <v>19</v>
      </c>
    </row>
    <row r="113" spans="1:15" s="28" customFormat="1" ht="14.1" customHeight="1">
      <c r="A113" s="23" t="s">
        <v>150</v>
      </c>
      <c r="B113" s="55">
        <v>30</v>
      </c>
      <c r="C113" s="55">
        <v>4</v>
      </c>
      <c r="D113" s="54">
        <f t="shared" si="56"/>
        <v>115</v>
      </c>
      <c r="E113" s="54">
        <f t="shared" si="56"/>
        <v>59</v>
      </c>
      <c r="F113" s="54">
        <f t="shared" si="56"/>
        <v>56</v>
      </c>
      <c r="G113" s="54">
        <f t="shared" si="57"/>
        <v>40</v>
      </c>
      <c r="H113" s="36">
        <v>19</v>
      </c>
      <c r="I113" s="55">
        <v>21</v>
      </c>
      <c r="J113" s="54">
        <f t="shared" si="58"/>
        <v>38</v>
      </c>
      <c r="K113" s="36">
        <v>19</v>
      </c>
      <c r="L113" s="55">
        <v>19</v>
      </c>
      <c r="M113" s="54">
        <f t="shared" si="59"/>
        <v>37</v>
      </c>
      <c r="N113" s="36">
        <v>21</v>
      </c>
      <c r="O113" s="55">
        <v>16</v>
      </c>
    </row>
    <row r="114" spans="1:15" s="28" customFormat="1" ht="14.1" customHeight="1">
      <c r="A114" s="23" t="s">
        <v>151</v>
      </c>
      <c r="B114" s="55">
        <v>35</v>
      </c>
      <c r="C114" s="55">
        <v>5</v>
      </c>
      <c r="D114" s="54">
        <f t="shared" si="56"/>
        <v>150</v>
      </c>
      <c r="E114" s="54">
        <f t="shared" si="56"/>
        <v>80</v>
      </c>
      <c r="F114" s="54">
        <f t="shared" si="56"/>
        <v>70</v>
      </c>
      <c r="G114" s="54">
        <f t="shared" si="57"/>
        <v>49</v>
      </c>
      <c r="H114" s="36">
        <v>22</v>
      </c>
      <c r="I114" s="55">
        <v>27</v>
      </c>
      <c r="J114" s="54">
        <f t="shared" si="58"/>
        <v>51</v>
      </c>
      <c r="K114" s="36">
        <v>29</v>
      </c>
      <c r="L114" s="55">
        <v>22</v>
      </c>
      <c r="M114" s="54">
        <f t="shared" si="59"/>
        <v>50</v>
      </c>
      <c r="N114" s="36">
        <v>29</v>
      </c>
      <c r="O114" s="55">
        <v>21</v>
      </c>
    </row>
    <row r="115" spans="1:15" s="28" customFormat="1" ht="14.1" customHeight="1">
      <c r="A115" s="23" t="s">
        <v>152</v>
      </c>
      <c r="B115" s="55">
        <v>8</v>
      </c>
      <c r="C115" s="55">
        <v>0</v>
      </c>
      <c r="D115" s="54">
        <f t="shared" si="56"/>
        <v>0</v>
      </c>
      <c r="E115" s="54">
        <f t="shared" si="56"/>
        <v>0</v>
      </c>
      <c r="F115" s="54">
        <f t="shared" si="56"/>
        <v>0</v>
      </c>
      <c r="G115" s="54">
        <f t="shared" si="57"/>
        <v>0</v>
      </c>
      <c r="H115" s="36">
        <v>0</v>
      </c>
      <c r="I115" s="55">
        <v>0</v>
      </c>
      <c r="J115" s="54">
        <f t="shared" si="58"/>
        <v>0</v>
      </c>
      <c r="K115" s="36">
        <v>0</v>
      </c>
      <c r="L115" s="55">
        <v>0</v>
      </c>
      <c r="M115" s="54">
        <f t="shared" si="59"/>
        <v>0</v>
      </c>
      <c r="N115" s="36">
        <v>0</v>
      </c>
      <c r="O115" s="55">
        <v>0</v>
      </c>
    </row>
    <row r="116" spans="1:15" s="28" customFormat="1" ht="14.1" customHeight="1">
      <c r="A116" s="23" t="s">
        <v>153</v>
      </c>
      <c r="B116" s="55">
        <v>20</v>
      </c>
      <c r="C116" s="55">
        <v>3</v>
      </c>
      <c r="D116" s="54">
        <f t="shared" si="56"/>
        <v>57</v>
      </c>
      <c r="E116" s="54">
        <f t="shared" si="56"/>
        <v>29</v>
      </c>
      <c r="F116" s="54">
        <f t="shared" si="56"/>
        <v>28</v>
      </c>
      <c r="G116" s="54">
        <f t="shared" si="57"/>
        <v>21</v>
      </c>
      <c r="H116" s="36">
        <v>11</v>
      </c>
      <c r="I116" s="55">
        <v>10</v>
      </c>
      <c r="J116" s="54">
        <f t="shared" si="58"/>
        <v>19</v>
      </c>
      <c r="K116" s="36">
        <v>12</v>
      </c>
      <c r="L116" s="55">
        <v>7</v>
      </c>
      <c r="M116" s="54">
        <f t="shared" si="59"/>
        <v>17</v>
      </c>
      <c r="N116" s="36">
        <v>6</v>
      </c>
      <c r="O116" s="55">
        <v>11</v>
      </c>
    </row>
    <row r="117" spans="1:15" s="28" customFormat="1" ht="14.1" customHeight="1">
      <c r="A117" s="23" t="s">
        <v>154</v>
      </c>
      <c r="B117" s="55">
        <v>29</v>
      </c>
      <c r="C117" s="55">
        <v>3</v>
      </c>
      <c r="D117" s="54">
        <f t="shared" si="56"/>
        <v>78</v>
      </c>
      <c r="E117" s="54">
        <f t="shared" si="56"/>
        <v>40</v>
      </c>
      <c r="F117" s="54">
        <f t="shared" si="56"/>
        <v>38</v>
      </c>
      <c r="G117" s="54">
        <f t="shared" si="57"/>
        <v>21</v>
      </c>
      <c r="H117" s="36">
        <v>11</v>
      </c>
      <c r="I117" s="55">
        <v>10</v>
      </c>
      <c r="J117" s="54">
        <f t="shared" si="58"/>
        <v>26</v>
      </c>
      <c r="K117" s="36">
        <v>15</v>
      </c>
      <c r="L117" s="55">
        <v>11</v>
      </c>
      <c r="M117" s="54">
        <f t="shared" si="59"/>
        <v>31</v>
      </c>
      <c r="N117" s="36">
        <v>14</v>
      </c>
      <c r="O117" s="55">
        <v>17</v>
      </c>
    </row>
    <row r="118" spans="1:15" s="28" customFormat="1" ht="14.1" customHeight="1">
      <c r="A118" s="24" t="s">
        <v>49</v>
      </c>
      <c r="B118" s="34">
        <f t="shared" ref="B118:O118" si="60">SUM(B119:B123)</f>
        <v>136</v>
      </c>
      <c r="C118" s="34">
        <f t="shared" si="60"/>
        <v>26</v>
      </c>
      <c r="D118" s="34">
        <f t="shared" si="60"/>
        <v>678</v>
      </c>
      <c r="E118" s="34">
        <f t="shared" si="60"/>
        <v>346</v>
      </c>
      <c r="F118" s="34">
        <f t="shared" si="60"/>
        <v>332</v>
      </c>
      <c r="G118" s="34">
        <f t="shared" si="60"/>
        <v>203</v>
      </c>
      <c r="H118" s="34">
        <f t="shared" si="60"/>
        <v>107</v>
      </c>
      <c r="I118" s="34">
        <f t="shared" si="60"/>
        <v>96</v>
      </c>
      <c r="J118" s="34">
        <f t="shared" si="60"/>
        <v>232</v>
      </c>
      <c r="K118" s="34">
        <f t="shared" si="60"/>
        <v>114</v>
      </c>
      <c r="L118" s="34">
        <f t="shared" si="60"/>
        <v>118</v>
      </c>
      <c r="M118" s="34">
        <f t="shared" si="60"/>
        <v>243</v>
      </c>
      <c r="N118" s="34">
        <f t="shared" si="60"/>
        <v>125</v>
      </c>
      <c r="O118" s="34">
        <f t="shared" si="60"/>
        <v>118</v>
      </c>
    </row>
    <row r="119" spans="1:15" s="28" customFormat="1" ht="14.1" customHeight="1">
      <c r="A119" s="23" t="s">
        <v>50</v>
      </c>
      <c r="B119" s="57">
        <v>29</v>
      </c>
      <c r="C119" s="57">
        <v>8</v>
      </c>
      <c r="D119" s="58">
        <f t="shared" ref="D119:F131" si="61">G119+J119+M119</f>
        <v>184</v>
      </c>
      <c r="E119" s="58">
        <f t="shared" si="61"/>
        <v>91</v>
      </c>
      <c r="F119" s="58">
        <f t="shared" si="61"/>
        <v>93</v>
      </c>
      <c r="G119" s="58">
        <f t="shared" ref="G119:G131" si="62">SUM(H119:I119)</f>
        <v>47</v>
      </c>
      <c r="H119" s="57">
        <v>24</v>
      </c>
      <c r="I119" s="57">
        <v>23</v>
      </c>
      <c r="J119" s="58">
        <f>SUM(K119:L119)</f>
        <v>67</v>
      </c>
      <c r="K119" s="57">
        <v>30</v>
      </c>
      <c r="L119" s="57">
        <v>37</v>
      </c>
      <c r="M119" s="58">
        <f>SUM(N119:O119)</f>
        <v>70</v>
      </c>
      <c r="N119" s="57">
        <v>37</v>
      </c>
      <c r="O119" s="57">
        <v>33</v>
      </c>
    </row>
    <row r="120" spans="1:15" s="28" customFormat="1" ht="14.1" customHeight="1">
      <c r="A120" s="23" t="s">
        <v>51</v>
      </c>
      <c r="B120" s="40">
        <v>18</v>
      </c>
      <c r="C120" s="40">
        <v>3</v>
      </c>
      <c r="D120" s="37">
        <f t="shared" si="61"/>
        <v>66</v>
      </c>
      <c r="E120" s="37">
        <f t="shared" si="61"/>
        <v>29</v>
      </c>
      <c r="F120" s="37">
        <f t="shared" si="61"/>
        <v>37</v>
      </c>
      <c r="G120" s="37">
        <f t="shared" si="62"/>
        <v>16</v>
      </c>
      <c r="H120" s="40">
        <v>7</v>
      </c>
      <c r="I120" s="40">
        <v>9</v>
      </c>
      <c r="J120" s="37">
        <f>SUM(K120:L120)</f>
        <v>22</v>
      </c>
      <c r="K120" s="40">
        <v>9</v>
      </c>
      <c r="L120" s="40">
        <v>13</v>
      </c>
      <c r="M120" s="37">
        <f>SUM(N120:O120)</f>
        <v>28</v>
      </c>
      <c r="N120" s="40">
        <v>13</v>
      </c>
      <c r="O120" s="40">
        <v>15</v>
      </c>
    </row>
    <row r="121" spans="1:15" s="28" customFormat="1" ht="14.1" customHeight="1">
      <c r="A121" s="23" t="s">
        <v>52</v>
      </c>
      <c r="B121" s="59">
        <v>31</v>
      </c>
      <c r="C121" s="59">
        <v>6</v>
      </c>
      <c r="D121" s="60">
        <f t="shared" si="61"/>
        <v>176</v>
      </c>
      <c r="E121" s="60">
        <f t="shared" si="61"/>
        <v>92</v>
      </c>
      <c r="F121" s="60">
        <f t="shared" si="61"/>
        <v>84</v>
      </c>
      <c r="G121" s="60">
        <f t="shared" si="62"/>
        <v>60</v>
      </c>
      <c r="H121" s="59">
        <v>33</v>
      </c>
      <c r="I121" s="59">
        <v>27</v>
      </c>
      <c r="J121" s="60">
        <f>SUM(K121:L121)</f>
        <v>59</v>
      </c>
      <c r="K121" s="59">
        <v>31</v>
      </c>
      <c r="L121" s="59">
        <v>28</v>
      </c>
      <c r="M121" s="60">
        <f>SUM(N121:O121)</f>
        <v>57</v>
      </c>
      <c r="N121" s="59">
        <v>28</v>
      </c>
      <c r="O121" s="59">
        <v>29</v>
      </c>
    </row>
    <row r="122" spans="1:15" s="28" customFormat="1" ht="14.1" customHeight="1">
      <c r="A122" s="25" t="s">
        <v>53</v>
      </c>
      <c r="B122" s="50">
        <v>31</v>
      </c>
      <c r="C122" s="50">
        <v>6</v>
      </c>
      <c r="D122" s="60">
        <f t="shared" si="61"/>
        <v>168</v>
      </c>
      <c r="E122" s="60">
        <f t="shared" si="61"/>
        <v>82</v>
      </c>
      <c r="F122" s="60">
        <f t="shared" si="61"/>
        <v>86</v>
      </c>
      <c r="G122" s="60">
        <f t="shared" si="62"/>
        <v>53</v>
      </c>
      <c r="H122" s="50">
        <v>25</v>
      </c>
      <c r="I122" s="50">
        <v>28</v>
      </c>
      <c r="J122" s="60">
        <f t="shared" ref="J122:J123" si="63">SUM(K122:L122)</f>
        <v>57</v>
      </c>
      <c r="K122" s="50">
        <v>26</v>
      </c>
      <c r="L122" s="50">
        <v>31</v>
      </c>
      <c r="M122" s="60">
        <f t="shared" ref="M122:M123" si="64">SUM(N122:O122)</f>
        <v>58</v>
      </c>
      <c r="N122" s="50">
        <v>31</v>
      </c>
      <c r="O122" s="50">
        <v>27</v>
      </c>
    </row>
    <row r="123" spans="1:15" s="28" customFormat="1" ht="14.1" customHeight="1">
      <c r="A123" s="25" t="s">
        <v>136</v>
      </c>
      <c r="B123" s="50">
        <v>27</v>
      </c>
      <c r="C123" s="50">
        <v>3</v>
      </c>
      <c r="D123" s="60">
        <f t="shared" si="61"/>
        <v>84</v>
      </c>
      <c r="E123" s="60">
        <f t="shared" si="61"/>
        <v>52</v>
      </c>
      <c r="F123" s="60">
        <f t="shared" si="61"/>
        <v>32</v>
      </c>
      <c r="G123" s="60">
        <f t="shared" si="62"/>
        <v>27</v>
      </c>
      <c r="H123" s="50">
        <v>18</v>
      </c>
      <c r="I123" s="50">
        <v>9</v>
      </c>
      <c r="J123" s="60">
        <f t="shared" si="63"/>
        <v>27</v>
      </c>
      <c r="K123" s="50">
        <v>18</v>
      </c>
      <c r="L123" s="50">
        <v>9</v>
      </c>
      <c r="M123" s="60">
        <f t="shared" si="64"/>
        <v>30</v>
      </c>
      <c r="N123" s="50">
        <v>16</v>
      </c>
      <c r="O123" s="50">
        <v>14</v>
      </c>
    </row>
    <row r="124" spans="1:15" s="28" customFormat="1" ht="14.1" customHeight="1">
      <c r="A124" s="24" t="s">
        <v>54</v>
      </c>
      <c r="B124" s="34">
        <f>SUM(B125:B126)</f>
        <v>39</v>
      </c>
      <c r="C124" s="34">
        <f t="shared" ref="C124:O124" si="65">SUM(C125:C126)</f>
        <v>14</v>
      </c>
      <c r="D124" s="34">
        <f t="shared" si="65"/>
        <v>308</v>
      </c>
      <c r="E124" s="34">
        <f t="shared" si="65"/>
        <v>149</v>
      </c>
      <c r="F124" s="34">
        <f t="shared" si="65"/>
        <v>159</v>
      </c>
      <c r="G124" s="34">
        <f t="shared" si="65"/>
        <v>126</v>
      </c>
      <c r="H124" s="34">
        <f t="shared" si="65"/>
        <v>60</v>
      </c>
      <c r="I124" s="34">
        <f t="shared" si="65"/>
        <v>66</v>
      </c>
      <c r="J124" s="34">
        <f t="shared" si="65"/>
        <v>102</v>
      </c>
      <c r="K124" s="34">
        <f t="shared" si="65"/>
        <v>53</v>
      </c>
      <c r="L124" s="34">
        <f t="shared" si="65"/>
        <v>49</v>
      </c>
      <c r="M124" s="34">
        <f t="shared" si="65"/>
        <v>80</v>
      </c>
      <c r="N124" s="34">
        <f t="shared" si="65"/>
        <v>36</v>
      </c>
      <c r="O124" s="34">
        <f t="shared" si="65"/>
        <v>44</v>
      </c>
    </row>
    <row r="125" spans="1:15" s="28" customFormat="1" ht="14.1" customHeight="1">
      <c r="A125" s="23" t="s">
        <v>55</v>
      </c>
      <c r="B125" s="55">
        <v>16</v>
      </c>
      <c r="C125" s="55">
        <v>7</v>
      </c>
      <c r="D125" s="54">
        <f t="shared" ref="D125:F126" si="66">G125+J125+M125</f>
        <v>156</v>
      </c>
      <c r="E125" s="54">
        <f t="shared" si="66"/>
        <v>73</v>
      </c>
      <c r="F125" s="54">
        <f t="shared" si="66"/>
        <v>83</v>
      </c>
      <c r="G125" s="54">
        <f t="shared" ref="G125:G126" si="67">SUM(H125:I125)</f>
        <v>40</v>
      </c>
      <c r="H125" s="50">
        <v>21</v>
      </c>
      <c r="I125" s="50">
        <v>19</v>
      </c>
      <c r="J125" s="54">
        <f>SUM(K125:L125)</f>
        <v>63</v>
      </c>
      <c r="K125" s="50">
        <v>30</v>
      </c>
      <c r="L125" s="50">
        <v>33</v>
      </c>
      <c r="M125" s="54">
        <f>SUM(N125:O125)</f>
        <v>53</v>
      </c>
      <c r="N125" s="50">
        <v>22</v>
      </c>
      <c r="O125" s="50">
        <v>31</v>
      </c>
    </row>
    <row r="126" spans="1:15" s="28" customFormat="1" ht="14.1" customHeight="1">
      <c r="A126" s="23" t="s">
        <v>137</v>
      </c>
      <c r="B126" s="55">
        <v>23</v>
      </c>
      <c r="C126" s="55">
        <v>7</v>
      </c>
      <c r="D126" s="54">
        <f t="shared" si="66"/>
        <v>152</v>
      </c>
      <c r="E126" s="54">
        <f t="shared" si="66"/>
        <v>76</v>
      </c>
      <c r="F126" s="54">
        <f t="shared" si="66"/>
        <v>76</v>
      </c>
      <c r="G126" s="54">
        <f t="shared" si="67"/>
        <v>86</v>
      </c>
      <c r="H126" s="50">
        <v>39</v>
      </c>
      <c r="I126" s="50">
        <v>47</v>
      </c>
      <c r="J126" s="54">
        <f>SUM(K126:L126)</f>
        <v>39</v>
      </c>
      <c r="K126" s="50">
        <v>23</v>
      </c>
      <c r="L126" s="50">
        <v>16</v>
      </c>
      <c r="M126" s="54">
        <f>SUM(N126:O126)</f>
        <v>27</v>
      </c>
      <c r="N126" s="50">
        <v>14</v>
      </c>
      <c r="O126" s="50">
        <v>13</v>
      </c>
    </row>
    <row r="127" spans="1:15" s="28" customFormat="1" ht="14.1" customHeight="1">
      <c r="A127" s="24" t="s">
        <v>82</v>
      </c>
      <c r="B127" s="34">
        <f t="shared" ref="B127:O127" si="68">SUM(B128:B131)</f>
        <v>70</v>
      </c>
      <c r="C127" s="34">
        <f t="shared" si="68"/>
        <v>17</v>
      </c>
      <c r="D127" s="34">
        <f t="shared" si="68"/>
        <v>375</v>
      </c>
      <c r="E127" s="34">
        <f t="shared" si="68"/>
        <v>204</v>
      </c>
      <c r="F127" s="34">
        <f t="shared" si="68"/>
        <v>171</v>
      </c>
      <c r="G127" s="34">
        <f t="shared" si="68"/>
        <v>122</v>
      </c>
      <c r="H127" s="34">
        <f t="shared" si="68"/>
        <v>67</v>
      </c>
      <c r="I127" s="34">
        <f t="shared" si="68"/>
        <v>55</v>
      </c>
      <c r="J127" s="34">
        <f t="shared" si="68"/>
        <v>128</v>
      </c>
      <c r="K127" s="34">
        <f t="shared" si="68"/>
        <v>68</v>
      </c>
      <c r="L127" s="34">
        <f t="shared" si="68"/>
        <v>60</v>
      </c>
      <c r="M127" s="34">
        <f t="shared" si="68"/>
        <v>125</v>
      </c>
      <c r="N127" s="34">
        <f t="shared" si="68"/>
        <v>69</v>
      </c>
      <c r="O127" s="34">
        <f t="shared" si="68"/>
        <v>56</v>
      </c>
    </row>
    <row r="128" spans="1:15" s="28" customFormat="1" ht="14.1" customHeight="1">
      <c r="A128" s="25" t="s">
        <v>138</v>
      </c>
      <c r="B128" s="41">
        <v>17</v>
      </c>
      <c r="C128" s="41">
        <v>6</v>
      </c>
      <c r="D128" s="37">
        <f t="shared" si="61"/>
        <v>157</v>
      </c>
      <c r="E128" s="37">
        <f t="shared" si="61"/>
        <v>83</v>
      </c>
      <c r="F128" s="37">
        <f t="shared" si="61"/>
        <v>74</v>
      </c>
      <c r="G128" s="37">
        <f t="shared" si="62"/>
        <v>50</v>
      </c>
      <c r="H128" s="41">
        <v>28</v>
      </c>
      <c r="I128" s="41">
        <v>22</v>
      </c>
      <c r="J128" s="37">
        <f>SUM(K128:L128)</f>
        <v>54</v>
      </c>
      <c r="K128" s="41">
        <v>26</v>
      </c>
      <c r="L128" s="41">
        <v>28</v>
      </c>
      <c r="M128" s="37">
        <f>SUM(N128:O128)</f>
        <v>53</v>
      </c>
      <c r="N128" s="41">
        <v>29</v>
      </c>
      <c r="O128" s="41">
        <v>24</v>
      </c>
    </row>
    <row r="129" spans="1:15" s="28" customFormat="1" ht="14.1" customHeight="1">
      <c r="A129" s="25" t="s">
        <v>108</v>
      </c>
      <c r="B129" s="41">
        <v>14</v>
      </c>
      <c r="C129" s="41">
        <v>3</v>
      </c>
      <c r="D129" s="37">
        <f t="shared" si="61"/>
        <v>45</v>
      </c>
      <c r="E129" s="37">
        <f t="shared" si="61"/>
        <v>23</v>
      </c>
      <c r="F129" s="37">
        <f t="shared" si="61"/>
        <v>22</v>
      </c>
      <c r="G129" s="37">
        <f t="shared" si="62"/>
        <v>15</v>
      </c>
      <c r="H129" s="41">
        <v>7</v>
      </c>
      <c r="I129" s="41">
        <v>8</v>
      </c>
      <c r="J129" s="37">
        <f>SUM(K129:L129)</f>
        <v>15</v>
      </c>
      <c r="K129" s="41">
        <v>6</v>
      </c>
      <c r="L129" s="41">
        <v>9</v>
      </c>
      <c r="M129" s="37">
        <f>SUM(N129:O129)</f>
        <v>15</v>
      </c>
      <c r="N129" s="41">
        <v>10</v>
      </c>
      <c r="O129" s="41">
        <v>5</v>
      </c>
    </row>
    <row r="130" spans="1:15" s="28" customFormat="1" ht="14.1" customHeight="1">
      <c r="A130" s="25" t="s">
        <v>116</v>
      </c>
      <c r="B130" s="41">
        <v>15</v>
      </c>
      <c r="C130" s="41">
        <v>5</v>
      </c>
      <c r="D130" s="37">
        <f t="shared" si="61"/>
        <v>101</v>
      </c>
      <c r="E130" s="37">
        <f t="shared" si="61"/>
        <v>58</v>
      </c>
      <c r="F130" s="37">
        <f t="shared" si="61"/>
        <v>43</v>
      </c>
      <c r="G130" s="37">
        <f t="shared" si="62"/>
        <v>35</v>
      </c>
      <c r="H130" s="41">
        <v>18</v>
      </c>
      <c r="I130" s="41">
        <v>17</v>
      </c>
      <c r="J130" s="37">
        <f>SUM(K130:L130)</f>
        <v>35</v>
      </c>
      <c r="K130" s="41">
        <v>20</v>
      </c>
      <c r="L130" s="41">
        <v>15</v>
      </c>
      <c r="M130" s="37">
        <f>SUM(N130:O130)</f>
        <v>31</v>
      </c>
      <c r="N130" s="41">
        <v>20</v>
      </c>
      <c r="O130" s="41">
        <v>11</v>
      </c>
    </row>
    <row r="131" spans="1:15" s="28" customFormat="1" ht="14.1" customHeight="1">
      <c r="A131" s="25" t="s">
        <v>139</v>
      </c>
      <c r="B131" s="41">
        <v>24</v>
      </c>
      <c r="C131" s="41">
        <v>3</v>
      </c>
      <c r="D131" s="37">
        <f t="shared" si="61"/>
        <v>72</v>
      </c>
      <c r="E131" s="37">
        <f t="shared" si="61"/>
        <v>40</v>
      </c>
      <c r="F131" s="37">
        <f t="shared" si="61"/>
        <v>32</v>
      </c>
      <c r="G131" s="37">
        <f t="shared" si="62"/>
        <v>22</v>
      </c>
      <c r="H131" s="41">
        <v>14</v>
      </c>
      <c r="I131" s="41">
        <v>8</v>
      </c>
      <c r="J131" s="37">
        <f>SUM(K131:L131)</f>
        <v>24</v>
      </c>
      <c r="K131" s="41">
        <v>16</v>
      </c>
      <c r="L131" s="41">
        <v>8</v>
      </c>
      <c r="M131" s="37">
        <f>SUM(N131:O131)</f>
        <v>26</v>
      </c>
      <c r="N131" s="41">
        <v>10</v>
      </c>
      <c r="O131" s="41">
        <v>16</v>
      </c>
    </row>
    <row r="132" spans="1:15" s="28" customFormat="1" ht="14.1" customHeight="1">
      <c r="A132" s="24" t="s">
        <v>56</v>
      </c>
      <c r="B132" s="35">
        <f t="shared" ref="B132:O132" si="69">SUM(B133:B138)</f>
        <v>105</v>
      </c>
      <c r="C132" s="35">
        <f t="shared" si="69"/>
        <v>28</v>
      </c>
      <c r="D132" s="35">
        <f t="shared" si="69"/>
        <v>505</v>
      </c>
      <c r="E132" s="35">
        <f t="shared" si="69"/>
        <v>254</v>
      </c>
      <c r="F132" s="35">
        <f t="shared" si="69"/>
        <v>251</v>
      </c>
      <c r="G132" s="35">
        <f>SUM(G133:G138)</f>
        <v>189</v>
      </c>
      <c r="H132" s="35">
        <f t="shared" si="69"/>
        <v>96</v>
      </c>
      <c r="I132" s="35">
        <f t="shared" si="69"/>
        <v>93</v>
      </c>
      <c r="J132" s="35">
        <f t="shared" si="69"/>
        <v>145</v>
      </c>
      <c r="K132" s="35">
        <f t="shared" si="69"/>
        <v>82</v>
      </c>
      <c r="L132" s="35">
        <f t="shared" si="69"/>
        <v>63</v>
      </c>
      <c r="M132" s="35">
        <f t="shared" si="69"/>
        <v>171</v>
      </c>
      <c r="N132" s="35">
        <f t="shared" si="69"/>
        <v>76</v>
      </c>
      <c r="O132" s="35">
        <f t="shared" si="69"/>
        <v>95</v>
      </c>
    </row>
    <row r="133" spans="1:15" s="28" customFormat="1" ht="14.1" customHeight="1">
      <c r="A133" s="23" t="s">
        <v>57</v>
      </c>
      <c r="B133" s="61">
        <v>10</v>
      </c>
      <c r="C133" s="61">
        <v>5</v>
      </c>
      <c r="D133" s="62">
        <f t="shared" ref="D133:F138" si="70">G133+J133+M133</f>
        <v>89</v>
      </c>
      <c r="E133" s="62">
        <f t="shared" si="70"/>
        <v>45</v>
      </c>
      <c r="F133" s="62">
        <f t="shared" si="70"/>
        <v>44</v>
      </c>
      <c r="G133" s="62">
        <f t="shared" ref="G133:G138" si="71">SUM(H133:I133)</f>
        <v>32</v>
      </c>
      <c r="H133" s="61">
        <v>15</v>
      </c>
      <c r="I133" s="61">
        <v>17</v>
      </c>
      <c r="J133" s="62">
        <f t="shared" ref="J133:J138" si="72">SUM(K133:L133)</f>
        <v>26</v>
      </c>
      <c r="K133" s="61">
        <v>15</v>
      </c>
      <c r="L133" s="61">
        <v>11</v>
      </c>
      <c r="M133" s="62">
        <f t="shared" ref="M133:M138" si="73">SUM(N133:O133)</f>
        <v>31</v>
      </c>
      <c r="N133" s="61">
        <v>15</v>
      </c>
      <c r="O133" s="61">
        <v>16</v>
      </c>
    </row>
    <row r="134" spans="1:15" s="28" customFormat="1" ht="14.1" customHeight="1">
      <c r="A134" s="23" t="s">
        <v>58</v>
      </c>
      <c r="B134" s="61">
        <v>20</v>
      </c>
      <c r="C134" s="61">
        <v>3</v>
      </c>
      <c r="D134" s="62">
        <f t="shared" si="70"/>
        <v>69</v>
      </c>
      <c r="E134" s="62">
        <f t="shared" si="70"/>
        <v>29</v>
      </c>
      <c r="F134" s="62">
        <f t="shared" si="70"/>
        <v>40</v>
      </c>
      <c r="G134" s="62">
        <f t="shared" si="71"/>
        <v>25</v>
      </c>
      <c r="H134" s="61">
        <v>14</v>
      </c>
      <c r="I134" s="61">
        <v>11</v>
      </c>
      <c r="J134" s="62">
        <f t="shared" si="72"/>
        <v>21</v>
      </c>
      <c r="K134" s="61">
        <v>11</v>
      </c>
      <c r="L134" s="61">
        <v>10</v>
      </c>
      <c r="M134" s="62">
        <f t="shared" si="73"/>
        <v>23</v>
      </c>
      <c r="N134" s="61">
        <v>4</v>
      </c>
      <c r="O134" s="61">
        <v>19</v>
      </c>
    </row>
    <row r="135" spans="1:15" s="28" customFormat="1" ht="14.1" customHeight="1">
      <c r="A135" s="23" t="s">
        <v>109</v>
      </c>
      <c r="B135" s="61">
        <v>18</v>
      </c>
      <c r="C135" s="61">
        <v>4</v>
      </c>
      <c r="D135" s="62">
        <f t="shared" si="70"/>
        <v>71</v>
      </c>
      <c r="E135" s="62">
        <f t="shared" si="70"/>
        <v>36</v>
      </c>
      <c r="F135" s="62">
        <f t="shared" si="70"/>
        <v>35</v>
      </c>
      <c r="G135" s="62">
        <f t="shared" si="71"/>
        <v>34</v>
      </c>
      <c r="H135" s="61">
        <v>16</v>
      </c>
      <c r="I135" s="61">
        <v>18</v>
      </c>
      <c r="J135" s="62">
        <f t="shared" si="72"/>
        <v>12</v>
      </c>
      <c r="K135" s="61">
        <v>6</v>
      </c>
      <c r="L135" s="61">
        <v>6</v>
      </c>
      <c r="M135" s="62">
        <f t="shared" si="73"/>
        <v>25</v>
      </c>
      <c r="N135" s="61">
        <v>14</v>
      </c>
      <c r="O135" s="61">
        <v>11</v>
      </c>
    </row>
    <row r="136" spans="1:15" s="28" customFormat="1" ht="14.1" customHeight="1">
      <c r="A136" s="23" t="s">
        <v>59</v>
      </c>
      <c r="B136" s="61">
        <v>20</v>
      </c>
      <c r="C136" s="61">
        <v>6</v>
      </c>
      <c r="D136" s="62">
        <f t="shared" si="70"/>
        <v>110</v>
      </c>
      <c r="E136" s="62">
        <f t="shared" si="70"/>
        <v>57</v>
      </c>
      <c r="F136" s="62">
        <f t="shared" si="70"/>
        <v>53</v>
      </c>
      <c r="G136" s="62">
        <f t="shared" si="71"/>
        <v>40</v>
      </c>
      <c r="H136" s="61">
        <v>20</v>
      </c>
      <c r="I136" s="61">
        <v>20</v>
      </c>
      <c r="J136" s="62">
        <f t="shared" si="72"/>
        <v>33</v>
      </c>
      <c r="K136" s="61">
        <v>19</v>
      </c>
      <c r="L136" s="61">
        <v>14</v>
      </c>
      <c r="M136" s="62">
        <f t="shared" si="73"/>
        <v>37</v>
      </c>
      <c r="N136" s="61">
        <v>18</v>
      </c>
      <c r="O136" s="61">
        <v>19</v>
      </c>
    </row>
    <row r="137" spans="1:15" s="28" customFormat="1" ht="14.1" customHeight="1">
      <c r="A137" s="23" t="s">
        <v>60</v>
      </c>
      <c r="B137" s="61">
        <v>21</v>
      </c>
      <c r="C137" s="61">
        <v>6</v>
      </c>
      <c r="D137" s="62">
        <f t="shared" si="70"/>
        <v>106</v>
      </c>
      <c r="E137" s="62">
        <f t="shared" si="70"/>
        <v>51</v>
      </c>
      <c r="F137" s="62">
        <f t="shared" si="70"/>
        <v>55</v>
      </c>
      <c r="G137" s="62">
        <f t="shared" si="71"/>
        <v>36</v>
      </c>
      <c r="H137" s="61">
        <v>17</v>
      </c>
      <c r="I137" s="61">
        <v>19</v>
      </c>
      <c r="J137" s="62">
        <f t="shared" si="72"/>
        <v>36</v>
      </c>
      <c r="K137" s="61">
        <v>20</v>
      </c>
      <c r="L137" s="61">
        <v>16</v>
      </c>
      <c r="M137" s="62">
        <f t="shared" si="73"/>
        <v>34</v>
      </c>
      <c r="N137" s="61">
        <v>14</v>
      </c>
      <c r="O137" s="61">
        <v>20</v>
      </c>
    </row>
    <row r="138" spans="1:15" s="28" customFormat="1" ht="14.1" customHeight="1">
      <c r="A138" s="23" t="s">
        <v>61</v>
      </c>
      <c r="B138" s="61">
        <v>16</v>
      </c>
      <c r="C138" s="61">
        <v>4</v>
      </c>
      <c r="D138" s="62">
        <f t="shared" si="70"/>
        <v>60</v>
      </c>
      <c r="E138" s="62">
        <f t="shared" si="70"/>
        <v>36</v>
      </c>
      <c r="F138" s="62">
        <f t="shared" si="70"/>
        <v>24</v>
      </c>
      <c r="G138" s="62">
        <f t="shared" si="71"/>
        <v>22</v>
      </c>
      <c r="H138" s="61">
        <v>14</v>
      </c>
      <c r="I138" s="61">
        <v>8</v>
      </c>
      <c r="J138" s="62">
        <f t="shared" si="72"/>
        <v>17</v>
      </c>
      <c r="K138" s="61">
        <v>11</v>
      </c>
      <c r="L138" s="61">
        <v>6</v>
      </c>
      <c r="M138" s="62">
        <f t="shared" si="73"/>
        <v>21</v>
      </c>
      <c r="N138" s="61">
        <v>11</v>
      </c>
      <c r="O138" s="61">
        <v>10</v>
      </c>
    </row>
    <row r="139" spans="1:15" s="28" customFormat="1" ht="14.1" customHeight="1">
      <c r="A139" s="24" t="s">
        <v>62</v>
      </c>
      <c r="B139" s="35">
        <f>SUM(B140:B145)</f>
        <v>125</v>
      </c>
      <c r="C139" s="35">
        <f t="shared" ref="C139:O139" si="74">SUM(C140:C145)</f>
        <v>24</v>
      </c>
      <c r="D139" s="35">
        <f t="shared" si="74"/>
        <v>531</v>
      </c>
      <c r="E139" s="35">
        <f t="shared" si="74"/>
        <v>255</v>
      </c>
      <c r="F139" s="35">
        <f t="shared" si="74"/>
        <v>276</v>
      </c>
      <c r="G139" s="35">
        <f>SUM(G140:G145)</f>
        <v>176</v>
      </c>
      <c r="H139" s="35">
        <f t="shared" si="74"/>
        <v>86</v>
      </c>
      <c r="I139" s="35">
        <f t="shared" si="74"/>
        <v>90</v>
      </c>
      <c r="J139" s="35">
        <f t="shared" si="74"/>
        <v>174</v>
      </c>
      <c r="K139" s="35">
        <f t="shared" si="74"/>
        <v>83</v>
      </c>
      <c r="L139" s="35">
        <f t="shared" si="74"/>
        <v>91</v>
      </c>
      <c r="M139" s="35">
        <f t="shared" si="74"/>
        <v>181</v>
      </c>
      <c r="N139" s="35">
        <f t="shared" si="74"/>
        <v>86</v>
      </c>
      <c r="O139" s="35">
        <f t="shared" si="74"/>
        <v>95</v>
      </c>
    </row>
    <row r="140" spans="1:15" s="28" customFormat="1" ht="14.1" customHeight="1">
      <c r="A140" s="23" t="s">
        <v>63</v>
      </c>
      <c r="B140" s="63">
        <v>15</v>
      </c>
      <c r="C140" s="63">
        <v>3</v>
      </c>
      <c r="D140" s="64">
        <f t="shared" ref="D140:F145" si="75">G140+J140+M140</f>
        <v>55</v>
      </c>
      <c r="E140" s="64">
        <f t="shared" si="75"/>
        <v>28</v>
      </c>
      <c r="F140" s="64">
        <f t="shared" si="75"/>
        <v>27</v>
      </c>
      <c r="G140" s="64">
        <f t="shared" ref="G140:G145" si="76">SUM(H140:I140)</f>
        <v>21</v>
      </c>
      <c r="H140" s="63">
        <v>13</v>
      </c>
      <c r="I140" s="63">
        <v>8</v>
      </c>
      <c r="J140" s="64">
        <f>SUM(K140:L140)</f>
        <v>16</v>
      </c>
      <c r="K140" s="63">
        <v>9</v>
      </c>
      <c r="L140" s="63">
        <v>7</v>
      </c>
      <c r="M140" s="64">
        <f>SUM(N140:O140)</f>
        <v>18</v>
      </c>
      <c r="N140" s="63">
        <v>6</v>
      </c>
      <c r="O140" s="63">
        <v>12</v>
      </c>
    </row>
    <row r="141" spans="1:15" s="28" customFormat="1" ht="14.1" customHeight="1">
      <c r="A141" s="23" t="s">
        <v>64</v>
      </c>
      <c r="B141" s="63">
        <v>17</v>
      </c>
      <c r="C141" s="63">
        <v>6</v>
      </c>
      <c r="D141" s="64">
        <f t="shared" si="75"/>
        <v>114</v>
      </c>
      <c r="E141" s="64">
        <f t="shared" si="75"/>
        <v>50</v>
      </c>
      <c r="F141" s="64">
        <f t="shared" si="75"/>
        <v>64</v>
      </c>
      <c r="G141" s="64">
        <f t="shared" si="76"/>
        <v>36</v>
      </c>
      <c r="H141" s="63">
        <v>18</v>
      </c>
      <c r="I141" s="63">
        <v>18</v>
      </c>
      <c r="J141" s="64">
        <f>SUM(K141:L141)</f>
        <v>39</v>
      </c>
      <c r="K141" s="63">
        <v>15</v>
      </c>
      <c r="L141" s="63">
        <v>24</v>
      </c>
      <c r="M141" s="64">
        <f>SUM(N141:O141)</f>
        <v>39</v>
      </c>
      <c r="N141" s="63">
        <v>17</v>
      </c>
      <c r="O141" s="63">
        <v>22</v>
      </c>
    </row>
    <row r="142" spans="1:15" s="28" customFormat="1" ht="14.1" customHeight="1">
      <c r="A142" s="23" t="s">
        <v>72</v>
      </c>
      <c r="B142" s="63">
        <v>28</v>
      </c>
      <c r="C142" s="63">
        <v>3</v>
      </c>
      <c r="D142" s="64">
        <f t="shared" si="75"/>
        <v>95</v>
      </c>
      <c r="E142" s="64">
        <f t="shared" si="75"/>
        <v>46</v>
      </c>
      <c r="F142" s="64">
        <f t="shared" si="75"/>
        <v>49</v>
      </c>
      <c r="G142" s="64">
        <f t="shared" si="76"/>
        <v>31</v>
      </c>
      <c r="H142" s="63">
        <v>14</v>
      </c>
      <c r="I142" s="63">
        <v>17</v>
      </c>
      <c r="J142" s="64">
        <f>SUM(K142:L142)</f>
        <v>32</v>
      </c>
      <c r="K142" s="63">
        <v>16</v>
      </c>
      <c r="L142" s="63">
        <v>16</v>
      </c>
      <c r="M142" s="64">
        <f>SUM(N142:O142)</f>
        <v>32</v>
      </c>
      <c r="N142" s="63">
        <v>16</v>
      </c>
      <c r="O142" s="63">
        <v>16</v>
      </c>
    </row>
    <row r="143" spans="1:15" s="28" customFormat="1" ht="14.1" customHeight="1">
      <c r="A143" s="23" t="s">
        <v>93</v>
      </c>
      <c r="B143" s="41">
        <v>25</v>
      </c>
      <c r="C143" s="41">
        <v>3</v>
      </c>
      <c r="D143" s="37">
        <f t="shared" si="75"/>
        <v>73</v>
      </c>
      <c r="E143" s="37">
        <f t="shared" si="75"/>
        <v>35</v>
      </c>
      <c r="F143" s="37">
        <f t="shared" si="75"/>
        <v>38</v>
      </c>
      <c r="G143" s="37">
        <f t="shared" si="76"/>
        <v>24</v>
      </c>
      <c r="H143" s="41">
        <v>11</v>
      </c>
      <c r="I143" s="41">
        <v>13</v>
      </c>
      <c r="J143" s="37">
        <f t="shared" ref="J143:J144" si="77">SUM(K143:L143)</f>
        <v>22</v>
      </c>
      <c r="K143" s="41">
        <v>11</v>
      </c>
      <c r="L143" s="41">
        <v>11</v>
      </c>
      <c r="M143" s="37">
        <f t="shared" ref="M143:M144" si="78">SUM(N143:O143)</f>
        <v>27</v>
      </c>
      <c r="N143" s="41">
        <v>13</v>
      </c>
      <c r="O143" s="41">
        <v>14</v>
      </c>
    </row>
    <row r="144" spans="1:15" s="28" customFormat="1" ht="14.1" customHeight="1">
      <c r="A144" s="23" t="s">
        <v>117</v>
      </c>
      <c r="B144" s="41">
        <v>19</v>
      </c>
      <c r="C144" s="41">
        <v>6</v>
      </c>
      <c r="D144" s="37">
        <f t="shared" si="75"/>
        <v>100</v>
      </c>
      <c r="E144" s="37">
        <f t="shared" si="75"/>
        <v>51</v>
      </c>
      <c r="F144" s="37">
        <f t="shared" si="75"/>
        <v>49</v>
      </c>
      <c r="G144" s="37">
        <f t="shared" si="76"/>
        <v>32</v>
      </c>
      <c r="H144" s="41">
        <v>15</v>
      </c>
      <c r="I144" s="41">
        <v>17</v>
      </c>
      <c r="J144" s="37">
        <f t="shared" si="77"/>
        <v>35</v>
      </c>
      <c r="K144" s="41">
        <v>18</v>
      </c>
      <c r="L144" s="41">
        <v>17</v>
      </c>
      <c r="M144" s="37">
        <f t="shared" si="78"/>
        <v>33</v>
      </c>
      <c r="N144" s="41">
        <v>18</v>
      </c>
      <c r="O144" s="41">
        <v>15</v>
      </c>
    </row>
    <row r="145" spans="1:15" s="28" customFormat="1" ht="14.1" customHeight="1">
      <c r="A145" s="23" t="s">
        <v>118</v>
      </c>
      <c r="B145" s="63">
        <v>21</v>
      </c>
      <c r="C145" s="63">
        <v>3</v>
      </c>
      <c r="D145" s="64">
        <f t="shared" si="75"/>
        <v>94</v>
      </c>
      <c r="E145" s="64">
        <f t="shared" si="75"/>
        <v>45</v>
      </c>
      <c r="F145" s="64">
        <f t="shared" si="75"/>
        <v>49</v>
      </c>
      <c r="G145" s="64">
        <f t="shared" si="76"/>
        <v>32</v>
      </c>
      <c r="H145" s="63">
        <v>15</v>
      </c>
      <c r="I145" s="63">
        <v>17</v>
      </c>
      <c r="J145" s="64">
        <f>SUM(K145:L145)</f>
        <v>30</v>
      </c>
      <c r="K145" s="63">
        <v>14</v>
      </c>
      <c r="L145" s="63">
        <v>16</v>
      </c>
      <c r="M145" s="64">
        <f>SUM(N145:O145)</f>
        <v>32</v>
      </c>
      <c r="N145" s="63">
        <v>16</v>
      </c>
      <c r="O145" s="63">
        <v>16</v>
      </c>
    </row>
    <row r="146" spans="1:15" s="28" customFormat="1" ht="14.1" customHeight="1">
      <c r="A146" s="24" t="s">
        <v>65</v>
      </c>
      <c r="B146" s="34">
        <f t="shared" ref="B146:O146" si="79">SUM(B147:B149)</f>
        <v>58</v>
      </c>
      <c r="C146" s="34">
        <f t="shared" si="79"/>
        <v>9</v>
      </c>
      <c r="D146" s="34">
        <f t="shared" si="79"/>
        <v>176</v>
      </c>
      <c r="E146" s="34">
        <f t="shared" si="79"/>
        <v>88</v>
      </c>
      <c r="F146" s="34">
        <f t="shared" si="79"/>
        <v>88</v>
      </c>
      <c r="G146" s="34">
        <f t="shared" si="79"/>
        <v>52</v>
      </c>
      <c r="H146" s="35">
        <f t="shared" si="79"/>
        <v>31</v>
      </c>
      <c r="I146" s="35">
        <f t="shared" si="79"/>
        <v>21</v>
      </c>
      <c r="J146" s="34">
        <f t="shared" si="79"/>
        <v>63</v>
      </c>
      <c r="K146" s="34">
        <f t="shared" si="79"/>
        <v>30</v>
      </c>
      <c r="L146" s="34">
        <f t="shared" si="79"/>
        <v>33</v>
      </c>
      <c r="M146" s="34">
        <f t="shared" si="79"/>
        <v>61</v>
      </c>
      <c r="N146" s="34">
        <f t="shared" si="79"/>
        <v>27</v>
      </c>
      <c r="O146" s="34">
        <f t="shared" si="79"/>
        <v>34</v>
      </c>
    </row>
    <row r="147" spans="1:15" s="28" customFormat="1" ht="14.1" customHeight="1">
      <c r="A147" s="23" t="s">
        <v>66</v>
      </c>
      <c r="B147" s="55">
        <v>14</v>
      </c>
      <c r="C147" s="55">
        <v>3</v>
      </c>
      <c r="D147" s="54">
        <f t="shared" ref="D147:F149" si="80">G147+J147+M147</f>
        <v>65</v>
      </c>
      <c r="E147" s="54">
        <f t="shared" si="80"/>
        <v>30</v>
      </c>
      <c r="F147" s="54">
        <f t="shared" si="80"/>
        <v>35</v>
      </c>
      <c r="G147" s="54">
        <f t="shared" ref="G147:G149" si="81">SUM(H147:I147)</f>
        <v>21</v>
      </c>
      <c r="H147" s="65">
        <v>11</v>
      </c>
      <c r="I147" s="65">
        <v>10</v>
      </c>
      <c r="J147" s="54">
        <f>SUM(K147:L147)</f>
        <v>24</v>
      </c>
      <c r="K147" s="55">
        <v>9</v>
      </c>
      <c r="L147" s="55">
        <v>15</v>
      </c>
      <c r="M147" s="54">
        <f>SUM(N147:O147)</f>
        <v>20</v>
      </c>
      <c r="N147" s="55">
        <v>10</v>
      </c>
      <c r="O147" s="55">
        <v>10</v>
      </c>
    </row>
    <row r="148" spans="1:15" s="28" customFormat="1" ht="15" customHeight="1">
      <c r="A148" s="30" t="s">
        <v>110</v>
      </c>
      <c r="B148" s="55">
        <v>29</v>
      </c>
      <c r="C148" s="55">
        <v>3</v>
      </c>
      <c r="D148" s="54">
        <f t="shared" si="80"/>
        <v>69</v>
      </c>
      <c r="E148" s="54">
        <f t="shared" si="80"/>
        <v>36</v>
      </c>
      <c r="F148" s="54">
        <f t="shared" si="80"/>
        <v>33</v>
      </c>
      <c r="G148" s="54">
        <f t="shared" si="81"/>
        <v>19</v>
      </c>
      <c r="H148" s="65">
        <v>13</v>
      </c>
      <c r="I148" s="65">
        <v>6</v>
      </c>
      <c r="J148" s="54">
        <f>SUM(K148:L148)</f>
        <v>25</v>
      </c>
      <c r="K148" s="55">
        <v>13</v>
      </c>
      <c r="L148" s="55">
        <v>12</v>
      </c>
      <c r="M148" s="54">
        <f>SUM(N148:O148)</f>
        <v>25</v>
      </c>
      <c r="N148" s="55">
        <v>10</v>
      </c>
      <c r="O148" s="55">
        <v>15</v>
      </c>
    </row>
    <row r="149" spans="1:15" s="28" customFormat="1" ht="15" customHeight="1">
      <c r="A149" s="30" t="s">
        <v>120</v>
      </c>
      <c r="B149" s="28">
        <v>15</v>
      </c>
      <c r="C149" s="28">
        <v>3</v>
      </c>
      <c r="D149" s="54">
        <f t="shared" si="80"/>
        <v>42</v>
      </c>
      <c r="E149" s="54">
        <f t="shared" si="80"/>
        <v>22</v>
      </c>
      <c r="F149" s="54">
        <f t="shared" si="80"/>
        <v>20</v>
      </c>
      <c r="G149" s="54">
        <f t="shared" si="81"/>
        <v>12</v>
      </c>
      <c r="H149" s="65">
        <v>7</v>
      </c>
      <c r="I149" s="65">
        <v>5</v>
      </c>
      <c r="J149" s="54">
        <f>SUM(K149:L149)</f>
        <v>14</v>
      </c>
      <c r="K149" s="55">
        <v>8</v>
      </c>
      <c r="L149" s="55">
        <v>6</v>
      </c>
      <c r="M149" s="54">
        <f>SUM(N149:O149)</f>
        <v>16</v>
      </c>
      <c r="N149" s="55">
        <v>7</v>
      </c>
      <c r="O149" s="55">
        <v>9</v>
      </c>
    </row>
    <row r="150" spans="1:15" s="28" customFormat="1" ht="15" customHeight="1">
      <c r="A150" s="8"/>
    </row>
    <row r="151" spans="1:15" s="28" customFormat="1" ht="15" customHeight="1">
      <c r="A151" s="8"/>
    </row>
    <row r="152" spans="1:15" s="28" customFormat="1" ht="15" customHeight="1">
      <c r="A152" s="8"/>
    </row>
    <row r="153" spans="1:15" s="28" customFormat="1" ht="15" customHeight="1">
      <c r="A153" s="8"/>
    </row>
    <row r="154" spans="1:15" s="28" customFormat="1" ht="15" customHeight="1">
      <c r="A154" s="8"/>
    </row>
    <row r="155" spans="1:15" s="28" customFormat="1" ht="15" customHeight="1">
      <c r="A155" s="8"/>
    </row>
    <row r="156" spans="1:15" s="28" customFormat="1" ht="15" customHeight="1">
      <c r="A156" s="8"/>
    </row>
    <row r="157" spans="1:15" s="28" customFormat="1" ht="15" customHeight="1">
      <c r="A157" s="8"/>
    </row>
    <row r="158" spans="1:15" s="28" customFormat="1" ht="15" customHeight="1">
      <c r="A158" s="8"/>
    </row>
    <row r="159" spans="1:15" s="28" customFormat="1" ht="15" customHeight="1">
      <c r="A159" s="8"/>
    </row>
    <row r="160" spans="1:15" s="28" customFormat="1" ht="15" customHeight="1">
      <c r="A160" s="8"/>
    </row>
    <row r="161" spans="1:1" s="28" customFormat="1" ht="15" customHeight="1">
      <c r="A161" s="8"/>
    </row>
    <row r="162" spans="1:1" s="28" customFormat="1" ht="15" customHeight="1">
      <c r="A162" s="8"/>
    </row>
    <row r="163" spans="1:1" s="28" customFormat="1" ht="15" customHeight="1">
      <c r="A163" s="8"/>
    </row>
    <row r="164" spans="1:1" s="28" customFormat="1" ht="15" customHeight="1">
      <c r="A164" s="8"/>
    </row>
    <row r="165" spans="1:1" s="28" customFormat="1" ht="15" customHeight="1">
      <c r="A165" s="8"/>
    </row>
    <row r="166" spans="1:1" s="28" customFormat="1" ht="15" customHeight="1">
      <c r="A166" s="8"/>
    </row>
    <row r="167" spans="1:1" s="28" customFormat="1" ht="15" customHeight="1">
      <c r="A167" s="8"/>
    </row>
    <row r="168" spans="1:1" s="28" customFormat="1" ht="15" customHeight="1">
      <c r="A168" s="8"/>
    </row>
    <row r="169" spans="1:1" s="28" customFormat="1" ht="15" customHeight="1">
      <c r="A169" s="8"/>
    </row>
    <row r="170" spans="1:1" s="28" customFormat="1" ht="15" customHeight="1">
      <c r="A170" s="8"/>
    </row>
    <row r="171" spans="1:1" s="28" customFormat="1" ht="15" customHeight="1">
      <c r="A171" s="8"/>
    </row>
    <row r="172" spans="1:1" s="28" customFormat="1" ht="15" customHeight="1">
      <c r="A172" s="8"/>
    </row>
    <row r="173" spans="1:1" s="28" customFormat="1" ht="15" customHeight="1">
      <c r="A173" s="8"/>
    </row>
    <row r="174" spans="1:1" s="28" customFormat="1" ht="15" customHeight="1">
      <c r="A174" s="8"/>
    </row>
    <row r="175" spans="1:1" s="28" customFormat="1" ht="15" customHeight="1">
      <c r="A175" s="8"/>
    </row>
    <row r="176" spans="1:1" s="28" customFormat="1" ht="15" customHeight="1">
      <c r="A176" s="8"/>
    </row>
    <row r="177" spans="1:1" s="28" customFormat="1" ht="15" customHeight="1">
      <c r="A177" s="8"/>
    </row>
    <row r="178" spans="1:1" s="28" customFormat="1" ht="15" customHeight="1">
      <c r="A178" s="8"/>
    </row>
    <row r="179" spans="1:1" s="28" customFormat="1" ht="15" customHeight="1">
      <c r="A179" s="8"/>
    </row>
    <row r="180" spans="1:1" s="28" customFormat="1" ht="15" customHeight="1">
      <c r="A180" s="8"/>
    </row>
    <row r="181" spans="1:1" s="28" customFormat="1" ht="15" customHeight="1">
      <c r="A181" s="8"/>
    </row>
    <row r="182" spans="1:1" s="28" customFormat="1" ht="15" customHeight="1">
      <c r="A182" s="8"/>
    </row>
    <row r="183" spans="1:1" s="28" customFormat="1" ht="15" customHeight="1">
      <c r="A183" s="8"/>
    </row>
    <row r="184" spans="1:1" s="28" customFormat="1" ht="15" customHeight="1">
      <c r="A184" s="8"/>
    </row>
    <row r="185" spans="1:1" s="28" customFormat="1" ht="15" customHeight="1">
      <c r="A185" s="8"/>
    </row>
    <row r="186" spans="1:1" s="28" customFormat="1" ht="15" customHeight="1">
      <c r="A186" s="8"/>
    </row>
    <row r="187" spans="1:1" s="28" customFormat="1" ht="15" customHeight="1">
      <c r="A187" s="8"/>
    </row>
    <row r="188" spans="1:1" s="28" customFormat="1" ht="15" customHeight="1">
      <c r="A188" s="8"/>
    </row>
    <row r="189" spans="1:1" s="28" customFormat="1" ht="15" customHeight="1">
      <c r="A189" s="8"/>
    </row>
    <row r="190" spans="1:1" s="28" customFormat="1" ht="15" customHeight="1">
      <c r="A190" s="8"/>
    </row>
    <row r="191" spans="1:1" s="28" customFormat="1" ht="15" customHeight="1">
      <c r="A191" s="8"/>
    </row>
    <row r="192" spans="1:1" s="28" customFormat="1" ht="15" customHeight="1">
      <c r="A192" s="8"/>
    </row>
    <row r="193" spans="1:1" s="28" customFormat="1" ht="15" customHeight="1">
      <c r="A193" s="8"/>
    </row>
    <row r="194" spans="1:1" s="28" customFormat="1" ht="15" customHeight="1">
      <c r="A194" s="8"/>
    </row>
    <row r="195" spans="1:1" s="28" customFormat="1" ht="15" customHeight="1">
      <c r="A195" s="8"/>
    </row>
    <row r="196" spans="1:1" s="28" customFormat="1" ht="15" customHeight="1">
      <c r="A196" s="8"/>
    </row>
    <row r="197" spans="1:1" s="28" customFormat="1" ht="15" customHeight="1">
      <c r="A197" s="8"/>
    </row>
    <row r="198" spans="1:1" s="28" customFormat="1" ht="15" customHeight="1">
      <c r="A198" s="8"/>
    </row>
    <row r="199" spans="1:1" s="28" customFormat="1" ht="15" customHeight="1">
      <c r="A199" s="8"/>
    </row>
    <row r="200" spans="1:1" s="28" customFormat="1" ht="15" customHeight="1">
      <c r="A200" s="8"/>
    </row>
    <row r="201" spans="1:1" s="28" customFormat="1" ht="15" customHeight="1">
      <c r="A201" s="8"/>
    </row>
    <row r="202" spans="1:1" s="28" customFormat="1" ht="15" customHeight="1">
      <c r="A202" s="8"/>
    </row>
    <row r="203" spans="1:1" s="28" customFormat="1" ht="15" customHeight="1">
      <c r="A203" s="8"/>
    </row>
    <row r="204" spans="1:1" s="28" customFormat="1" ht="15" customHeight="1">
      <c r="A204" s="8"/>
    </row>
    <row r="205" spans="1:1" s="28" customFormat="1" ht="15" customHeight="1">
      <c r="A205" s="8"/>
    </row>
    <row r="206" spans="1:1" s="28" customFormat="1" ht="15" customHeight="1">
      <c r="A206" s="8"/>
    </row>
    <row r="207" spans="1:1" s="28" customFormat="1" ht="15" customHeight="1">
      <c r="A207" s="8"/>
    </row>
    <row r="208" spans="1:1" s="28" customFormat="1" ht="15" customHeight="1">
      <c r="A208" s="8"/>
    </row>
    <row r="209" spans="1:14" ht="15" customHeight="1">
      <c r="A209" s="4"/>
    </row>
    <row r="210" spans="1:14" ht="15" customHeight="1">
      <c r="A210" s="4"/>
    </row>
    <row r="211" spans="1:14" ht="15" customHeight="1">
      <c r="A211" s="4"/>
    </row>
    <row r="212" spans="1:14" ht="15" customHeight="1">
      <c r="A212" s="4"/>
    </row>
    <row r="213" spans="1:14" ht="15" customHeight="1">
      <c r="A213" s="4"/>
    </row>
    <row r="214" spans="1:14" ht="15" customHeight="1">
      <c r="A214" s="4"/>
    </row>
    <row r="215" spans="1:14" ht="15" customHeight="1">
      <c r="A215" s="4"/>
    </row>
    <row r="216" spans="1:14" ht="15" customHeight="1">
      <c r="A216" s="4"/>
    </row>
    <row r="217" spans="1:14" ht="15" customHeight="1">
      <c r="A217" s="4"/>
    </row>
    <row r="218" spans="1:14" ht="15" customHeight="1">
      <c r="A218" s="4"/>
    </row>
    <row r="219" spans="1:14" ht="15" customHeight="1">
      <c r="A219" s="4"/>
    </row>
    <row r="220" spans="1:14" ht="15" customHeight="1">
      <c r="A220" s="4"/>
    </row>
    <row r="221" spans="1:14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</sheetData>
  <mergeCells count="5">
    <mergeCell ref="B3:B5"/>
    <mergeCell ref="D3:F3"/>
    <mergeCell ref="G3:I3"/>
    <mergeCell ref="J3:L3"/>
    <mergeCell ref="M3:O3"/>
  </mergeCells>
  <phoneticPr fontId="4"/>
  <pageMargins left="0.59055118110236227" right="0.59055118110236227" top="0.59055118110236227" bottom="0.59055118110236227" header="0.31496062992125984" footer="0.31496062992125984"/>
  <pageSetup paperSize="9" scale="68" fitToHeight="3" orientation="landscape" r:id="rId1"/>
  <rowBreaks count="2" manualBreakCount="2">
    <brk id="54" max="14" man="1"/>
    <brk id="10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幼保連携型認定こども園</vt:lpstr>
      <vt:lpstr>幼保連携型認定こども園!Print_Area</vt:lpstr>
      <vt:lpstr>幼保連携型認定こども園!Print_Titles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2022-08-24T08:06:42Z</dcterms:modified>
</cp:coreProperties>
</file>