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230"/>
  </bookViews>
  <sheets>
    <sheet name="幼保連携型認定こども園" sheetId="8" r:id="rId1"/>
  </sheets>
  <definedNames>
    <definedName name="_xlnm.Print_Area" localSheetId="0">幼保連携型認定こども園!$A$1:$O$149</definedName>
    <definedName name="_xlnm.Print_Area">#REF!</definedName>
    <definedName name="_xlnm.Print_Titles" localSheetId="0">幼保連携型認定こども園!$1:$5</definedName>
    <definedName name="_xlnm.Print_Titles">#REF!</definedName>
  </definedNames>
  <calcPr calcId="152511"/>
</workbook>
</file>

<file path=xl/calcChain.xml><?xml version="1.0" encoding="utf-8"?>
<calcChain xmlns="http://schemas.openxmlformats.org/spreadsheetml/2006/main">
  <c r="M149" i="8" l="1"/>
  <c r="J149" i="8"/>
  <c r="G149" i="8"/>
  <c r="F149" i="8"/>
  <c r="E149" i="8"/>
  <c r="M148" i="8"/>
  <c r="J148" i="8"/>
  <c r="G148" i="8"/>
  <c r="F148" i="8"/>
  <c r="E148" i="8"/>
  <c r="M147" i="8"/>
  <c r="J147" i="8"/>
  <c r="G147" i="8"/>
  <c r="F147" i="8"/>
  <c r="E147" i="8"/>
  <c r="E146" i="8" s="1"/>
  <c r="O146" i="8"/>
  <c r="N146" i="8"/>
  <c r="L146" i="8"/>
  <c r="K146" i="8"/>
  <c r="I146" i="8"/>
  <c r="H146" i="8"/>
  <c r="C146" i="8"/>
  <c r="B146" i="8"/>
  <c r="M145" i="8"/>
  <c r="J145" i="8"/>
  <c r="G145" i="8"/>
  <c r="F145" i="8"/>
  <c r="E145" i="8"/>
  <c r="M144" i="8"/>
  <c r="J144" i="8"/>
  <c r="G144" i="8"/>
  <c r="D144" i="8" s="1"/>
  <c r="F144" i="8"/>
  <c r="E144" i="8"/>
  <c r="M143" i="8"/>
  <c r="J143" i="8"/>
  <c r="G143" i="8"/>
  <c r="F143" i="8"/>
  <c r="E143" i="8"/>
  <c r="M142" i="8"/>
  <c r="J142" i="8"/>
  <c r="G142" i="8"/>
  <c r="F142" i="8"/>
  <c r="E142" i="8"/>
  <c r="M141" i="8"/>
  <c r="J141" i="8"/>
  <c r="G141" i="8"/>
  <c r="F141" i="8"/>
  <c r="E141" i="8"/>
  <c r="M140" i="8"/>
  <c r="J140" i="8"/>
  <c r="G140" i="8"/>
  <c r="F140" i="8"/>
  <c r="E140" i="8"/>
  <c r="O139" i="8"/>
  <c r="N139" i="8"/>
  <c r="L139" i="8"/>
  <c r="K139" i="8"/>
  <c r="I139" i="8"/>
  <c r="H139" i="8"/>
  <c r="C139" i="8"/>
  <c r="B139" i="8"/>
  <c r="M138" i="8"/>
  <c r="J138" i="8"/>
  <c r="G138" i="8"/>
  <c r="F138" i="8"/>
  <c r="E138" i="8"/>
  <c r="M137" i="8"/>
  <c r="J137" i="8"/>
  <c r="G137" i="8"/>
  <c r="F137" i="8"/>
  <c r="E137" i="8"/>
  <c r="M136" i="8"/>
  <c r="J136" i="8"/>
  <c r="G136" i="8"/>
  <c r="F136" i="8"/>
  <c r="E136" i="8"/>
  <c r="M135" i="8"/>
  <c r="J135" i="8"/>
  <c r="G135" i="8"/>
  <c r="F135" i="8"/>
  <c r="E135" i="8"/>
  <c r="M134" i="8"/>
  <c r="J134" i="8"/>
  <c r="G134" i="8"/>
  <c r="F134" i="8"/>
  <c r="E134" i="8"/>
  <c r="M133" i="8"/>
  <c r="J133" i="8"/>
  <c r="G133" i="8"/>
  <c r="F133" i="8"/>
  <c r="E133" i="8"/>
  <c r="O132" i="8"/>
  <c r="N132" i="8"/>
  <c r="L132" i="8"/>
  <c r="K132" i="8"/>
  <c r="I132" i="8"/>
  <c r="H132" i="8"/>
  <c r="C132" i="8"/>
  <c r="B132" i="8"/>
  <c r="M131" i="8"/>
  <c r="J131" i="8"/>
  <c r="G131" i="8"/>
  <c r="F131" i="8"/>
  <c r="E131" i="8"/>
  <c r="M130" i="8"/>
  <c r="J130" i="8"/>
  <c r="G130" i="8"/>
  <c r="F130" i="8"/>
  <c r="E130" i="8"/>
  <c r="M129" i="8"/>
  <c r="J129" i="8"/>
  <c r="G129" i="8"/>
  <c r="F129" i="8"/>
  <c r="E129" i="8"/>
  <c r="M128" i="8"/>
  <c r="J128" i="8"/>
  <c r="G128" i="8"/>
  <c r="F128" i="8"/>
  <c r="E128" i="8"/>
  <c r="O127" i="8"/>
  <c r="N127" i="8"/>
  <c r="L127" i="8"/>
  <c r="K127" i="8"/>
  <c r="I127" i="8"/>
  <c r="H127" i="8"/>
  <c r="C127" i="8"/>
  <c r="B127" i="8"/>
  <c r="M126" i="8"/>
  <c r="J126" i="8"/>
  <c r="G126" i="8"/>
  <c r="F126" i="8"/>
  <c r="E126" i="8"/>
  <c r="M125" i="8"/>
  <c r="J125" i="8"/>
  <c r="G125" i="8"/>
  <c r="F125" i="8"/>
  <c r="F124" i="8" s="1"/>
  <c r="E125" i="8"/>
  <c r="O124" i="8"/>
  <c r="N124" i="8"/>
  <c r="L124" i="8"/>
  <c r="K124" i="8"/>
  <c r="I124" i="8"/>
  <c r="H124" i="8"/>
  <c r="C124" i="8"/>
  <c r="B124" i="8"/>
  <c r="M123" i="8"/>
  <c r="J123" i="8"/>
  <c r="G123" i="8"/>
  <c r="F123" i="8"/>
  <c r="E123" i="8"/>
  <c r="M122" i="8"/>
  <c r="J122" i="8"/>
  <c r="G122" i="8"/>
  <c r="F122" i="8"/>
  <c r="E122" i="8"/>
  <c r="M121" i="8"/>
  <c r="J121" i="8"/>
  <c r="G121" i="8"/>
  <c r="F121" i="8"/>
  <c r="E121" i="8"/>
  <c r="M120" i="8"/>
  <c r="J120" i="8"/>
  <c r="G120" i="8"/>
  <c r="D120" i="8" s="1"/>
  <c r="F120" i="8"/>
  <c r="E120" i="8"/>
  <c r="M119" i="8"/>
  <c r="J119" i="8"/>
  <c r="G119" i="8"/>
  <c r="F119" i="8"/>
  <c r="E119" i="8"/>
  <c r="O118" i="8"/>
  <c r="N118" i="8"/>
  <c r="L118" i="8"/>
  <c r="K118" i="8"/>
  <c r="I118" i="8"/>
  <c r="H118" i="8"/>
  <c r="C118" i="8"/>
  <c r="B118" i="8"/>
  <c r="M117" i="8"/>
  <c r="J117" i="8"/>
  <c r="G117" i="8"/>
  <c r="F117" i="8"/>
  <c r="E117" i="8"/>
  <c r="M116" i="8"/>
  <c r="J116" i="8"/>
  <c r="G116" i="8"/>
  <c r="F116" i="8"/>
  <c r="E116" i="8"/>
  <c r="M115" i="8"/>
  <c r="J115" i="8"/>
  <c r="G115" i="8"/>
  <c r="F115" i="8"/>
  <c r="E115" i="8"/>
  <c r="M114" i="8"/>
  <c r="J114" i="8"/>
  <c r="G114" i="8"/>
  <c r="F114" i="8"/>
  <c r="E114" i="8"/>
  <c r="M113" i="8"/>
  <c r="J113" i="8"/>
  <c r="G113" i="8"/>
  <c r="F113" i="8"/>
  <c r="E113" i="8"/>
  <c r="M112" i="8"/>
  <c r="J112" i="8"/>
  <c r="G112" i="8"/>
  <c r="F112" i="8"/>
  <c r="E112" i="8"/>
  <c r="M111" i="8"/>
  <c r="J111" i="8"/>
  <c r="G111" i="8"/>
  <c r="F111" i="8"/>
  <c r="E111" i="8"/>
  <c r="M110" i="8"/>
  <c r="J110" i="8"/>
  <c r="G110" i="8"/>
  <c r="F110" i="8"/>
  <c r="E110" i="8"/>
  <c r="M109" i="8"/>
  <c r="J109" i="8"/>
  <c r="G109" i="8"/>
  <c r="F109" i="8"/>
  <c r="E109" i="8"/>
  <c r="M108" i="8"/>
  <c r="J108" i="8"/>
  <c r="G108" i="8"/>
  <c r="F108" i="8"/>
  <c r="E108" i="8"/>
  <c r="M107" i="8"/>
  <c r="J107" i="8"/>
  <c r="G107" i="8"/>
  <c r="F107" i="8"/>
  <c r="E107" i="8"/>
  <c r="M106" i="8"/>
  <c r="J106" i="8"/>
  <c r="G106" i="8"/>
  <c r="F106" i="8"/>
  <c r="E106" i="8"/>
  <c r="M105" i="8"/>
  <c r="J105" i="8"/>
  <c r="G105" i="8"/>
  <c r="F105" i="8"/>
  <c r="E105" i="8"/>
  <c r="M104" i="8"/>
  <c r="J104" i="8"/>
  <c r="G104" i="8"/>
  <c r="F104" i="8"/>
  <c r="E104" i="8"/>
  <c r="M103" i="8"/>
  <c r="J103" i="8"/>
  <c r="G103" i="8"/>
  <c r="F103" i="8"/>
  <c r="E103" i="8"/>
  <c r="M102" i="8"/>
  <c r="J102" i="8"/>
  <c r="G102" i="8"/>
  <c r="F102" i="8"/>
  <c r="E102" i="8"/>
  <c r="O101" i="8"/>
  <c r="N101" i="8"/>
  <c r="L101" i="8"/>
  <c r="K101" i="8"/>
  <c r="I101" i="8"/>
  <c r="H101" i="8"/>
  <c r="C101" i="8"/>
  <c r="B101" i="8"/>
  <c r="M100" i="8"/>
  <c r="J100" i="8"/>
  <c r="G100" i="8"/>
  <c r="F100" i="8"/>
  <c r="E100" i="8"/>
  <c r="M99" i="8"/>
  <c r="J99" i="8"/>
  <c r="G99" i="8"/>
  <c r="F99" i="8"/>
  <c r="E99" i="8"/>
  <c r="M98" i="8"/>
  <c r="J98" i="8"/>
  <c r="G98" i="8"/>
  <c r="F98" i="8"/>
  <c r="E98" i="8"/>
  <c r="M97" i="8"/>
  <c r="J97" i="8"/>
  <c r="G97" i="8"/>
  <c r="F97" i="8"/>
  <c r="E97" i="8"/>
  <c r="M96" i="8"/>
  <c r="J96" i="8"/>
  <c r="G96" i="8"/>
  <c r="F96" i="8"/>
  <c r="E96" i="8"/>
  <c r="O95" i="8"/>
  <c r="N95" i="8"/>
  <c r="L95" i="8"/>
  <c r="K95" i="8"/>
  <c r="I95" i="8"/>
  <c r="H95" i="8"/>
  <c r="C95" i="8"/>
  <c r="B95" i="8"/>
  <c r="M94" i="8"/>
  <c r="J94" i="8"/>
  <c r="G94" i="8"/>
  <c r="F94" i="8"/>
  <c r="E94" i="8"/>
  <c r="M93" i="8"/>
  <c r="J93" i="8"/>
  <c r="G93" i="8"/>
  <c r="D93" i="8" s="1"/>
  <c r="F93" i="8"/>
  <c r="E93" i="8"/>
  <c r="M92" i="8"/>
  <c r="J92" i="8"/>
  <c r="G92" i="8"/>
  <c r="F92" i="8"/>
  <c r="E92" i="8"/>
  <c r="M91" i="8"/>
  <c r="J91" i="8"/>
  <c r="G91" i="8"/>
  <c r="F91" i="8"/>
  <c r="E91" i="8"/>
  <c r="O90" i="8"/>
  <c r="N90" i="8"/>
  <c r="L90" i="8"/>
  <c r="K90" i="8"/>
  <c r="I90" i="8"/>
  <c r="H90" i="8"/>
  <c r="C90" i="8"/>
  <c r="B90" i="8"/>
  <c r="M89" i="8"/>
  <c r="J89" i="8"/>
  <c r="G89" i="8"/>
  <c r="F89" i="8"/>
  <c r="E89" i="8"/>
  <c r="M88" i="8"/>
  <c r="J88" i="8"/>
  <c r="G88" i="8"/>
  <c r="D88" i="8" s="1"/>
  <c r="F88" i="8"/>
  <c r="E88" i="8"/>
  <c r="O87" i="8"/>
  <c r="N87" i="8"/>
  <c r="L87" i="8"/>
  <c r="K87" i="8"/>
  <c r="I87" i="8"/>
  <c r="H87" i="8"/>
  <c r="G87" i="8"/>
  <c r="C87" i="8"/>
  <c r="B87" i="8"/>
  <c r="M86" i="8"/>
  <c r="J86" i="8"/>
  <c r="G86" i="8"/>
  <c r="F86" i="8"/>
  <c r="E86" i="8"/>
  <c r="M85" i="8"/>
  <c r="J85" i="8"/>
  <c r="G85" i="8"/>
  <c r="F85" i="8"/>
  <c r="E85" i="8"/>
  <c r="M84" i="8"/>
  <c r="J84" i="8"/>
  <c r="G84" i="8"/>
  <c r="F84" i="8"/>
  <c r="E84" i="8"/>
  <c r="M83" i="8"/>
  <c r="J83" i="8"/>
  <c r="G83" i="8"/>
  <c r="D83" i="8" s="1"/>
  <c r="F83" i="8"/>
  <c r="E83" i="8"/>
  <c r="M82" i="8"/>
  <c r="J82" i="8"/>
  <c r="G82" i="8"/>
  <c r="F82" i="8"/>
  <c r="E82" i="8"/>
  <c r="M81" i="8"/>
  <c r="J81" i="8"/>
  <c r="G81" i="8"/>
  <c r="F81" i="8"/>
  <c r="E81" i="8"/>
  <c r="M80" i="8"/>
  <c r="J80" i="8"/>
  <c r="G80" i="8"/>
  <c r="D80" i="8" s="1"/>
  <c r="F80" i="8"/>
  <c r="E80" i="8"/>
  <c r="M79" i="8"/>
  <c r="J79" i="8"/>
  <c r="G79" i="8"/>
  <c r="D79" i="8" s="1"/>
  <c r="F79" i="8"/>
  <c r="E79" i="8"/>
  <c r="M78" i="8"/>
  <c r="J78" i="8"/>
  <c r="G78" i="8"/>
  <c r="F78" i="8"/>
  <c r="E78" i="8"/>
  <c r="M77" i="8"/>
  <c r="J77" i="8"/>
  <c r="G77" i="8"/>
  <c r="F77" i="8"/>
  <c r="E77" i="8"/>
  <c r="M76" i="8"/>
  <c r="J76" i="8"/>
  <c r="G76" i="8"/>
  <c r="F76" i="8"/>
  <c r="E76" i="8"/>
  <c r="M75" i="8"/>
  <c r="J75" i="8"/>
  <c r="G75" i="8"/>
  <c r="D75" i="8" s="1"/>
  <c r="F75" i="8"/>
  <c r="E75" i="8"/>
  <c r="M74" i="8"/>
  <c r="J74" i="8"/>
  <c r="G74" i="8"/>
  <c r="F74" i="8"/>
  <c r="E74" i="8"/>
  <c r="M73" i="8"/>
  <c r="J73" i="8"/>
  <c r="G73" i="8"/>
  <c r="F73" i="8"/>
  <c r="E73" i="8"/>
  <c r="M72" i="8"/>
  <c r="J72" i="8"/>
  <c r="G72" i="8"/>
  <c r="F72" i="8"/>
  <c r="E72" i="8"/>
  <c r="M71" i="8"/>
  <c r="J71" i="8"/>
  <c r="G71" i="8"/>
  <c r="F71" i="8"/>
  <c r="E71" i="8"/>
  <c r="M70" i="8"/>
  <c r="J70" i="8"/>
  <c r="G70" i="8"/>
  <c r="F70" i="8"/>
  <c r="E70" i="8"/>
  <c r="M69" i="8"/>
  <c r="J69" i="8"/>
  <c r="G69" i="8"/>
  <c r="F69" i="8"/>
  <c r="E69" i="8"/>
  <c r="M68" i="8"/>
  <c r="J68" i="8"/>
  <c r="G68" i="8"/>
  <c r="F68" i="8"/>
  <c r="E68" i="8"/>
  <c r="M67" i="8"/>
  <c r="J67" i="8"/>
  <c r="G67" i="8"/>
  <c r="F67" i="8"/>
  <c r="E67" i="8"/>
  <c r="M66" i="8"/>
  <c r="J66" i="8"/>
  <c r="G66" i="8"/>
  <c r="F66" i="8"/>
  <c r="E66" i="8"/>
  <c r="M65" i="8"/>
  <c r="J65" i="8"/>
  <c r="G65" i="8"/>
  <c r="F65" i="8"/>
  <c r="E65" i="8"/>
  <c r="M64" i="8"/>
  <c r="J64" i="8"/>
  <c r="G64" i="8"/>
  <c r="F64" i="8"/>
  <c r="E64" i="8"/>
  <c r="M63" i="8"/>
  <c r="J63" i="8"/>
  <c r="G63" i="8"/>
  <c r="F63" i="8"/>
  <c r="E63" i="8"/>
  <c r="M62" i="8"/>
  <c r="J62" i="8"/>
  <c r="G62" i="8"/>
  <c r="F62" i="8"/>
  <c r="E62" i="8"/>
  <c r="O61" i="8"/>
  <c r="N61" i="8"/>
  <c r="L61" i="8"/>
  <c r="K61" i="8"/>
  <c r="I61" i="8"/>
  <c r="H61" i="8"/>
  <c r="C61" i="8"/>
  <c r="B61" i="8"/>
  <c r="M58" i="8"/>
  <c r="M57" i="8" s="1"/>
  <c r="J58" i="8"/>
  <c r="J57" i="8" s="1"/>
  <c r="G58" i="8"/>
  <c r="G57" i="8" s="1"/>
  <c r="F58" i="8"/>
  <c r="E58" i="8"/>
  <c r="E57" i="8" s="1"/>
  <c r="O57" i="8"/>
  <c r="N57" i="8"/>
  <c r="L57" i="8"/>
  <c r="K57" i="8"/>
  <c r="I57" i="8"/>
  <c r="H57" i="8"/>
  <c r="F57" i="8"/>
  <c r="C57" i="8"/>
  <c r="B57" i="8"/>
  <c r="M56" i="8"/>
  <c r="M55" i="8" s="1"/>
  <c r="J56" i="8"/>
  <c r="J55" i="8" s="1"/>
  <c r="G56" i="8"/>
  <c r="G55" i="8" s="1"/>
  <c r="F56" i="8"/>
  <c r="F55" i="8" s="1"/>
  <c r="E56" i="8"/>
  <c r="E55" i="8" s="1"/>
  <c r="O55" i="8"/>
  <c r="N55" i="8"/>
  <c r="L55" i="8"/>
  <c r="K55" i="8"/>
  <c r="I55" i="8"/>
  <c r="H55" i="8"/>
  <c r="C55" i="8"/>
  <c r="B55" i="8"/>
  <c r="M54" i="8"/>
  <c r="J54" i="8"/>
  <c r="G54" i="8"/>
  <c r="F54" i="8"/>
  <c r="E54" i="8"/>
  <c r="M53" i="8"/>
  <c r="J53" i="8"/>
  <c r="G53" i="8"/>
  <c r="F53" i="8"/>
  <c r="E53" i="8"/>
  <c r="M52" i="8"/>
  <c r="J52" i="8"/>
  <c r="D52" i="8" s="1"/>
  <c r="G52" i="8"/>
  <c r="F52" i="8"/>
  <c r="E52" i="8"/>
  <c r="M51" i="8"/>
  <c r="J51" i="8"/>
  <c r="G51" i="8"/>
  <c r="F51" i="8"/>
  <c r="E51" i="8"/>
  <c r="O50" i="8"/>
  <c r="N50" i="8"/>
  <c r="L50" i="8"/>
  <c r="K50" i="8"/>
  <c r="I50" i="8"/>
  <c r="H50" i="8"/>
  <c r="C50" i="8"/>
  <c r="B50" i="8"/>
  <c r="M49" i="8"/>
  <c r="J49" i="8"/>
  <c r="G49" i="8"/>
  <c r="D49" i="8" s="1"/>
  <c r="F49" i="8"/>
  <c r="E49" i="8"/>
  <c r="M48" i="8"/>
  <c r="J48" i="8"/>
  <c r="G48" i="8"/>
  <c r="F48" i="8"/>
  <c r="E48" i="8"/>
  <c r="M47" i="8"/>
  <c r="J47" i="8"/>
  <c r="G47" i="8"/>
  <c r="F47" i="8"/>
  <c r="E47" i="8"/>
  <c r="M46" i="8"/>
  <c r="J46" i="8"/>
  <c r="G46" i="8"/>
  <c r="F46" i="8"/>
  <c r="E46" i="8"/>
  <c r="M45" i="8"/>
  <c r="J45" i="8"/>
  <c r="G45" i="8"/>
  <c r="F45" i="8"/>
  <c r="E45" i="8"/>
  <c r="M44" i="8"/>
  <c r="J44" i="8"/>
  <c r="G44" i="8"/>
  <c r="F44" i="8"/>
  <c r="E44" i="8"/>
  <c r="M43" i="8"/>
  <c r="J43" i="8"/>
  <c r="G43" i="8"/>
  <c r="F43" i="8"/>
  <c r="E43" i="8"/>
  <c r="M42" i="8"/>
  <c r="J42" i="8"/>
  <c r="G42" i="8"/>
  <c r="F42" i="8"/>
  <c r="E42" i="8"/>
  <c r="M41" i="8"/>
  <c r="J41" i="8"/>
  <c r="G41" i="8"/>
  <c r="D41" i="8" s="1"/>
  <c r="F41" i="8"/>
  <c r="E41" i="8"/>
  <c r="M40" i="8"/>
  <c r="J40" i="8"/>
  <c r="G40" i="8"/>
  <c r="F40" i="8"/>
  <c r="E40" i="8"/>
  <c r="M39" i="8"/>
  <c r="J39" i="8"/>
  <c r="G39" i="8"/>
  <c r="F39" i="8"/>
  <c r="E39" i="8"/>
  <c r="M38" i="8"/>
  <c r="J38" i="8"/>
  <c r="G38" i="8"/>
  <c r="D38" i="8" s="1"/>
  <c r="F38" i="8"/>
  <c r="E38" i="8"/>
  <c r="M37" i="8"/>
  <c r="J37" i="8"/>
  <c r="G37" i="8"/>
  <c r="F37" i="8"/>
  <c r="E37" i="8"/>
  <c r="O36" i="8"/>
  <c r="N36" i="8"/>
  <c r="L36" i="8"/>
  <c r="K36" i="8"/>
  <c r="I36" i="8"/>
  <c r="H36" i="8"/>
  <c r="C36" i="8"/>
  <c r="B36" i="8"/>
  <c r="M35" i="8"/>
  <c r="M32" i="8" s="1"/>
  <c r="J35" i="8"/>
  <c r="G35" i="8"/>
  <c r="F35" i="8"/>
  <c r="E35" i="8"/>
  <c r="M34" i="8"/>
  <c r="J34" i="8"/>
  <c r="G34" i="8"/>
  <c r="F34" i="8"/>
  <c r="F32" i="8" s="1"/>
  <c r="E34" i="8"/>
  <c r="M33" i="8"/>
  <c r="J33" i="8"/>
  <c r="G33" i="8"/>
  <c r="F33" i="8"/>
  <c r="E33" i="8"/>
  <c r="O32" i="8"/>
  <c r="N32" i="8"/>
  <c r="L32" i="8"/>
  <c r="K32" i="8"/>
  <c r="I32" i="8"/>
  <c r="H32" i="8"/>
  <c r="C32" i="8"/>
  <c r="B32" i="8"/>
  <c r="M31" i="8"/>
  <c r="J31" i="8"/>
  <c r="G31" i="8"/>
  <c r="F31" i="8"/>
  <c r="E31" i="8"/>
  <c r="M30" i="8"/>
  <c r="J30" i="8"/>
  <c r="G30" i="8"/>
  <c r="F30" i="8"/>
  <c r="E30" i="8"/>
  <c r="M29" i="8"/>
  <c r="J29" i="8"/>
  <c r="G29" i="8"/>
  <c r="F29" i="8"/>
  <c r="E29" i="8"/>
  <c r="O28" i="8"/>
  <c r="N28" i="8"/>
  <c r="L28" i="8"/>
  <c r="K28" i="8"/>
  <c r="I28" i="8"/>
  <c r="H28" i="8"/>
  <c r="C28" i="8"/>
  <c r="B28" i="8"/>
  <c r="M27" i="8"/>
  <c r="J27" i="8"/>
  <c r="G27" i="8"/>
  <c r="G25" i="8" s="1"/>
  <c r="F27" i="8"/>
  <c r="E27" i="8"/>
  <c r="M26" i="8"/>
  <c r="J26" i="8"/>
  <c r="G26" i="8"/>
  <c r="F26" i="8"/>
  <c r="E26" i="8"/>
  <c r="E25" i="8" s="1"/>
  <c r="D26" i="8"/>
  <c r="O25" i="8"/>
  <c r="N25" i="8"/>
  <c r="L25" i="8"/>
  <c r="K25" i="8"/>
  <c r="I25" i="8"/>
  <c r="H25" i="8"/>
  <c r="C25" i="8"/>
  <c r="B25" i="8"/>
  <c r="M24" i="8"/>
  <c r="J24" i="8"/>
  <c r="G24" i="8"/>
  <c r="D24" i="8" s="1"/>
  <c r="F24" i="8"/>
  <c r="E24" i="8"/>
  <c r="M23" i="8"/>
  <c r="M22" i="8" s="1"/>
  <c r="J23" i="8"/>
  <c r="G23" i="8"/>
  <c r="G22" i="8" s="1"/>
  <c r="F23" i="8"/>
  <c r="E23" i="8"/>
  <c r="O22" i="8"/>
  <c r="N22" i="8"/>
  <c r="L22" i="8"/>
  <c r="K22" i="8"/>
  <c r="I22" i="8"/>
  <c r="H22" i="8"/>
  <c r="C22" i="8"/>
  <c r="B22" i="8"/>
  <c r="M21" i="8"/>
  <c r="J21" i="8"/>
  <c r="D21" i="8" s="1"/>
  <c r="G21" i="8"/>
  <c r="F21" i="8"/>
  <c r="E21" i="8"/>
  <c r="M20" i="8"/>
  <c r="J20" i="8"/>
  <c r="G20" i="8"/>
  <c r="F20" i="8"/>
  <c r="E20" i="8"/>
  <c r="M19" i="8"/>
  <c r="J19" i="8"/>
  <c r="G19" i="8"/>
  <c r="F19" i="8"/>
  <c r="E19" i="8"/>
  <c r="M18" i="8"/>
  <c r="J18" i="8"/>
  <c r="G18" i="8"/>
  <c r="F18" i="8"/>
  <c r="E18" i="8"/>
  <c r="M17" i="8"/>
  <c r="J17" i="8"/>
  <c r="G17" i="8"/>
  <c r="F17" i="8"/>
  <c r="E17" i="8"/>
  <c r="M16" i="8"/>
  <c r="J16" i="8"/>
  <c r="G16" i="8"/>
  <c r="F16" i="8"/>
  <c r="E16" i="8"/>
  <c r="M15" i="8"/>
  <c r="J15" i="8"/>
  <c r="G15" i="8"/>
  <c r="F15" i="8"/>
  <c r="E15" i="8"/>
  <c r="M14" i="8"/>
  <c r="J14" i="8"/>
  <c r="G14" i="8"/>
  <c r="F14" i="8"/>
  <c r="E14" i="8"/>
  <c r="O13" i="8"/>
  <c r="N13" i="8"/>
  <c r="L13" i="8"/>
  <c r="K13" i="8"/>
  <c r="I13" i="8"/>
  <c r="H13" i="8"/>
  <c r="C13" i="8"/>
  <c r="B13" i="8"/>
  <c r="M12" i="8"/>
  <c r="M11" i="8" s="1"/>
  <c r="J12" i="8"/>
  <c r="G12" i="8"/>
  <c r="G11" i="8" s="1"/>
  <c r="F12" i="8"/>
  <c r="E12" i="8"/>
  <c r="E11" i="8" s="1"/>
  <c r="O11" i="8"/>
  <c r="N11" i="8"/>
  <c r="L11" i="8"/>
  <c r="K11" i="8"/>
  <c r="J11" i="8"/>
  <c r="I11" i="8"/>
  <c r="H11" i="8"/>
  <c r="F11" i="8"/>
  <c r="C11" i="8"/>
  <c r="B11" i="8"/>
  <c r="D71" i="8" l="1"/>
  <c r="J146" i="8"/>
  <c r="D20" i="8"/>
  <c r="D33" i="8"/>
  <c r="G50" i="8"/>
  <c r="D94" i="8"/>
  <c r="D104" i="8"/>
  <c r="D131" i="8"/>
  <c r="E132" i="8"/>
  <c r="D17" i="8"/>
  <c r="D42" i="8"/>
  <c r="M50" i="8"/>
  <c r="M87" i="8"/>
  <c r="D91" i="8"/>
  <c r="D109" i="8"/>
  <c r="D117" i="8"/>
  <c r="M124" i="8"/>
  <c r="D137" i="8"/>
  <c r="D147" i="8"/>
  <c r="J25" i="8"/>
  <c r="D14" i="8"/>
  <c r="M25" i="8"/>
  <c r="D46" i="8"/>
  <c r="D69" i="8"/>
  <c r="D72" i="8"/>
  <c r="D103" i="8"/>
  <c r="D106" i="8"/>
  <c r="D78" i="8"/>
  <c r="D37" i="8"/>
  <c r="J61" i="8"/>
  <c r="D67" i="8"/>
  <c r="D35" i="8"/>
  <c r="D54" i="8"/>
  <c r="K8" i="8"/>
  <c r="E90" i="8"/>
  <c r="M95" i="8"/>
  <c r="J101" i="8"/>
  <c r="D107" i="8"/>
  <c r="D115" i="8"/>
  <c r="D125" i="8"/>
  <c r="D135" i="8"/>
  <c r="D86" i="8"/>
  <c r="M132" i="8"/>
  <c r="D47" i="8"/>
  <c r="G13" i="8"/>
  <c r="E22" i="8"/>
  <c r="J22" i="8"/>
  <c r="D74" i="8"/>
  <c r="C8" i="8"/>
  <c r="E95" i="8"/>
  <c r="J118" i="8"/>
  <c r="M127" i="8"/>
  <c r="G28" i="8"/>
  <c r="E28" i="8"/>
  <c r="J36" i="8"/>
  <c r="D43" i="8"/>
  <c r="D68" i="8"/>
  <c r="D89" i="8"/>
  <c r="D108" i="8"/>
  <c r="D114" i="8"/>
  <c r="D116" i="8"/>
  <c r="D126" i="8"/>
  <c r="D136" i="8"/>
  <c r="D132" i="8" s="1"/>
  <c r="D149" i="8"/>
  <c r="D16" i="8"/>
  <c r="D23" i="8"/>
  <c r="I7" i="8"/>
  <c r="D56" i="8"/>
  <c r="D55" i="8" s="1"/>
  <c r="G61" i="8"/>
  <c r="D76" i="8"/>
  <c r="D81" i="8"/>
  <c r="D84" i="8"/>
  <c r="J87" i="8"/>
  <c r="D96" i="8"/>
  <c r="D122" i="8"/>
  <c r="D133" i="8"/>
  <c r="D142" i="8"/>
  <c r="D145" i="8"/>
  <c r="D31" i="8"/>
  <c r="D28" i="8" s="1"/>
  <c r="D39" i="8"/>
  <c r="D45" i="8"/>
  <c r="J28" i="8"/>
  <c r="D40" i="8"/>
  <c r="J50" i="8"/>
  <c r="D51" i="8"/>
  <c r="D65" i="8"/>
  <c r="D85" i="8"/>
  <c r="G118" i="8"/>
  <c r="D130" i="8"/>
  <c r="B8" i="8"/>
  <c r="N8" i="8"/>
  <c r="F132" i="8"/>
  <c r="D143" i="8"/>
  <c r="M36" i="8"/>
  <c r="F36" i="8"/>
  <c r="D73" i="8"/>
  <c r="D82" i="8"/>
  <c r="D97" i="8"/>
  <c r="M101" i="8"/>
  <c r="D110" i="8"/>
  <c r="D112" i="8"/>
  <c r="D123" i="8"/>
  <c r="D138" i="8"/>
  <c r="D148" i="8"/>
  <c r="F25" i="8"/>
  <c r="J32" i="8"/>
  <c r="E50" i="8"/>
  <c r="M61" i="8"/>
  <c r="D92" i="8"/>
  <c r="D90" i="8" s="1"/>
  <c r="J95" i="8"/>
  <c r="M139" i="8"/>
  <c r="D12" i="8"/>
  <c r="D11" i="8" s="1"/>
  <c r="D15" i="8"/>
  <c r="D18" i="8"/>
  <c r="F22" i="8"/>
  <c r="D29" i="8"/>
  <c r="E32" i="8"/>
  <c r="D48" i="8"/>
  <c r="O8" i="8"/>
  <c r="D64" i="8"/>
  <c r="D70" i="8"/>
  <c r="J90" i="8"/>
  <c r="G101" i="8"/>
  <c r="G139" i="8"/>
  <c r="M146" i="8"/>
  <c r="F146" i="8"/>
  <c r="J13" i="8"/>
  <c r="J7" i="8" s="1"/>
  <c r="N7" i="8"/>
  <c r="B7" i="8"/>
  <c r="D34" i="8"/>
  <c r="D32" i="8" s="1"/>
  <c r="M90" i="8"/>
  <c r="D98" i="8"/>
  <c r="D111" i="8"/>
  <c r="G124" i="8"/>
  <c r="D129" i="8"/>
  <c r="D134" i="8"/>
  <c r="E139" i="8"/>
  <c r="J139" i="8"/>
  <c r="C7" i="8"/>
  <c r="C6" i="8" s="1"/>
  <c r="G32" i="8"/>
  <c r="G36" i="8"/>
  <c r="D44" i="8"/>
  <c r="D53" i="8"/>
  <c r="D63" i="8"/>
  <c r="M118" i="8"/>
  <c r="D121" i="8"/>
  <c r="D128" i="8"/>
  <c r="E127" i="8"/>
  <c r="J127" i="8"/>
  <c r="F139" i="8"/>
  <c r="D19" i="8"/>
  <c r="E13" i="8"/>
  <c r="D27" i="8"/>
  <c r="D30" i="8"/>
  <c r="D66" i="8"/>
  <c r="D77" i="8"/>
  <c r="D100" i="8"/>
  <c r="D105" i="8"/>
  <c r="D113" i="8"/>
  <c r="J124" i="8"/>
  <c r="J132" i="8"/>
  <c r="D140" i="8"/>
  <c r="N6" i="8"/>
  <c r="L7" i="8"/>
  <c r="D87" i="8"/>
  <c r="H7" i="8"/>
  <c r="E36" i="8"/>
  <c r="I8" i="8"/>
  <c r="O7" i="8"/>
  <c r="F61" i="8"/>
  <c r="F87" i="8"/>
  <c r="F90" i="8"/>
  <c r="F95" i="8"/>
  <c r="F101" i="8"/>
  <c r="E118" i="8"/>
  <c r="E124" i="8"/>
  <c r="D25" i="8"/>
  <c r="F28" i="8"/>
  <c r="F50" i="8"/>
  <c r="L8" i="8"/>
  <c r="K7" i="8"/>
  <c r="K6" i="8" s="1"/>
  <c r="F13" i="8"/>
  <c r="D22" i="8"/>
  <c r="E61" i="8"/>
  <c r="E87" i="8"/>
  <c r="H8" i="8"/>
  <c r="E101" i="8"/>
  <c r="F118" i="8"/>
  <c r="F127" i="8"/>
  <c r="D124" i="8"/>
  <c r="D146" i="8"/>
  <c r="D99" i="8"/>
  <c r="D141" i="8"/>
  <c r="M13" i="8"/>
  <c r="M28" i="8"/>
  <c r="G90" i="8"/>
  <c r="G95" i="8"/>
  <c r="G127" i="8"/>
  <c r="G132" i="8"/>
  <c r="G146" i="8"/>
  <c r="D58" i="8"/>
  <c r="D57" i="8" s="1"/>
  <c r="D62" i="8"/>
  <c r="D102" i="8"/>
  <c r="D119" i="8"/>
  <c r="D118" i="8" l="1"/>
  <c r="D50" i="8"/>
  <c r="J8" i="8"/>
  <c r="D36" i="8"/>
  <c r="O6" i="8"/>
  <c r="B6" i="8"/>
  <c r="D101" i="8"/>
  <c r="G7" i="8"/>
  <c r="D127" i="8"/>
  <c r="D139" i="8"/>
  <c r="I6" i="8"/>
  <c r="D13" i="8"/>
  <c r="D7" i="8" s="1"/>
  <c r="F7" i="8"/>
  <c r="D61" i="8"/>
  <c r="E7" i="8"/>
  <c r="F8" i="8"/>
  <c r="F6" i="8" s="1"/>
  <c r="M8" i="8"/>
  <c r="D95" i="8"/>
  <c r="E8" i="8"/>
  <c r="J6" i="8"/>
  <c r="H6" i="8"/>
  <c r="G8" i="8"/>
  <c r="L6" i="8"/>
  <c r="M7" i="8"/>
  <c r="M6" i="8" s="1"/>
  <c r="G6" i="8" l="1"/>
  <c r="D8" i="8"/>
  <c r="D6" i="8" s="1"/>
  <c r="E6" i="8"/>
</calcChain>
</file>

<file path=xl/sharedStrings.xml><?xml version="1.0" encoding="utf-8"?>
<sst xmlns="http://schemas.openxmlformats.org/spreadsheetml/2006/main" count="164" uniqueCount="155">
  <si>
    <t>学</t>
  </si>
  <si>
    <t>３歳</t>
  </si>
  <si>
    <t>４歳</t>
  </si>
  <si>
    <t>５歳</t>
  </si>
  <si>
    <t>区    分</t>
  </si>
  <si>
    <t>級</t>
  </si>
  <si>
    <t>計</t>
  </si>
  <si>
    <t>男</t>
  </si>
  <si>
    <t>女</t>
  </si>
  <si>
    <t>数</t>
  </si>
  <si>
    <t>私　　　立</t>
  </si>
  <si>
    <t>六荘認定こども園</t>
    <rPh sb="2" eb="4">
      <t>ニンテイ</t>
    </rPh>
    <rPh sb="7" eb="8">
      <t>エン</t>
    </rPh>
    <phoneticPr fontId="7"/>
  </si>
  <si>
    <t>あざい認定こども園</t>
    <rPh sb="3" eb="5">
      <t>ニンテイ</t>
    </rPh>
    <rPh sb="8" eb="9">
      <t>エン</t>
    </rPh>
    <phoneticPr fontId="7"/>
  </si>
  <si>
    <t>びわ認定こども園</t>
    <rPh sb="2" eb="4">
      <t>ニンテイ</t>
    </rPh>
    <rPh sb="7" eb="8">
      <t>エン</t>
    </rPh>
    <phoneticPr fontId="7"/>
  </si>
  <si>
    <t>とらひめ認定こども園</t>
    <rPh sb="4" eb="6">
      <t>ニンテイ</t>
    </rPh>
    <rPh sb="9" eb="10">
      <t>エン</t>
    </rPh>
    <phoneticPr fontId="7"/>
  </si>
  <si>
    <t>たかつき認定こども園</t>
    <rPh sb="4" eb="6">
      <t>ニンテイ</t>
    </rPh>
    <rPh sb="9" eb="10">
      <t>エン</t>
    </rPh>
    <phoneticPr fontId="7"/>
  </si>
  <si>
    <t>きのもと認定こども園</t>
    <rPh sb="4" eb="6">
      <t>ニンテイ</t>
    </rPh>
    <rPh sb="9" eb="10">
      <t>エン</t>
    </rPh>
    <phoneticPr fontId="7"/>
  </si>
  <si>
    <t>よご認定こども園</t>
    <rPh sb="2" eb="4">
      <t>ニンテイ</t>
    </rPh>
    <rPh sb="7" eb="8">
      <t>エン</t>
    </rPh>
    <phoneticPr fontId="7"/>
  </si>
  <si>
    <t>にしあざい認定こども園</t>
    <rPh sb="5" eb="7">
      <t>ニンテイ</t>
    </rPh>
    <rPh sb="10" eb="11">
      <t>エン</t>
    </rPh>
    <phoneticPr fontId="7"/>
  </si>
  <si>
    <t>武佐こども園</t>
    <rPh sb="5" eb="6">
      <t>エン</t>
    </rPh>
    <phoneticPr fontId="7"/>
  </si>
  <si>
    <t>草津市</t>
    <rPh sb="0" eb="2">
      <t>クサツ</t>
    </rPh>
    <phoneticPr fontId="7"/>
  </si>
  <si>
    <t>矢橋ふたばこども園</t>
    <rPh sb="0" eb="2">
      <t>ヤバシ</t>
    </rPh>
    <rPh sb="8" eb="9">
      <t>エン</t>
    </rPh>
    <phoneticPr fontId="7"/>
  </si>
  <si>
    <t>小津こども園</t>
    <rPh sb="5" eb="6">
      <t>エン</t>
    </rPh>
    <phoneticPr fontId="7"/>
  </si>
  <si>
    <t>玉津こども園</t>
    <rPh sb="5" eb="6">
      <t>エン</t>
    </rPh>
    <phoneticPr fontId="7"/>
  </si>
  <si>
    <t>中洲こども園</t>
    <rPh sb="0" eb="2">
      <t>ナカス</t>
    </rPh>
    <rPh sb="5" eb="6">
      <t>エン</t>
    </rPh>
    <phoneticPr fontId="7"/>
  </si>
  <si>
    <t>湖南市</t>
    <rPh sb="0" eb="2">
      <t>コナン</t>
    </rPh>
    <rPh sb="2" eb="3">
      <t>シ</t>
    </rPh>
    <phoneticPr fontId="7"/>
  </si>
  <si>
    <t>平松こども園</t>
    <rPh sb="0" eb="2">
      <t>ヒラマツ</t>
    </rPh>
    <rPh sb="5" eb="6">
      <t>エン</t>
    </rPh>
    <phoneticPr fontId="7"/>
  </si>
  <si>
    <t>東近江市</t>
    <rPh sb="0" eb="1">
      <t>ヒガシ</t>
    </rPh>
    <rPh sb="1" eb="3">
      <t>オウミ</t>
    </rPh>
    <rPh sb="3" eb="4">
      <t>シ</t>
    </rPh>
    <phoneticPr fontId="7"/>
  </si>
  <si>
    <t>わかば幼児園</t>
    <rPh sb="3" eb="5">
      <t>ヨウジ</t>
    </rPh>
    <rPh sb="5" eb="6">
      <t>エン</t>
    </rPh>
    <phoneticPr fontId="7"/>
  </si>
  <si>
    <t>ひまわり幼児園</t>
    <rPh sb="4" eb="6">
      <t>ヨウジ</t>
    </rPh>
    <rPh sb="6" eb="7">
      <t>エン</t>
    </rPh>
    <phoneticPr fontId="7"/>
  </si>
  <si>
    <t>さくらんぼ幼児園</t>
    <rPh sb="5" eb="7">
      <t>ヨウジ</t>
    </rPh>
    <rPh sb="7" eb="8">
      <t>エン</t>
    </rPh>
    <phoneticPr fontId="7"/>
  </si>
  <si>
    <t>湖東ひばり幼児園</t>
    <rPh sb="0" eb="2">
      <t>コトウ</t>
    </rPh>
    <rPh sb="5" eb="7">
      <t>ヨウジ</t>
    </rPh>
    <rPh sb="7" eb="8">
      <t>エン</t>
    </rPh>
    <phoneticPr fontId="7"/>
  </si>
  <si>
    <t>ちどり幼児園</t>
    <rPh sb="3" eb="5">
      <t>ヨウジ</t>
    </rPh>
    <rPh sb="5" eb="6">
      <t>エン</t>
    </rPh>
    <phoneticPr fontId="7"/>
  </si>
  <si>
    <t>蒲生幼児園</t>
    <rPh sb="0" eb="1">
      <t>カバ</t>
    </rPh>
    <rPh sb="1" eb="2">
      <t>イ</t>
    </rPh>
    <rPh sb="2" eb="4">
      <t>ヨウジ</t>
    </rPh>
    <rPh sb="4" eb="5">
      <t>エン</t>
    </rPh>
    <phoneticPr fontId="7"/>
  </si>
  <si>
    <t>米原市</t>
    <rPh sb="0" eb="2">
      <t>マイバラ</t>
    </rPh>
    <rPh sb="2" eb="3">
      <t>シ</t>
    </rPh>
    <phoneticPr fontId="7"/>
  </si>
  <si>
    <t>いぶき認定こども園</t>
    <rPh sb="3" eb="5">
      <t>ニンテイ</t>
    </rPh>
    <rPh sb="8" eb="9">
      <t>エン</t>
    </rPh>
    <phoneticPr fontId="7"/>
  </si>
  <si>
    <t>かなん認定こども園</t>
    <rPh sb="3" eb="5">
      <t>ニンテイ</t>
    </rPh>
    <rPh sb="8" eb="9">
      <t>エン</t>
    </rPh>
    <phoneticPr fontId="7"/>
  </si>
  <si>
    <t>おうみ認定こども園</t>
    <rPh sb="3" eb="5">
      <t>ニンテイ</t>
    </rPh>
    <rPh sb="8" eb="9">
      <t>エン</t>
    </rPh>
    <phoneticPr fontId="7"/>
  </si>
  <si>
    <t>聖パウロこども園</t>
    <rPh sb="7" eb="8">
      <t>エン</t>
    </rPh>
    <phoneticPr fontId="7"/>
  </si>
  <si>
    <t>麗湖こども園</t>
    <rPh sb="5" eb="6">
      <t>エン</t>
    </rPh>
    <phoneticPr fontId="7"/>
  </si>
  <si>
    <t>保育の家しょうなん</t>
    <rPh sb="0" eb="2">
      <t>ホイク</t>
    </rPh>
    <rPh sb="3" eb="4">
      <t>イエ</t>
    </rPh>
    <phoneticPr fontId="7"/>
  </si>
  <si>
    <t>みどりこども園</t>
  </si>
  <si>
    <t>レイモンド瀬田こども園</t>
  </si>
  <si>
    <t>長浜市</t>
    <rPh sb="0" eb="2">
      <t>ナガハマ</t>
    </rPh>
    <rPh sb="2" eb="3">
      <t>シ</t>
    </rPh>
    <phoneticPr fontId="7"/>
  </si>
  <si>
    <t>小谷こども園</t>
    <rPh sb="0" eb="2">
      <t>オダニ</t>
    </rPh>
    <rPh sb="5" eb="6">
      <t>エン</t>
    </rPh>
    <phoneticPr fontId="9"/>
  </si>
  <si>
    <t>近江兄弟社ひかり園</t>
    <rPh sb="8" eb="9">
      <t>エン</t>
    </rPh>
    <phoneticPr fontId="7"/>
  </si>
  <si>
    <t>白鷺こども園</t>
    <rPh sb="0" eb="2">
      <t>シラサギ</t>
    </rPh>
    <rPh sb="5" eb="6">
      <t>エン</t>
    </rPh>
    <phoneticPr fontId="7"/>
  </si>
  <si>
    <t>草津市</t>
    <rPh sb="0" eb="2">
      <t>クサツ</t>
    </rPh>
    <rPh sb="2" eb="3">
      <t>シ</t>
    </rPh>
    <phoneticPr fontId="7"/>
  </si>
  <si>
    <t>さくらがおかこども園</t>
    <rPh sb="9" eb="10">
      <t>エン</t>
    </rPh>
    <phoneticPr fontId="9"/>
  </si>
  <si>
    <t>守山市</t>
    <rPh sb="0" eb="3">
      <t>モリヤマシ</t>
    </rPh>
    <phoneticPr fontId="7"/>
  </si>
  <si>
    <t>はすねだこども園</t>
    <rPh sb="7" eb="8">
      <t>エン</t>
    </rPh>
    <phoneticPr fontId="7"/>
  </si>
  <si>
    <t>速野カナリヤこども園</t>
    <rPh sb="0" eb="1">
      <t>ハヤ</t>
    </rPh>
    <rPh sb="1" eb="2">
      <t>ノ</t>
    </rPh>
    <rPh sb="9" eb="10">
      <t>エン</t>
    </rPh>
    <phoneticPr fontId="7"/>
  </si>
  <si>
    <t>もりの風こども園</t>
    <rPh sb="3" eb="4">
      <t>カゼ</t>
    </rPh>
    <rPh sb="7" eb="8">
      <t>エン</t>
    </rPh>
    <phoneticPr fontId="7"/>
  </si>
  <si>
    <t>ひなぎくこども園</t>
    <rPh sb="7" eb="8">
      <t>エン</t>
    </rPh>
    <phoneticPr fontId="7"/>
  </si>
  <si>
    <t>甲賀市</t>
    <rPh sb="0" eb="2">
      <t>コウカ</t>
    </rPh>
    <rPh sb="2" eb="3">
      <t>シ</t>
    </rPh>
    <phoneticPr fontId="7"/>
  </si>
  <si>
    <t>貴生川認定こども園</t>
    <rPh sb="0" eb="3">
      <t>キブカワ</t>
    </rPh>
    <rPh sb="3" eb="5">
      <t>ニンテイ</t>
    </rPh>
    <rPh sb="8" eb="9">
      <t>エン</t>
    </rPh>
    <phoneticPr fontId="7"/>
  </si>
  <si>
    <t>高島市</t>
    <rPh sb="0" eb="2">
      <t>タカシマ</t>
    </rPh>
    <rPh sb="2" eb="3">
      <t>シ</t>
    </rPh>
    <phoneticPr fontId="7"/>
  </si>
  <si>
    <t>中央ユニバーサルこども園</t>
    <rPh sb="11" eb="12">
      <t>エン</t>
    </rPh>
    <phoneticPr fontId="7"/>
  </si>
  <si>
    <t>藤波こども園</t>
    <rPh sb="5" eb="6">
      <t>エン</t>
    </rPh>
    <phoneticPr fontId="7"/>
  </si>
  <si>
    <t>なないろこども園</t>
    <rPh sb="7" eb="8">
      <t>エン</t>
    </rPh>
    <phoneticPr fontId="7"/>
  </si>
  <si>
    <t>安曇川はこぶね保育園</t>
    <rPh sb="0" eb="3">
      <t>アドガワ</t>
    </rPh>
    <rPh sb="7" eb="10">
      <t>ホイクエン</t>
    </rPh>
    <phoneticPr fontId="7"/>
  </si>
  <si>
    <t>しろふじ保育園</t>
    <rPh sb="4" eb="7">
      <t>ホイクエン</t>
    </rPh>
    <phoneticPr fontId="7"/>
  </si>
  <si>
    <t>東近江市</t>
    <rPh sb="0" eb="4">
      <t>ヒガシオウミシ</t>
    </rPh>
    <phoneticPr fontId="7"/>
  </si>
  <si>
    <t>びわこ学院大学附属こども園あっぷる</t>
    <rPh sb="3" eb="5">
      <t>ガクイン</t>
    </rPh>
    <rPh sb="5" eb="7">
      <t>ダイガク</t>
    </rPh>
    <rPh sb="7" eb="9">
      <t>フゾク</t>
    </rPh>
    <rPh sb="12" eb="13">
      <t>エン</t>
    </rPh>
    <phoneticPr fontId="7"/>
  </si>
  <si>
    <t>延命こども園</t>
  </si>
  <si>
    <t>米原市</t>
    <rPh sb="0" eb="2">
      <t>マイハラ</t>
    </rPh>
    <rPh sb="2" eb="3">
      <t>シ</t>
    </rPh>
    <phoneticPr fontId="7"/>
  </si>
  <si>
    <t>認定こども園チャイルドハウス近江</t>
    <rPh sb="0" eb="2">
      <t>ニンテイ</t>
    </rPh>
    <rPh sb="5" eb="6">
      <t>エン</t>
    </rPh>
    <rPh sb="14" eb="16">
      <t>オウミ</t>
    </rPh>
    <phoneticPr fontId="9"/>
  </si>
  <si>
    <t>彦根市</t>
    <rPh sb="0" eb="3">
      <t>ヒコネシ</t>
    </rPh>
    <phoneticPr fontId="4"/>
  </si>
  <si>
    <t>平田こども園</t>
    <rPh sb="0" eb="2">
      <t>ヒラタ</t>
    </rPh>
    <rPh sb="5" eb="6">
      <t>エン</t>
    </rPh>
    <phoneticPr fontId="4"/>
  </si>
  <si>
    <t>老蘇こども園</t>
    <rPh sb="0" eb="1">
      <t>オ</t>
    </rPh>
    <rPh sb="1" eb="2">
      <t>ヨミガエル</t>
    </rPh>
    <rPh sb="5" eb="6">
      <t>エン</t>
    </rPh>
    <phoneticPr fontId="4"/>
  </si>
  <si>
    <t>日野町</t>
    <rPh sb="0" eb="2">
      <t>ヒノ</t>
    </rPh>
    <rPh sb="2" eb="3">
      <t>チョウ</t>
    </rPh>
    <phoneticPr fontId="4"/>
  </si>
  <si>
    <t>レイモンド長浜こども園</t>
    <rPh sb="5" eb="7">
      <t>ナガハマ</t>
    </rPh>
    <rPh sb="10" eb="11">
      <t>エン</t>
    </rPh>
    <phoneticPr fontId="4"/>
  </si>
  <si>
    <t>そらの鳥こども園</t>
    <rPh sb="3" eb="4">
      <t>トリ</t>
    </rPh>
    <rPh sb="7" eb="8">
      <t>エン</t>
    </rPh>
    <phoneticPr fontId="4"/>
  </si>
  <si>
    <t>在園者数(３～５歳)</t>
    <rPh sb="8" eb="9">
      <t>サイ</t>
    </rPh>
    <phoneticPr fontId="4"/>
  </si>
  <si>
    <t>あかね幼児園</t>
    <rPh sb="3" eb="5">
      <t>ヨウジ</t>
    </rPh>
    <rPh sb="5" eb="6">
      <t>エン</t>
    </rPh>
    <phoneticPr fontId="4"/>
  </si>
  <si>
    <t>五個荘あさひ幼児園</t>
    <rPh sb="0" eb="3">
      <t>ゴカショウ</t>
    </rPh>
    <rPh sb="6" eb="8">
      <t>ヨウジ</t>
    </rPh>
    <rPh sb="8" eb="9">
      <t>エン</t>
    </rPh>
    <phoneticPr fontId="4"/>
  </si>
  <si>
    <t>五個荘あじさい幼児園</t>
    <rPh sb="0" eb="3">
      <t>ゴカショウ</t>
    </rPh>
    <rPh sb="7" eb="9">
      <t>ヨウジ</t>
    </rPh>
    <rPh sb="9" eb="10">
      <t>エン</t>
    </rPh>
    <phoneticPr fontId="4"/>
  </si>
  <si>
    <t>茶臼山こども園</t>
    <rPh sb="0" eb="3">
      <t>チャウスヤマ</t>
    </rPh>
    <rPh sb="6" eb="7">
      <t>エン</t>
    </rPh>
    <phoneticPr fontId="7"/>
  </si>
  <si>
    <t>本福寺こども園</t>
    <rPh sb="0" eb="1">
      <t>ホン</t>
    </rPh>
    <rPh sb="1" eb="3">
      <t>フクジ</t>
    </rPh>
    <rPh sb="6" eb="7">
      <t>エン</t>
    </rPh>
    <phoneticPr fontId="7"/>
  </si>
  <si>
    <t>第二本福寺こども園</t>
    <rPh sb="0" eb="1">
      <t>ダイ</t>
    </rPh>
    <rPh sb="1" eb="2">
      <t>ニ</t>
    </rPh>
    <phoneticPr fontId="7"/>
  </si>
  <si>
    <t>大津さくらこども園</t>
    <rPh sb="0" eb="2">
      <t>オオツ</t>
    </rPh>
    <rPh sb="8" eb="9">
      <t>エン</t>
    </rPh>
    <phoneticPr fontId="7"/>
  </si>
  <si>
    <t>びわこきららこども園</t>
    <rPh sb="9" eb="10">
      <t>エン</t>
    </rPh>
    <phoneticPr fontId="7"/>
  </si>
  <si>
    <t>湖南市</t>
    <rPh sb="0" eb="2">
      <t>コナン</t>
    </rPh>
    <rPh sb="2" eb="3">
      <t>シ</t>
    </rPh>
    <phoneticPr fontId="4"/>
  </si>
  <si>
    <t>すぎのここども園</t>
    <rPh sb="7" eb="8">
      <t>エン</t>
    </rPh>
    <phoneticPr fontId="4"/>
  </si>
  <si>
    <t>あゆみこども園</t>
    <rPh sb="6" eb="7">
      <t>エン</t>
    </rPh>
    <phoneticPr fontId="4"/>
  </si>
  <si>
    <t>渋川あゆみこども園</t>
    <rPh sb="0" eb="2">
      <t>シブカワ</t>
    </rPh>
    <rPh sb="8" eb="9">
      <t>エン</t>
    </rPh>
    <phoneticPr fontId="4"/>
  </si>
  <si>
    <t>草津中央おひさまこども園</t>
    <rPh sb="0" eb="2">
      <t>クサツ</t>
    </rPh>
    <rPh sb="2" eb="4">
      <t>チュウオウ</t>
    </rPh>
    <rPh sb="11" eb="12">
      <t>エン</t>
    </rPh>
    <phoneticPr fontId="4"/>
  </si>
  <si>
    <t>下田こども園</t>
    <rPh sb="0" eb="2">
      <t>シモダ</t>
    </rPh>
    <rPh sb="5" eb="6">
      <t>エン</t>
    </rPh>
    <phoneticPr fontId="7"/>
  </si>
  <si>
    <t>中野むくのき幼児園</t>
    <rPh sb="0" eb="2">
      <t>ナカノ</t>
    </rPh>
    <rPh sb="6" eb="8">
      <t>ヨウジ</t>
    </rPh>
    <rPh sb="8" eb="9">
      <t>エン</t>
    </rPh>
    <phoneticPr fontId="4"/>
  </si>
  <si>
    <t>まいばら認定こども園</t>
    <rPh sb="4" eb="6">
      <t>ニンテイ</t>
    </rPh>
    <rPh sb="9" eb="10">
      <t>エン</t>
    </rPh>
    <phoneticPr fontId="7"/>
  </si>
  <si>
    <t>多賀町</t>
    <rPh sb="0" eb="2">
      <t>タガ</t>
    </rPh>
    <rPh sb="2" eb="3">
      <t>チョウ</t>
    </rPh>
    <phoneticPr fontId="4"/>
  </si>
  <si>
    <t>大滝たきのみやこども園</t>
    <rPh sb="0" eb="2">
      <t>オオタキ</t>
    </rPh>
    <rPh sb="10" eb="11">
      <t>エン</t>
    </rPh>
    <phoneticPr fontId="4"/>
  </si>
  <si>
    <t>たちばな大路こども園</t>
    <rPh sb="4" eb="6">
      <t>オオジ</t>
    </rPh>
    <rPh sb="9" eb="10">
      <t>エン</t>
    </rPh>
    <phoneticPr fontId="4"/>
  </si>
  <si>
    <t>ゆいの杜こども園</t>
    <rPh sb="3" eb="4">
      <t>モリ</t>
    </rPh>
    <rPh sb="7" eb="8">
      <t>エン</t>
    </rPh>
    <phoneticPr fontId="4"/>
  </si>
  <si>
    <t>唐崎キンダースクール</t>
    <rPh sb="0" eb="2">
      <t>カラサキ</t>
    </rPh>
    <phoneticPr fontId="4"/>
  </si>
  <si>
    <t>桜谷こども園</t>
    <rPh sb="0" eb="1">
      <t>サクラ</t>
    </rPh>
    <rPh sb="1" eb="2">
      <t>タニ</t>
    </rPh>
    <rPh sb="5" eb="6">
      <t>エン</t>
    </rPh>
    <phoneticPr fontId="4"/>
  </si>
  <si>
    <t>みつばちこども園</t>
    <rPh sb="7" eb="8">
      <t>エン</t>
    </rPh>
    <phoneticPr fontId="4"/>
  </si>
  <si>
    <t>能登川あおぞら幼児園</t>
    <rPh sb="0" eb="3">
      <t>ノトガワ</t>
    </rPh>
    <rPh sb="7" eb="9">
      <t>ヨウジ</t>
    </rPh>
    <rPh sb="9" eb="10">
      <t>エン</t>
    </rPh>
    <phoneticPr fontId="6"/>
  </si>
  <si>
    <t>永興富士見こども園</t>
    <rPh sb="0" eb="2">
      <t>エイコウ</t>
    </rPh>
    <rPh sb="2" eb="5">
      <t>フジミ</t>
    </rPh>
    <rPh sb="8" eb="9">
      <t>エン</t>
    </rPh>
    <phoneticPr fontId="4"/>
  </si>
  <si>
    <t>大津京こども園(みつばちこども園分園)</t>
    <rPh sb="0" eb="2">
      <t>オオツ</t>
    </rPh>
    <rPh sb="2" eb="3">
      <t>キョウ</t>
    </rPh>
    <rPh sb="6" eb="7">
      <t>エン</t>
    </rPh>
    <rPh sb="15" eb="16">
      <t>エン</t>
    </rPh>
    <rPh sb="16" eb="18">
      <t>ブンエン</t>
    </rPh>
    <phoneticPr fontId="4"/>
  </si>
  <si>
    <t>石山寺こども園</t>
    <rPh sb="0" eb="2">
      <t>イシヤマ</t>
    </rPh>
    <rPh sb="2" eb="3">
      <t>テラ</t>
    </rPh>
    <rPh sb="6" eb="7">
      <t>エン</t>
    </rPh>
    <phoneticPr fontId="4"/>
  </si>
  <si>
    <t>永興藤尾こども園</t>
    <rPh sb="0" eb="2">
      <t>エイコウ</t>
    </rPh>
    <rPh sb="2" eb="4">
      <t>フジオ</t>
    </rPh>
    <rPh sb="7" eb="8">
      <t>エン</t>
    </rPh>
    <phoneticPr fontId="4"/>
  </si>
  <si>
    <t>レイモンド長浜南こども園</t>
    <rPh sb="5" eb="7">
      <t>ナガハマ</t>
    </rPh>
    <rPh sb="7" eb="8">
      <t>ミナミ</t>
    </rPh>
    <rPh sb="11" eb="12">
      <t>エン</t>
    </rPh>
    <phoneticPr fontId="4"/>
  </si>
  <si>
    <t>きりはら遊こども園</t>
    <rPh sb="4" eb="5">
      <t>アソ</t>
    </rPh>
    <rPh sb="8" eb="9">
      <t>エン</t>
    </rPh>
    <phoneticPr fontId="3"/>
  </si>
  <si>
    <t>認定こども園みのり</t>
    <rPh sb="0" eb="2">
      <t>ニンテイ</t>
    </rPh>
    <rPh sb="5" eb="6">
      <t>エン</t>
    </rPh>
    <phoneticPr fontId="3"/>
  </si>
  <si>
    <t>さくら坂こども園</t>
    <rPh sb="3" eb="4">
      <t>サカ</t>
    </rPh>
    <rPh sb="7" eb="8">
      <t>エン</t>
    </rPh>
    <phoneticPr fontId="3"/>
  </si>
  <si>
    <t>くさつ優愛保育園モンチ</t>
    <rPh sb="3" eb="4">
      <t>ヤサ</t>
    </rPh>
    <rPh sb="4" eb="5">
      <t>アイ</t>
    </rPh>
    <rPh sb="5" eb="8">
      <t>ホイクエン</t>
    </rPh>
    <phoneticPr fontId="3"/>
  </si>
  <si>
    <t>さくら坂東こども園</t>
    <rPh sb="3" eb="4">
      <t>サカ</t>
    </rPh>
    <rPh sb="4" eb="5">
      <t>ヒガシ</t>
    </rPh>
    <rPh sb="8" eb="9">
      <t>エン</t>
    </rPh>
    <phoneticPr fontId="3"/>
  </si>
  <si>
    <t>菩提寺優愛保育園モンチ</t>
    <rPh sb="0" eb="3">
      <t>ボダイジ</t>
    </rPh>
    <rPh sb="3" eb="4">
      <t>ヤサ</t>
    </rPh>
    <rPh sb="4" eb="5">
      <t>アイ</t>
    </rPh>
    <rPh sb="5" eb="8">
      <t>ホイクエン</t>
    </rPh>
    <phoneticPr fontId="3"/>
  </si>
  <si>
    <t>愛隣こども園</t>
    <rPh sb="0" eb="1">
      <t>アイ</t>
    </rPh>
    <rPh sb="1" eb="2">
      <t>リン</t>
    </rPh>
    <rPh sb="5" eb="6">
      <t>エン</t>
    </rPh>
    <phoneticPr fontId="7"/>
  </si>
  <si>
    <t>認定こども園長岡学園</t>
    <rPh sb="0" eb="2">
      <t>ニンテイ</t>
    </rPh>
    <rPh sb="5" eb="6">
      <t>エン</t>
    </rPh>
    <rPh sb="6" eb="8">
      <t>ナガオカ</t>
    </rPh>
    <rPh sb="8" eb="10">
      <t>ガクエン</t>
    </rPh>
    <phoneticPr fontId="3"/>
  </si>
  <si>
    <t>永源寺もみじ幼児園</t>
    <rPh sb="0" eb="3">
      <t>エイゲンジ</t>
    </rPh>
    <rPh sb="6" eb="8">
      <t>ヨウジ</t>
    </rPh>
    <rPh sb="8" eb="9">
      <t>エン</t>
    </rPh>
    <phoneticPr fontId="4"/>
  </si>
  <si>
    <t>能登川にじいろ幼児園</t>
    <rPh sb="0" eb="3">
      <t>ノトガワ</t>
    </rPh>
    <rPh sb="7" eb="9">
      <t>ヨウジ</t>
    </rPh>
    <rPh sb="9" eb="10">
      <t>エン</t>
    </rPh>
    <phoneticPr fontId="4"/>
  </si>
  <si>
    <t>岡山紫雲こどもみらい園</t>
    <rPh sb="0" eb="2">
      <t>オカヤマ</t>
    </rPh>
    <rPh sb="2" eb="4">
      <t>シウン</t>
    </rPh>
    <rPh sb="10" eb="11">
      <t>エン</t>
    </rPh>
    <phoneticPr fontId="3"/>
  </si>
  <si>
    <t>ののみちこども園</t>
    <rPh sb="7" eb="8">
      <t>エン</t>
    </rPh>
    <phoneticPr fontId="4"/>
  </si>
  <si>
    <t>あさひこども園</t>
    <rPh sb="6" eb="7">
      <t>エン</t>
    </rPh>
    <phoneticPr fontId="4"/>
  </si>
  <si>
    <t>菩提寺くじら認定こども園</t>
    <rPh sb="0" eb="3">
      <t>ボダイジ</t>
    </rPh>
    <rPh sb="6" eb="8">
      <t>ニンテイ</t>
    </rPh>
    <rPh sb="11" eb="12">
      <t>エン</t>
    </rPh>
    <phoneticPr fontId="4"/>
  </si>
  <si>
    <t>ふたばこども園</t>
    <rPh sb="6" eb="7">
      <t>エン</t>
    </rPh>
    <phoneticPr fontId="4"/>
  </si>
  <si>
    <t>八宮こども園</t>
    <rPh sb="0" eb="2">
      <t>ハチミヤ</t>
    </rPh>
    <rPh sb="5" eb="6">
      <t>エン</t>
    </rPh>
    <phoneticPr fontId="4"/>
  </si>
  <si>
    <t>彦根市</t>
    <rPh sb="0" eb="2">
      <t>ヒコネ</t>
    </rPh>
    <rPh sb="2" eb="3">
      <t>シ</t>
    </rPh>
    <phoneticPr fontId="7"/>
  </si>
  <si>
    <t>柏原こども園</t>
    <rPh sb="0" eb="2">
      <t>カシハラ</t>
    </rPh>
    <rPh sb="5" eb="6">
      <t>エン</t>
    </rPh>
    <phoneticPr fontId="3"/>
  </si>
  <si>
    <t>わかばこども園</t>
  </si>
  <si>
    <t>日吉台至明こども園</t>
  </si>
  <si>
    <t>９　幼保連携型認定こども園（園児数・本務教員数・学級数）</t>
    <rPh sb="2" eb="3">
      <t>ヨウ</t>
    </rPh>
    <rPh sb="3" eb="4">
      <t>ホ</t>
    </rPh>
    <rPh sb="4" eb="7">
      <t>レンケイガタ</t>
    </rPh>
    <phoneticPr fontId="6"/>
  </si>
  <si>
    <t>本務
教員数</t>
    <rPh sb="0" eb="2">
      <t>ホンム</t>
    </rPh>
    <rPh sb="3" eb="5">
      <t>キョウイン</t>
    </rPh>
    <rPh sb="5" eb="6">
      <t>スウ</t>
    </rPh>
    <phoneticPr fontId="4"/>
  </si>
  <si>
    <t>岩根こども園</t>
    <rPh sb="0" eb="2">
      <t>イワネ</t>
    </rPh>
    <rPh sb="5" eb="6">
      <t>エン</t>
    </rPh>
    <phoneticPr fontId="3"/>
  </si>
  <si>
    <t>認定こども園星の子保育園</t>
    <rPh sb="0" eb="2">
      <t>ニンテイ</t>
    </rPh>
    <rPh sb="5" eb="6">
      <t>エン</t>
    </rPh>
    <rPh sb="6" eb="7">
      <t>ホシ</t>
    </rPh>
    <rPh sb="8" eb="9">
      <t>コ</t>
    </rPh>
    <rPh sb="9" eb="12">
      <t>ホイクエン</t>
    </rPh>
    <phoneticPr fontId="2"/>
  </si>
  <si>
    <t>南郷こども園</t>
    <rPh sb="0" eb="2">
      <t>ナンゴウ</t>
    </rPh>
    <rPh sb="5" eb="6">
      <t>エン</t>
    </rPh>
    <phoneticPr fontId="2"/>
  </si>
  <si>
    <t>学園前こども園</t>
    <rPh sb="0" eb="2">
      <t>ガクエン</t>
    </rPh>
    <rPh sb="2" eb="3">
      <t>マエ</t>
    </rPh>
    <rPh sb="6" eb="7">
      <t>エン</t>
    </rPh>
    <phoneticPr fontId="2"/>
  </si>
  <si>
    <t>認定こども園はぐくみの家仰木星の子</t>
    <rPh sb="0" eb="2">
      <t>ニンテイ</t>
    </rPh>
    <rPh sb="5" eb="6">
      <t>エン</t>
    </rPh>
    <rPh sb="11" eb="12">
      <t>イエ</t>
    </rPh>
    <rPh sb="12" eb="14">
      <t>オオギ</t>
    </rPh>
    <rPh sb="14" eb="15">
      <t>ホシ</t>
    </rPh>
    <rPh sb="16" eb="17">
      <t>コ</t>
    </rPh>
    <phoneticPr fontId="2"/>
  </si>
  <si>
    <t>ひかりこども園</t>
    <rPh sb="6" eb="7">
      <t>エン</t>
    </rPh>
    <phoneticPr fontId="4"/>
  </si>
  <si>
    <t>一里山ひかりこども園</t>
    <rPh sb="0" eb="3">
      <t>イチリヤマ</t>
    </rPh>
    <rPh sb="9" eb="10">
      <t>エン</t>
    </rPh>
    <phoneticPr fontId="12"/>
  </si>
  <si>
    <t>大将軍ひかりこども園</t>
    <rPh sb="0" eb="3">
      <t>タイショウグン</t>
    </rPh>
    <rPh sb="9" eb="10">
      <t>エン</t>
    </rPh>
    <phoneticPr fontId="12"/>
  </si>
  <si>
    <t>聖ヨゼフこども園</t>
    <rPh sb="7" eb="8">
      <t>エン</t>
    </rPh>
    <phoneticPr fontId="7"/>
  </si>
  <si>
    <t>カトリック長浜こども園</t>
    <rPh sb="5" eb="7">
      <t>ナガハマ</t>
    </rPh>
    <rPh sb="10" eb="11">
      <t>エン</t>
    </rPh>
    <phoneticPr fontId="3"/>
  </si>
  <si>
    <t>京進のこども園ＨＯＰＰＡ近江八幡</t>
  </si>
  <si>
    <t>若鮎こども園</t>
    <rPh sb="0" eb="2">
      <t>ワカアユ</t>
    </rPh>
    <rPh sb="5" eb="6">
      <t>エン</t>
    </rPh>
    <phoneticPr fontId="4"/>
  </si>
  <si>
    <t>ここのっす園</t>
    <rPh sb="5" eb="6">
      <t>エン</t>
    </rPh>
    <phoneticPr fontId="4"/>
  </si>
  <si>
    <t>認定こども園水戸幼稚園</t>
    <rPh sb="0" eb="2">
      <t>ニンテイ</t>
    </rPh>
    <rPh sb="5" eb="6">
      <t>エン</t>
    </rPh>
    <rPh sb="6" eb="8">
      <t>ミト</t>
    </rPh>
    <rPh sb="8" eb="11">
      <t>ヨウチエン</t>
    </rPh>
    <phoneticPr fontId="4"/>
  </si>
  <si>
    <t>認定こども園阿星あかつき保育園</t>
    <rPh sb="0" eb="2">
      <t>ニンテイ</t>
    </rPh>
    <rPh sb="5" eb="6">
      <t>エン</t>
    </rPh>
    <rPh sb="6" eb="7">
      <t>ア</t>
    </rPh>
    <rPh sb="7" eb="8">
      <t>ホシ</t>
    </rPh>
    <rPh sb="12" eb="15">
      <t>ホイクエン</t>
    </rPh>
    <phoneticPr fontId="3"/>
  </si>
  <si>
    <t>近江八幡市</t>
    <phoneticPr fontId="7"/>
  </si>
  <si>
    <t>守山市</t>
    <phoneticPr fontId="7"/>
  </si>
  <si>
    <t>合    計</t>
    <phoneticPr fontId="4"/>
  </si>
  <si>
    <t>市町立計</t>
    <phoneticPr fontId="6"/>
  </si>
  <si>
    <t>私 立 計</t>
    <phoneticPr fontId="4"/>
  </si>
  <si>
    <t>市町立</t>
    <phoneticPr fontId="6"/>
  </si>
  <si>
    <t>長浜市</t>
    <phoneticPr fontId="7"/>
  </si>
  <si>
    <t>近江八幡市</t>
    <phoneticPr fontId="7"/>
  </si>
  <si>
    <t>大津市</t>
    <phoneticPr fontId="7"/>
  </si>
  <si>
    <t>認定こども園ひかりの森</t>
    <phoneticPr fontId="4"/>
  </si>
  <si>
    <t>くるみこども園</t>
    <rPh sb="6" eb="7">
      <t>エン</t>
    </rPh>
    <phoneticPr fontId="1"/>
  </si>
  <si>
    <t>緑波くるみこども園</t>
    <rPh sb="0" eb="1">
      <t>リョク</t>
    </rPh>
    <rPh sb="1" eb="2">
      <t>ハ</t>
    </rPh>
    <rPh sb="8" eb="9">
      <t>エン</t>
    </rPh>
    <phoneticPr fontId="1"/>
  </si>
  <si>
    <t>若草くるみこども園</t>
    <rPh sb="0" eb="2">
      <t>ワカクサ</t>
    </rPh>
    <rPh sb="8" eb="9">
      <t>エン</t>
    </rPh>
    <phoneticPr fontId="1"/>
  </si>
  <si>
    <t>さくら坂南こども園</t>
    <rPh sb="3" eb="4">
      <t>ザカ</t>
    </rPh>
    <rPh sb="4" eb="5">
      <t>ミナミ</t>
    </rPh>
    <rPh sb="8" eb="9">
      <t>エン</t>
    </rPh>
    <phoneticPr fontId="1"/>
  </si>
  <si>
    <t>志津保育園</t>
    <rPh sb="0" eb="2">
      <t>シヅ</t>
    </rPh>
    <rPh sb="2" eb="5">
      <t>ホイクエン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</si>
</sst>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15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2">
    <xf numFmtId="0" fontId="0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</cellStyleXfs>
  <cellXfs count="71">
    <xf numFmtId="0" fontId="0" fillId="0" borderId="0" xfId="0"/>
    <xf numFmtId="0" fontId="5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 shrinkToFit="1"/>
    </xf>
    <xf numFmtId="0" fontId="7" fillId="0" borderId="7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4" xfId="1" applyFont="1" applyFill="1" applyBorder="1" applyAlignment="1">
      <alignment horizontal="left" vertical="center"/>
    </xf>
    <xf numFmtId="0" fontId="7" fillId="0" borderId="8" xfId="1" applyFont="1" applyFill="1" applyBorder="1" applyAlignment="1">
      <alignment vertical="center"/>
    </xf>
    <xf numFmtId="0" fontId="7" fillId="0" borderId="6" xfId="1" applyFont="1" applyFill="1" applyBorder="1" applyAlignment="1">
      <alignment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left" vertical="center" indent="1"/>
    </xf>
    <xf numFmtId="0" fontId="8" fillId="0" borderId="0" xfId="1" applyFont="1" applyFill="1" applyBorder="1" applyAlignment="1">
      <alignment horizontal="right" vertical="center"/>
    </xf>
    <xf numFmtId="0" fontId="7" fillId="0" borderId="0" xfId="1" applyNumberFormat="1" applyFont="1" applyFill="1" applyBorder="1" applyAlignment="1" applyProtection="1">
      <alignment horizontal="left" vertical="center" indent="1"/>
    </xf>
    <xf numFmtId="0" fontId="8" fillId="0" borderId="0" xfId="1" applyNumberFormat="1" applyFont="1" applyFill="1" applyBorder="1" applyAlignment="1" applyProtection="1">
      <alignment horizontal="right" vertical="center"/>
    </xf>
    <xf numFmtId="0" fontId="7" fillId="0" borderId="0" xfId="1" applyNumberFormat="1" applyFont="1" applyFill="1" applyBorder="1" applyAlignment="1" applyProtection="1">
      <alignment vertical="center"/>
    </xf>
    <xf numFmtId="0" fontId="8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8" fillId="0" borderId="0" xfId="1" applyFont="1" applyFill="1" applyBorder="1" applyAlignment="1">
      <alignment horizontal="right" vertical="center" shrinkToFit="1"/>
    </xf>
    <xf numFmtId="0" fontId="8" fillId="0" borderId="0" xfId="1" applyFont="1" applyFill="1" applyAlignment="1">
      <alignment horizontal="right" vertical="center"/>
    </xf>
    <xf numFmtId="176" fontId="7" fillId="2" borderId="0" xfId="1" applyNumberFormat="1" applyFont="1" applyFill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176" fontId="7" fillId="0" borderId="0" xfId="1" applyNumberFormat="1" applyFont="1" applyFill="1" applyAlignment="1">
      <alignment vertical="center"/>
    </xf>
    <xf numFmtId="176" fontId="7" fillId="2" borderId="0" xfId="1" applyNumberFormat="1" applyFont="1" applyFill="1" applyBorder="1" applyAlignment="1">
      <alignment vertical="center"/>
    </xf>
    <xf numFmtId="0" fontId="7" fillId="2" borderId="0" xfId="1" applyFont="1" applyFill="1" applyBorder="1" applyAlignment="1">
      <alignment vertical="center"/>
    </xf>
    <xf numFmtId="176" fontId="7" fillId="0" borderId="0" xfId="1" applyNumberFormat="1" applyFont="1" applyAlignment="1">
      <alignment vertical="center"/>
    </xf>
    <xf numFmtId="176" fontId="8" fillId="2" borderId="0" xfId="1" applyNumberFormat="1" applyFont="1" applyFill="1" applyBorder="1" applyAlignment="1">
      <alignment vertical="center"/>
    </xf>
    <xf numFmtId="176" fontId="8" fillId="0" borderId="0" xfId="4" applyNumberFormat="1" applyFont="1" applyAlignment="1">
      <alignment vertical="center"/>
    </xf>
    <xf numFmtId="176" fontId="8" fillId="2" borderId="0" xfId="4" applyNumberFormat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176" fontId="8" fillId="0" borderId="0" xfId="1" applyNumberFormat="1" applyFont="1" applyAlignment="1">
      <alignment vertical="center"/>
    </xf>
    <xf numFmtId="176" fontId="8" fillId="0" borderId="0" xfId="3" applyNumberFormat="1" applyFont="1" applyAlignment="1">
      <alignment vertical="center"/>
    </xf>
    <xf numFmtId="176" fontId="8" fillId="2" borderId="0" xfId="3" applyNumberFormat="1" applyFont="1" applyFill="1" applyBorder="1" applyAlignment="1">
      <alignment vertical="center"/>
    </xf>
    <xf numFmtId="176" fontId="7" fillId="2" borderId="0" xfId="3" applyNumberFormat="1" applyFont="1" applyFill="1" applyBorder="1" applyAlignment="1">
      <alignment vertical="center"/>
    </xf>
    <xf numFmtId="176" fontId="8" fillId="0" borderId="0" xfId="9" applyNumberFormat="1" applyFont="1" applyAlignment="1">
      <alignment vertical="center"/>
    </xf>
    <xf numFmtId="176" fontId="8" fillId="2" borderId="0" xfId="9" applyNumberFormat="1" applyFont="1" applyFill="1" applyBorder="1" applyAlignment="1">
      <alignment vertical="center"/>
    </xf>
    <xf numFmtId="0" fontId="8" fillId="0" borderId="0" xfId="3" applyFont="1" applyAlignment="1">
      <alignment vertical="center"/>
    </xf>
    <xf numFmtId="0" fontId="7" fillId="2" borderId="0" xfId="3" applyFont="1" applyFill="1" applyBorder="1" applyAlignment="1">
      <alignment vertical="center"/>
    </xf>
    <xf numFmtId="0" fontId="8" fillId="0" borderId="0" xfId="3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vertical="center"/>
    </xf>
    <xf numFmtId="176" fontId="8" fillId="0" borderId="0" xfId="14" applyNumberFormat="1" applyFont="1" applyFill="1" applyBorder="1" applyAlignment="1">
      <alignment vertical="center"/>
    </xf>
    <xf numFmtId="176" fontId="8" fillId="2" borderId="0" xfId="14" applyNumberFormat="1" applyFont="1" applyFill="1" applyBorder="1" applyAlignment="1">
      <alignment vertical="center"/>
    </xf>
    <xf numFmtId="0" fontId="8" fillId="0" borderId="0" xfId="17" applyFont="1" applyFill="1" applyBorder="1" applyAlignment="1">
      <alignment vertical="center"/>
    </xf>
    <xf numFmtId="176" fontId="8" fillId="2" borderId="0" xfId="17" applyNumberFormat="1" applyFont="1" applyFill="1" applyBorder="1" applyAlignment="1">
      <alignment vertical="center"/>
    </xf>
    <xf numFmtId="176" fontId="8" fillId="0" borderId="0" xfId="17" applyNumberFormat="1" applyFont="1" applyAlignment="1">
      <alignment vertical="center"/>
    </xf>
    <xf numFmtId="176" fontId="8" fillId="0" borderId="0" xfId="17" applyNumberFormat="1" applyFont="1" applyFill="1" applyAlignment="1">
      <alignment vertical="center"/>
    </xf>
    <xf numFmtId="0" fontId="8" fillId="0" borderId="0" xfId="15" applyFont="1" applyFill="1" applyBorder="1" applyAlignment="1">
      <alignment vertical="center"/>
    </xf>
    <xf numFmtId="176" fontId="8" fillId="2" borderId="0" xfId="15" applyNumberFormat="1" applyFont="1" applyFill="1" applyBorder="1" applyAlignment="1">
      <alignment vertical="center"/>
    </xf>
    <xf numFmtId="0" fontId="8" fillId="0" borderId="0" xfId="16" applyFont="1" applyFill="1" applyBorder="1" applyAlignment="1">
      <alignment vertical="center"/>
    </xf>
    <xf numFmtId="176" fontId="8" fillId="2" borderId="0" xfId="16" applyNumberFormat="1" applyFont="1" applyFill="1" applyBorder="1" applyAlignment="1">
      <alignment vertical="center"/>
    </xf>
    <xf numFmtId="0" fontId="8" fillId="0" borderId="0" xfId="8" applyFont="1" applyAlignment="1">
      <alignment vertical="center"/>
    </xf>
    <xf numFmtId="0" fontId="8" fillId="2" borderId="0" xfId="8" applyFont="1" applyFill="1" applyBorder="1" applyAlignment="1">
      <alignment vertical="center"/>
    </xf>
    <xf numFmtId="0" fontId="8" fillId="0" borderId="0" xfId="13" applyFont="1" applyAlignment="1">
      <alignment vertical="center"/>
    </xf>
    <xf numFmtId="0" fontId="8" fillId="2" borderId="0" xfId="13" applyFont="1" applyFill="1" applyBorder="1" applyAlignment="1">
      <alignment vertical="center"/>
    </xf>
    <xf numFmtId="0" fontId="8" fillId="0" borderId="0" xfId="17" applyFont="1" applyAlignment="1">
      <alignment vertical="center"/>
    </xf>
    <xf numFmtId="0" fontId="7" fillId="0" borderId="10" xfId="1" applyFont="1" applyFill="1" applyBorder="1" applyAlignment="1">
      <alignment horizontal="center" vertical="center" textRotation="255" wrapText="1"/>
    </xf>
    <xf numFmtId="0" fontId="7" fillId="0" borderId="11" xfId="1" applyFont="1" applyFill="1" applyBorder="1" applyAlignment="1">
      <alignment horizontal="center" vertical="center" textRotation="255"/>
    </xf>
    <xf numFmtId="0" fontId="7" fillId="0" borderId="12" xfId="1" applyFont="1" applyFill="1" applyBorder="1" applyAlignment="1">
      <alignment horizontal="center" vertical="center" textRotation="255"/>
    </xf>
    <xf numFmtId="0" fontId="7" fillId="0" borderId="3" xfId="1" applyFont="1" applyFill="1" applyBorder="1" applyAlignment="1">
      <alignment horizontal="left" vertical="center"/>
    </xf>
    <xf numFmtId="0" fontId="7" fillId="0" borderId="1" xfId="1" applyFont="1" applyFill="1" applyBorder="1" applyAlignment="1">
      <alignment horizontal="left" vertical="center"/>
    </xf>
  </cellXfs>
  <cellStyles count="22">
    <cellStyle name="標準" xfId="0" builtinId="0"/>
    <cellStyle name="標準 10" xfId="9"/>
    <cellStyle name="標準 11" xfId="13"/>
    <cellStyle name="標準 12" xfId="3"/>
    <cellStyle name="標準 13" xfId="10"/>
    <cellStyle name="標準 14" xfId="2"/>
    <cellStyle name="標準 15" xfId="14"/>
    <cellStyle name="標準 16" xfId="11"/>
    <cellStyle name="標準 17" xfId="15"/>
    <cellStyle name="標準 18" xfId="16"/>
    <cellStyle name="標準 2" xfId="1"/>
    <cellStyle name="標準 2 2" xfId="20"/>
    <cellStyle name="標準 3" xfId="5"/>
    <cellStyle name="標準 3 2" xfId="19"/>
    <cellStyle name="標準 4" xfId="7"/>
    <cellStyle name="標準 5" xfId="6"/>
    <cellStyle name="標準 5 2" xfId="18"/>
    <cellStyle name="標準 6" xfId="17"/>
    <cellStyle name="標準 6 2" xfId="21"/>
    <cellStyle name="標準 7" xfId="12"/>
    <cellStyle name="標準 8" xfId="4"/>
    <cellStyle name="標準 9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F319"/>
  <sheetViews>
    <sheetView showZeros="0" tabSelected="1" view="pageBreakPreview" zoomScaleNormal="100" zoomScaleSheetLayoutView="100" workbookViewId="0">
      <pane xSplit="1" ySplit="5" topLeftCell="B81" activePane="bottomRight" state="frozen"/>
      <selection pane="topRight" activeCell="D1" sqref="D1"/>
      <selection pane="bottomLeft" activeCell="A6" sqref="A6"/>
      <selection pane="bottomRight" activeCell="D156" sqref="D156"/>
    </sheetView>
  </sheetViews>
  <sheetFormatPr defaultRowHeight="11.25"/>
  <cols>
    <col min="1" max="1" width="26.25" style="3" customWidth="1"/>
    <col min="2" max="3" width="8.75" style="3" customWidth="1"/>
    <col min="4" max="15" width="9.25" style="3" customWidth="1"/>
    <col min="16" max="244" width="9" style="3"/>
    <col min="245" max="245" width="3" style="3" customWidth="1"/>
    <col min="246" max="246" width="30.625" style="3" customWidth="1"/>
    <col min="247" max="262" width="6.625" style="3" customWidth="1"/>
    <col min="263" max="266" width="5.25" style="3" customWidth="1"/>
    <col min="267" max="269" width="6.625" style="3" customWidth="1"/>
    <col min="270" max="500" width="9" style="3"/>
    <col min="501" max="501" width="3" style="3" customWidth="1"/>
    <col min="502" max="502" width="30.625" style="3" customWidth="1"/>
    <col min="503" max="518" width="6.625" style="3" customWidth="1"/>
    <col min="519" max="522" width="5.25" style="3" customWidth="1"/>
    <col min="523" max="525" width="6.625" style="3" customWidth="1"/>
    <col min="526" max="756" width="9" style="3"/>
    <col min="757" max="757" width="3" style="3" customWidth="1"/>
    <col min="758" max="758" width="30.625" style="3" customWidth="1"/>
    <col min="759" max="774" width="6.625" style="3" customWidth="1"/>
    <col min="775" max="778" width="5.25" style="3" customWidth="1"/>
    <col min="779" max="781" width="6.625" style="3" customWidth="1"/>
    <col min="782" max="1012" width="9" style="3"/>
    <col min="1013" max="1013" width="3" style="3" customWidth="1"/>
    <col min="1014" max="1014" width="30.625" style="3" customWidth="1"/>
    <col min="1015" max="1030" width="6.625" style="3" customWidth="1"/>
    <col min="1031" max="1034" width="5.25" style="3" customWidth="1"/>
    <col min="1035" max="1037" width="6.625" style="3" customWidth="1"/>
    <col min="1038" max="1268" width="9" style="3"/>
    <col min="1269" max="1269" width="3" style="3" customWidth="1"/>
    <col min="1270" max="1270" width="30.625" style="3" customWidth="1"/>
    <col min="1271" max="1286" width="6.625" style="3" customWidth="1"/>
    <col min="1287" max="1290" width="5.25" style="3" customWidth="1"/>
    <col min="1291" max="1293" width="6.625" style="3" customWidth="1"/>
    <col min="1294" max="1524" width="9" style="3"/>
    <col min="1525" max="1525" width="3" style="3" customWidth="1"/>
    <col min="1526" max="1526" width="30.625" style="3" customWidth="1"/>
    <col min="1527" max="1542" width="6.625" style="3" customWidth="1"/>
    <col min="1543" max="1546" width="5.25" style="3" customWidth="1"/>
    <col min="1547" max="1549" width="6.625" style="3" customWidth="1"/>
    <col min="1550" max="1780" width="9" style="3"/>
    <col min="1781" max="1781" width="3" style="3" customWidth="1"/>
    <col min="1782" max="1782" width="30.625" style="3" customWidth="1"/>
    <col min="1783" max="1798" width="6.625" style="3" customWidth="1"/>
    <col min="1799" max="1802" width="5.25" style="3" customWidth="1"/>
    <col min="1803" max="1805" width="6.625" style="3" customWidth="1"/>
    <col min="1806" max="2036" width="9" style="3"/>
    <col min="2037" max="2037" width="3" style="3" customWidth="1"/>
    <col min="2038" max="2038" width="30.625" style="3" customWidth="1"/>
    <col min="2039" max="2054" width="6.625" style="3" customWidth="1"/>
    <col min="2055" max="2058" width="5.25" style="3" customWidth="1"/>
    <col min="2059" max="2061" width="6.625" style="3" customWidth="1"/>
    <col min="2062" max="2292" width="9" style="3"/>
    <col min="2293" max="2293" width="3" style="3" customWidth="1"/>
    <col min="2294" max="2294" width="30.625" style="3" customWidth="1"/>
    <col min="2295" max="2310" width="6.625" style="3" customWidth="1"/>
    <col min="2311" max="2314" width="5.25" style="3" customWidth="1"/>
    <col min="2315" max="2317" width="6.625" style="3" customWidth="1"/>
    <col min="2318" max="2548" width="9" style="3"/>
    <col min="2549" max="2549" width="3" style="3" customWidth="1"/>
    <col min="2550" max="2550" width="30.625" style="3" customWidth="1"/>
    <col min="2551" max="2566" width="6.625" style="3" customWidth="1"/>
    <col min="2567" max="2570" width="5.25" style="3" customWidth="1"/>
    <col min="2571" max="2573" width="6.625" style="3" customWidth="1"/>
    <col min="2574" max="2804" width="9" style="3"/>
    <col min="2805" max="2805" width="3" style="3" customWidth="1"/>
    <col min="2806" max="2806" width="30.625" style="3" customWidth="1"/>
    <col min="2807" max="2822" width="6.625" style="3" customWidth="1"/>
    <col min="2823" max="2826" width="5.25" style="3" customWidth="1"/>
    <col min="2827" max="2829" width="6.625" style="3" customWidth="1"/>
    <col min="2830" max="3060" width="9" style="3"/>
    <col min="3061" max="3061" width="3" style="3" customWidth="1"/>
    <col min="3062" max="3062" width="30.625" style="3" customWidth="1"/>
    <col min="3063" max="3078" width="6.625" style="3" customWidth="1"/>
    <col min="3079" max="3082" width="5.25" style="3" customWidth="1"/>
    <col min="3083" max="3085" width="6.625" style="3" customWidth="1"/>
    <col min="3086" max="3316" width="9" style="3"/>
    <col min="3317" max="3317" width="3" style="3" customWidth="1"/>
    <col min="3318" max="3318" width="30.625" style="3" customWidth="1"/>
    <col min="3319" max="3334" width="6.625" style="3" customWidth="1"/>
    <col min="3335" max="3338" width="5.25" style="3" customWidth="1"/>
    <col min="3339" max="3341" width="6.625" style="3" customWidth="1"/>
    <col min="3342" max="3572" width="9" style="3"/>
    <col min="3573" max="3573" width="3" style="3" customWidth="1"/>
    <col min="3574" max="3574" width="30.625" style="3" customWidth="1"/>
    <col min="3575" max="3590" width="6.625" style="3" customWidth="1"/>
    <col min="3591" max="3594" width="5.25" style="3" customWidth="1"/>
    <col min="3595" max="3597" width="6.625" style="3" customWidth="1"/>
    <col min="3598" max="3828" width="9" style="3"/>
    <col min="3829" max="3829" width="3" style="3" customWidth="1"/>
    <col min="3830" max="3830" width="30.625" style="3" customWidth="1"/>
    <col min="3831" max="3846" width="6.625" style="3" customWidth="1"/>
    <col min="3847" max="3850" width="5.25" style="3" customWidth="1"/>
    <col min="3851" max="3853" width="6.625" style="3" customWidth="1"/>
    <col min="3854" max="4084" width="9" style="3"/>
    <col min="4085" max="4085" width="3" style="3" customWidth="1"/>
    <col min="4086" max="4086" width="30.625" style="3" customWidth="1"/>
    <col min="4087" max="4102" width="6.625" style="3" customWidth="1"/>
    <col min="4103" max="4106" width="5.25" style="3" customWidth="1"/>
    <col min="4107" max="4109" width="6.625" style="3" customWidth="1"/>
    <col min="4110" max="4340" width="9" style="3"/>
    <col min="4341" max="4341" width="3" style="3" customWidth="1"/>
    <col min="4342" max="4342" width="30.625" style="3" customWidth="1"/>
    <col min="4343" max="4358" width="6.625" style="3" customWidth="1"/>
    <col min="4359" max="4362" width="5.25" style="3" customWidth="1"/>
    <col min="4363" max="4365" width="6.625" style="3" customWidth="1"/>
    <col min="4366" max="4596" width="9" style="3"/>
    <col min="4597" max="4597" width="3" style="3" customWidth="1"/>
    <col min="4598" max="4598" width="30.625" style="3" customWidth="1"/>
    <col min="4599" max="4614" width="6.625" style="3" customWidth="1"/>
    <col min="4615" max="4618" width="5.25" style="3" customWidth="1"/>
    <col min="4619" max="4621" width="6.625" style="3" customWidth="1"/>
    <col min="4622" max="4852" width="9" style="3"/>
    <col min="4853" max="4853" width="3" style="3" customWidth="1"/>
    <col min="4854" max="4854" width="30.625" style="3" customWidth="1"/>
    <col min="4855" max="4870" width="6.625" style="3" customWidth="1"/>
    <col min="4871" max="4874" width="5.25" style="3" customWidth="1"/>
    <col min="4875" max="4877" width="6.625" style="3" customWidth="1"/>
    <col min="4878" max="5108" width="9" style="3"/>
    <col min="5109" max="5109" width="3" style="3" customWidth="1"/>
    <col min="5110" max="5110" width="30.625" style="3" customWidth="1"/>
    <col min="5111" max="5126" width="6.625" style="3" customWidth="1"/>
    <col min="5127" max="5130" width="5.25" style="3" customWidth="1"/>
    <col min="5131" max="5133" width="6.625" style="3" customWidth="1"/>
    <col min="5134" max="5364" width="9" style="3"/>
    <col min="5365" max="5365" width="3" style="3" customWidth="1"/>
    <col min="5366" max="5366" width="30.625" style="3" customWidth="1"/>
    <col min="5367" max="5382" width="6.625" style="3" customWidth="1"/>
    <col min="5383" max="5386" width="5.25" style="3" customWidth="1"/>
    <col min="5387" max="5389" width="6.625" style="3" customWidth="1"/>
    <col min="5390" max="5620" width="9" style="3"/>
    <col min="5621" max="5621" width="3" style="3" customWidth="1"/>
    <col min="5622" max="5622" width="30.625" style="3" customWidth="1"/>
    <col min="5623" max="5638" width="6.625" style="3" customWidth="1"/>
    <col min="5639" max="5642" width="5.25" style="3" customWidth="1"/>
    <col min="5643" max="5645" width="6.625" style="3" customWidth="1"/>
    <col min="5646" max="5876" width="9" style="3"/>
    <col min="5877" max="5877" width="3" style="3" customWidth="1"/>
    <col min="5878" max="5878" width="30.625" style="3" customWidth="1"/>
    <col min="5879" max="5894" width="6.625" style="3" customWidth="1"/>
    <col min="5895" max="5898" width="5.25" style="3" customWidth="1"/>
    <col min="5899" max="5901" width="6.625" style="3" customWidth="1"/>
    <col min="5902" max="6132" width="9" style="3"/>
    <col min="6133" max="6133" width="3" style="3" customWidth="1"/>
    <col min="6134" max="6134" width="30.625" style="3" customWidth="1"/>
    <col min="6135" max="6150" width="6.625" style="3" customWidth="1"/>
    <col min="6151" max="6154" width="5.25" style="3" customWidth="1"/>
    <col min="6155" max="6157" width="6.625" style="3" customWidth="1"/>
    <col min="6158" max="6388" width="9" style="3"/>
    <col min="6389" max="6389" width="3" style="3" customWidth="1"/>
    <col min="6390" max="6390" width="30.625" style="3" customWidth="1"/>
    <col min="6391" max="6406" width="6.625" style="3" customWidth="1"/>
    <col min="6407" max="6410" width="5.25" style="3" customWidth="1"/>
    <col min="6411" max="6413" width="6.625" style="3" customWidth="1"/>
    <col min="6414" max="6644" width="9" style="3"/>
    <col min="6645" max="6645" width="3" style="3" customWidth="1"/>
    <col min="6646" max="6646" width="30.625" style="3" customWidth="1"/>
    <col min="6647" max="6662" width="6.625" style="3" customWidth="1"/>
    <col min="6663" max="6666" width="5.25" style="3" customWidth="1"/>
    <col min="6667" max="6669" width="6.625" style="3" customWidth="1"/>
    <col min="6670" max="6900" width="9" style="3"/>
    <col min="6901" max="6901" width="3" style="3" customWidth="1"/>
    <col min="6902" max="6902" width="30.625" style="3" customWidth="1"/>
    <col min="6903" max="6918" width="6.625" style="3" customWidth="1"/>
    <col min="6919" max="6922" width="5.25" style="3" customWidth="1"/>
    <col min="6923" max="6925" width="6.625" style="3" customWidth="1"/>
    <col min="6926" max="7156" width="9" style="3"/>
    <col min="7157" max="7157" width="3" style="3" customWidth="1"/>
    <col min="7158" max="7158" width="30.625" style="3" customWidth="1"/>
    <col min="7159" max="7174" width="6.625" style="3" customWidth="1"/>
    <col min="7175" max="7178" width="5.25" style="3" customWidth="1"/>
    <col min="7179" max="7181" width="6.625" style="3" customWidth="1"/>
    <col min="7182" max="7412" width="9" style="3"/>
    <col min="7413" max="7413" width="3" style="3" customWidth="1"/>
    <col min="7414" max="7414" width="30.625" style="3" customWidth="1"/>
    <col min="7415" max="7430" width="6.625" style="3" customWidth="1"/>
    <col min="7431" max="7434" width="5.25" style="3" customWidth="1"/>
    <col min="7435" max="7437" width="6.625" style="3" customWidth="1"/>
    <col min="7438" max="7668" width="9" style="3"/>
    <col min="7669" max="7669" width="3" style="3" customWidth="1"/>
    <col min="7670" max="7670" width="30.625" style="3" customWidth="1"/>
    <col min="7671" max="7686" width="6.625" style="3" customWidth="1"/>
    <col min="7687" max="7690" width="5.25" style="3" customWidth="1"/>
    <col min="7691" max="7693" width="6.625" style="3" customWidth="1"/>
    <col min="7694" max="7924" width="9" style="3"/>
    <col min="7925" max="7925" width="3" style="3" customWidth="1"/>
    <col min="7926" max="7926" width="30.625" style="3" customWidth="1"/>
    <col min="7927" max="7942" width="6.625" style="3" customWidth="1"/>
    <col min="7943" max="7946" width="5.25" style="3" customWidth="1"/>
    <col min="7947" max="7949" width="6.625" style="3" customWidth="1"/>
    <col min="7950" max="8180" width="9" style="3"/>
    <col min="8181" max="8181" width="3" style="3" customWidth="1"/>
    <col min="8182" max="8182" width="30.625" style="3" customWidth="1"/>
    <col min="8183" max="8198" width="6.625" style="3" customWidth="1"/>
    <col min="8199" max="8202" width="5.25" style="3" customWidth="1"/>
    <col min="8203" max="8205" width="6.625" style="3" customWidth="1"/>
    <col min="8206" max="8436" width="9" style="3"/>
    <col min="8437" max="8437" width="3" style="3" customWidth="1"/>
    <col min="8438" max="8438" width="30.625" style="3" customWidth="1"/>
    <col min="8439" max="8454" width="6.625" style="3" customWidth="1"/>
    <col min="8455" max="8458" width="5.25" style="3" customWidth="1"/>
    <col min="8459" max="8461" width="6.625" style="3" customWidth="1"/>
    <col min="8462" max="8692" width="9" style="3"/>
    <col min="8693" max="8693" width="3" style="3" customWidth="1"/>
    <col min="8694" max="8694" width="30.625" style="3" customWidth="1"/>
    <col min="8695" max="8710" width="6.625" style="3" customWidth="1"/>
    <col min="8711" max="8714" width="5.25" style="3" customWidth="1"/>
    <col min="8715" max="8717" width="6.625" style="3" customWidth="1"/>
    <col min="8718" max="8948" width="9" style="3"/>
    <col min="8949" max="8949" width="3" style="3" customWidth="1"/>
    <col min="8950" max="8950" width="30.625" style="3" customWidth="1"/>
    <col min="8951" max="8966" width="6.625" style="3" customWidth="1"/>
    <col min="8967" max="8970" width="5.25" style="3" customWidth="1"/>
    <col min="8971" max="8973" width="6.625" style="3" customWidth="1"/>
    <col min="8974" max="9204" width="9" style="3"/>
    <col min="9205" max="9205" width="3" style="3" customWidth="1"/>
    <col min="9206" max="9206" width="30.625" style="3" customWidth="1"/>
    <col min="9207" max="9222" width="6.625" style="3" customWidth="1"/>
    <col min="9223" max="9226" width="5.25" style="3" customWidth="1"/>
    <col min="9227" max="9229" width="6.625" style="3" customWidth="1"/>
    <col min="9230" max="9460" width="9" style="3"/>
    <col min="9461" max="9461" width="3" style="3" customWidth="1"/>
    <col min="9462" max="9462" width="30.625" style="3" customWidth="1"/>
    <col min="9463" max="9478" width="6.625" style="3" customWidth="1"/>
    <col min="9479" max="9482" width="5.25" style="3" customWidth="1"/>
    <col min="9483" max="9485" width="6.625" style="3" customWidth="1"/>
    <col min="9486" max="9716" width="9" style="3"/>
    <col min="9717" max="9717" width="3" style="3" customWidth="1"/>
    <col min="9718" max="9718" width="30.625" style="3" customWidth="1"/>
    <col min="9719" max="9734" width="6.625" style="3" customWidth="1"/>
    <col min="9735" max="9738" width="5.25" style="3" customWidth="1"/>
    <col min="9739" max="9741" width="6.625" style="3" customWidth="1"/>
    <col min="9742" max="9972" width="9" style="3"/>
    <col min="9973" max="9973" width="3" style="3" customWidth="1"/>
    <col min="9974" max="9974" width="30.625" style="3" customWidth="1"/>
    <col min="9975" max="9990" width="6.625" style="3" customWidth="1"/>
    <col min="9991" max="9994" width="5.25" style="3" customWidth="1"/>
    <col min="9995" max="9997" width="6.625" style="3" customWidth="1"/>
    <col min="9998" max="10228" width="9" style="3"/>
    <col min="10229" max="10229" width="3" style="3" customWidth="1"/>
    <col min="10230" max="10230" width="30.625" style="3" customWidth="1"/>
    <col min="10231" max="10246" width="6.625" style="3" customWidth="1"/>
    <col min="10247" max="10250" width="5.25" style="3" customWidth="1"/>
    <col min="10251" max="10253" width="6.625" style="3" customWidth="1"/>
    <col min="10254" max="10484" width="9" style="3"/>
    <col min="10485" max="10485" width="3" style="3" customWidth="1"/>
    <col min="10486" max="10486" width="30.625" style="3" customWidth="1"/>
    <col min="10487" max="10502" width="6.625" style="3" customWidth="1"/>
    <col min="10503" max="10506" width="5.25" style="3" customWidth="1"/>
    <col min="10507" max="10509" width="6.625" style="3" customWidth="1"/>
    <col min="10510" max="10740" width="9" style="3"/>
    <col min="10741" max="10741" width="3" style="3" customWidth="1"/>
    <col min="10742" max="10742" width="30.625" style="3" customWidth="1"/>
    <col min="10743" max="10758" width="6.625" style="3" customWidth="1"/>
    <col min="10759" max="10762" width="5.25" style="3" customWidth="1"/>
    <col min="10763" max="10765" width="6.625" style="3" customWidth="1"/>
    <col min="10766" max="10996" width="9" style="3"/>
    <col min="10997" max="10997" width="3" style="3" customWidth="1"/>
    <col min="10998" max="10998" width="30.625" style="3" customWidth="1"/>
    <col min="10999" max="11014" width="6.625" style="3" customWidth="1"/>
    <col min="11015" max="11018" width="5.25" style="3" customWidth="1"/>
    <col min="11019" max="11021" width="6.625" style="3" customWidth="1"/>
    <col min="11022" max="11252" width="9" style="3"/>
    <col min="11253" max="11253" width="3" style="3" customWidth="1"/>
    <col min="11254" max="11254" width="30.625" style="3" customWidth="1"/>
    <col min="11255" max="11270" width="6.625" style="3" customWidth="1"/>
    <col min="11271" max="11274" width="5.25" style="3" customWidth="1"/>
    <col min="11275" max="11277" width="6.625" style="3" customWidth="1"/>
    <col min="11278" max="11508" width="9" style="3"/>
    <col min="11509" max="11509" width="3" style="3" customWidth="1"/>
    <col min="11510" max="11510" width="30.625" style="3" customWidth="1"/>
    <col min="11511" max="11526" width="6.625" style="3" customWidth="1"/>
    <col min="11527" max="11530" width="5.25" style="3" customWidth="1"/>
    <col min="11531" max="11533" width="6.625" style="3" customWidth="1"/>
    <col min="11534" max="11764" width="9" style="3"/>
    <col min="11765" max="11765" width="3" style="3" customWidth="1"/>
    <col min="11766" max="11766" width="30.625" style="3" customWidth="1"/>
    <col min="11767" max="11782" width="6.625" style="3" customWidth="1"/>
    <col min="11783" max="11786" width="5.25" style="3" customWidth="1"/>
    <col min="11787" max="11789" width="6.625" style="3" customWidth="1"/>
    <col min="11790" max="12020" width="9" style="3"/>
    <col min="12021" max="12021" width="3" style="3" customWidth="1"/>
    <col min="12022" max="12022" width="30.625" style="3" customWidth="1"/>
    <col min="12023" max="12038" width="6.625" style="3" customWidth="1"/>
    <col min="12039" max="12042" width="5.25" style="3" customWidth="1"/>
    <col min="12043" max="12045" width="6.625" style="3" customWidth="1"/>
    <col min="12046" max="12276" width="9" style="3"/>
    <col min="12277" max="12277" width="3" style="3" customWidth="1"/>
    <col min="12278" max="12278" width="30.625" style="3" customWidth="1"/>
    <col min="12279" max="12294" width="6.625" style="3" customWidth="1"/>
    <col min="12295" max="12298" width="5.25" style="3" customWidth="1"/>
    <col min="12299" max="12301" width="6.625" style="3" customWidth="1"/>
    <col min="12302" max="12532" width="9" style="3"/>
    <col min="12533" max="12533" width="3" style="3" customWidth="1"/>
    <col min="12534" max="12534" width="30.625" style="3" customWidth="1"/>
    <col min="12535" max="12550" width="6.625" style="3" customWidth="1"/>
    <col min="12551" max="12554" width="5.25" style="3" customWidth="1"/>
    <col min="12555" max="12557" width="6.625" style="3" customWidth="1"/>
    <col min="12558" max="12788" width="9" style="3"/>
    <col min="12789" max="12789" width="3" style="3" customWidth="1"/>
    <col min="12790" max="12790" width="30.625" style="3" customWidth="1"/>
    <col min="12791" max="12806" width="6.625" style="3" customWidth="1"/>
    <col min="12807" max="12810" width="5.25" style="3" customWidth="1"/>
    <col min="12811" max="12813" width="6.625" style="3" customWidth="1"/>
    <col min="12814" max="13044" width="9" style="3"/>
    <col min="13045" max="13045" width="3" style="3" customWidth="1"/>
    <col min="13046" max="13046" width="30.625" style="3" customWidth="1"/>
    <col min="13047" max="13062" width="6.625" style="3" customWidth="1"/>
    <col min="13063" max="13066" width="5.25" style="3" customWidth="1"/>
    <col min="13067" max="13069" width="6.625" style="3" customWidth="1"/>
    <col min="13070" max="13300" width="9" style="3"/>
    <col min="13301" max="13301" width="3" style="3" customWidth="1"/>
    <col min="13302" max="13302" width="30.625" style="3" customWidth="1"/>
    <col min="13303" max="13318" width="6.625" style="3" customWidth="1"/>
    <col min="13319" max="13322" width="5.25" style="3" customWidth="1"/>
    <col min="13323" max="13325" width="6.625" style="3" customWidth="1"/>
    <col min="13326" max="13556" width="9" style="3"/>
    <col min="13557" max="13557" width="3" style="3" customWidth="1"/>
    <col min="13558" max="13558" width="30.625" style="3" customWidth="1"/>
    <col min="13559" max="13574" width="6.625" style="3" customWidth="1"/>
    <col min="13575" max="13578" width="5.25" style="3" customWidth="1"/>
    <col min="13579" max="13581" width="6.625" style="3" customWidth="1"/>
    <col min="13582" max="13812" width="9" style="3"/>
    <col min="13813" max="13813" width="3" style="3" customWidth="1"/>
    <col min="13814" max="13814" width="30.625" style="3" customWidth="1"/>
    <col min="13815" max="13830" width="6.625" style="3" customWidth="1"/>
    <col min="13831" max="13834" width="5.25" style="3" customWidth="1"/>
    <col min="13835" max="13837" width="6.625" style="3" customWidth="1"/>
    <col min="13838" max="14068" width="9" style="3"/>
    <col min="14069" max="14069" width="3" style="3" customWidth="1"/>
    <col min="14070" max="14070" width="30.625" style="3" customWidth="1"/>
    <col min="14071" max="14086" width="6.625" style="3" customWidth="1"/>
    <col min="14087" max="14090" width="5.25" style="3" customWidth="1"/>
    <col min="14091" max="14093" width="6.625" style="3" customWidth="1"/>
    <col min="14094" max="14324" width="9" style="3"/>
    <col min="14325" max="14325" width="3" style="3" customWidth="1"/>
    <col min="14326" max="14326" width="30.625" style="3" customWidth="1"/>
    <col min="14327" max="14342" width="6.625" style="3" customWidth="1"/>
    <col min="14343" max="14346" width="5.25" style="3" customWidth="1"/>
    <col min="14347" max="14349" width="6.625" style="3" customWidth="1"/>
    <col min="14350" max="14580" width="9" style="3"/>
    <col min="14581" max="14581" width="3" style="3" customWidth="1"/>
    <col min="14582" max="14582" width="30.625" style="3" customWidth="1"/>
    <col min="14583" max="14598" width="6.625" style="3" customWidth="1"/>
    <col min="14599" max="14602" width="5.25" style="3" customWidth="1"/>
    <col min="14603" max="14605" width="6.625" style="3" customWidth="1"/>
    <col min="14606" max="14836" width="9" style="3"/>
    <col min="14837" max="14837" width="3" style="3" customWidth="1"/>
    <col min="14838" max="14838" width="30.625" style="3" customWidth="1"/>
    <col min="14839" max="14854" width="6.625" style="3" customWidth="1"/>
    <col min="14855" max="14858" width="5.25" style="3" customWidth="1"/>
    <col min="14859" max="14861" width="6.625" style="3" customWidth="1"/>
    <col min="14862" max="15092" width="9" style="3"/>
    <col min="15093" max="15093" width="3" style="3" customWidth="1"/>
    <col min="15094" max="15094" width="30.625" style="3" customWidth="1"/>
    <col min="15095" max="15110" width="6.625" style="3" customWidth="1"/>
    <col min="15111" max="15114" width="5.25" style="3" customWidth="1"/>
    <col min="15115" max="15117" width="6.625" style="3" customWidth="1"/>
    <col min="15118" max="15348" width="9" style="3"/>
    <col min="15349" max="15349" width="3" style="3" customWidth="1"/>
    <col min="15350" max="15350" width="30.625" style="3" customWidth="1"/>
    <col min="15351" max="15366" width="6.625" style="3" customWidth="1"/>
    <col min="15367" max="15370" width="5.25" style="3" customWidth="1"/>
    <col min="15371" max="15373" width="6.625" style="3" customWidth="1"/>
    <col min="15374" max="15604" width="9" style="3"/>
    <col min="15605" max="15605" width="3" style="3" customWidth="1"/>
    <col min="15606" max="15606" width="30.625" style="3" customWidth="1"/>
    <col min="15607" max="15622" width="6.625" style="3" customWidth="1"/>
    <col min="15623" max="15626" width="5.25" style="3" customWidth="1"/>
    <col min="15627" max="15629" width="6.625" style="3" customWidth="1"/>
    <col min="15630" max="15860" width="9" style="3"/>
    <col min="15861" max="15861" width="3" style="3" customWidth="1"/>
    <col min="15862" max="15862" width="30.625" style="3" customWidth="1"/>
    <col min="15863" max="15878" width="6.625" style="3" customWidth="1"/>
    <col min="15879" max="15882" width="5.25" style="3" customWidth="1"/>
    <col min="15883" max="15885" width="6.625" style="3" customWidth="1"/>
    <col min="15886" max="16116" width="9" style="3"/>
    <col min="16117" max="16117" width="3" style="3" customWidth="1"/>
    <col min="16118" max="16118" width="30.625" style="3" customWidth="1"/>
    <col min="16119" max="16134" width="6.625" style="3" customWidth="1"/>
    <col min="16135" max="16138" width="5.25" style="3" customWidth="1"/>
    <col min="16139" max="16141" width="6.625" style="3" customWidth="1"/>
    <col min="16142" max="16384" width="9" style="3"/>
  </cols>
  <sheetData>
    <row r="1" spans="1:214" s="5" customFormat="1" ht="14.25">
      <c r="A1" s="1" t="s">
        <v>123</v>
      </c>
      <c r="B1" s="1"/>
      <c r="C1" s="1"/>
      <c r="D1" s="1"/>
      <c r="E1" s="1"/>
      <c r="F1" s="1"/>
      <c r="G1" s="6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</row>
    <row r="2" spans="1:214" ht="4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</row>
    <row r="3" spans="1:214" s="28" customFormat="1" ht="12" customHeight="1">
      <c r="A3" s="15"/>
      <c r="B3" s="66" t="s">
        <v>124</v>
      </c>
      <c r="C3" s="7" t="s">
        <v>0</v>
      </c>
      <c r="D3" s="69" t="s">
        <v>73</v>
      </c>
      <c r="E3" s="70"/>
      <c r="F3" s="70"/>
      <c r="G3" s="69" t="s">
        <v>1</v>
      </c>
      <c r="H3" s="70"/>
      <c r="I3" s="70"/>
      <c r="J3" s="69" t="s">
        <v>2</v>
      </c>
      <c r="K3" s="70"/>
      <c r="L3" s="70"/>
      <c r="M3" s="69" t="s">
        <v>3</v>
      </c>
      <c r="N3" s="70"/>
      <c r="O3" s="70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</row>
    <row r="4" spans="1:214" s="28" customFormat="1" ht="12" customHeight="1">
      <c r="A4" s="10" t="s">
        <v>4</v>
      </c>
      <c r="B4" s="67"/>
      <c r="C4" s="10" t="s">
        <v>5</v>
      </c>
      <c r="D4" s="9"/>
      <c r="E4" s="9"/>
      <c r="F4" s="10"/>
      <c r="G4" s="17"/>
      <c r="H4" s="9"/>
      <c r="I4" s="9"/>
      <c r="J4" s="17"/>
      <c r="K4" s="9"/>
      <c r="L4" s="10"/>
      <c r="M4" s="11"/>
      <c r="N4" s="11"/>
      <c r="O4" s="1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</row>
    <row r="5" spans="1:214" s="28" customFormat="1" ht="12" customHeight="1">
      <c r="A5" s="19"/>
      <c r="B5" s="68"/>
      <c r="C5" s="13" t="s">
        <v>9</v>
      </c>
      <c r="D5" s="12" t="s">
        <v>6</v>
      </c>
      <c r="E5" s="12" t="s">
        <v>7</v>
      </c>
      <c r="F5" s="13" t="s">
        <v>8</v>
      </c>
      <c r="G5" s="12" t="s">
        <v>6</v>
      </c>
      <c r="H5" s="12" t="s">
        <v>7</v>
      </c>
      <c r="I5" s="12" t="s">
        <v>8</v>
      </c>
      <c r="J5" s="12" t="s">
        <v>6</v>
      </c>
      <c r="K5" s="12" t="s">
        <v>7</v>
      </c>
      <c r="L5" s="13" t="s">
        <v>8</v>
      </c>
      <c r="M5" s="12" t="s">
        <v>6</v>
      </c>
      <c r="N5" s="12" t="s">
        <v>7</v>
      </c>
      <c r="O5" s="20" t="s">
        <v>8</v>
      </c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</row>
    <row r="6" spans="1:214" s="28" customFormat="1" ht="15" customHeight="1">
      <c r="A6" s="21" t="s">
        <v>142</v>
      </c>
      <c r="B6" s="31">
        <f t="shared" ref="B6:O6" si="0">SUM(B7:B8)</f>
        <v>2452</v>
      </c>
      <c r="C6" s="31">
        <f t="shared" si="0"/>
        <v>536</v>
      </c>
      <c r="D6" s="31">
        <f>SUM(D7:D8)</f>
        <v>12488</v>
      </c>
      <c r="E6" s="31">
        <f t="shared" si="0"/>
        <v>6392</v>
      </c>
      <c r="F6" s="31">
        <f t="shared" si="0"/>
        <v>6096</v>
      </c>
      <c r="G6" s="31">
        <f t="shared" si="0"/>
        <v>4150</v>
      </c>
      <c r="H6" s="31">
        <f t="shared" si="0"/>
        <v>2116</v>
      </c>
      <c r="I6" s="31">
        <f t="shared" si="0"/>
        <v>2034</v>
      </c>
      <c r="J6" s="31">
        <f t="shared" si="0"/>
        <v>4052</v>
      </c>
      <c r="K6" s="31">
        <f t="shared" si="0"/>
        <v>2095</v>
      </c>
      <c r="L6" s="31">
        <f t="shared" si="0"/>
        <v>1957</v>
      </c>
      <c r="M6" s="31">
        <f t="shared" si="0"/>
        <v>4286</v>
      </c>
      <c r="N6" s="31">
        <f t="shared" si="0"/>
        <v>2181</v>
      </c>
      <c r="O6" s="31">
        <f t="shared" si="0"/>
        <v>2105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</row>
    <row r="7" spans="1:214" s="28" customFormat="1" ht="15" customHeight="1">
      <c r="A7" s="21" t="s">
        <v>143</v>
      </c>
      <c r="B7" s="31">
        <f t="shared" ref="B7:O7" si="1">B13+B22+B25+B28+B32+B36+B50+B55+B11+B57</f>
        <v>692</v>
      </c>
      <c r="C7" s="31">
        <f t="shared" si="1"/>
        <v>224</v>
      </c>
      <c r="D7" s="31">
        <f t="shared" si="1"/>
        <v>4894</v>
      </c>
      <c r="E7" s="31">
        <f t="shared" si="1"/>
        <v>2533</v>
      </c>
      <c r="F7" s="31">
        <f t="shared" si="1"/>
        <v>2361</v>
      </c>
      <c r="G7" s="31">
        <f t="shared" si="1"/>
        <v>1592</v>
      </c>
      <c r="H7" s="31">
        <f t="shared" si="1"/>
        <v>811</v>
      </c>
      <c r="I7" s="31">
        <f t="shared" si="1"/>
        <v>781</v>
      </c>
      <c r="J7" s="31">
        <f t="shared" si="1"/>
        <v>1562</v>
      </c>
      <c r="K7" s="31">
        <f t="shared" si="1"/>
        <v>826</v>
      </c>
      <c r="L7" s="31">
        <f t="shared" si="1"/>
        <v>736</v>
      </c>
      <c r="M7" s="31">
        <f t="shared" si="1"/>
        <v>1740</v>
      </c>
      <c r="N7" s="31">
        <f t="shared" si="1"/>
        <v>896</v>
      </c>
      <c r="O7" s="31">
        <f t="shared" si="1"/>
        <v>844</v>
      </c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</row>
    <row r="8" spans="1:214" s="28" customFormat="1" ht="15" customHeight="1">
      <c r="A8" s="21" t="s">
        <v>144</v>
      </c>
      <c r="B8" s="31">
        <f t="shared" ref="B8:O8" si="2">B61+B87+B90+B95+B101+B118+B124+B132+B139+B146+B127</f>
        <v>1760</v>
      </c>
      <c r="C8" s="31">
        <f t="shared" si="2"/>
        <v>312</v>
      </c>
      <c r="D8" s="31">
        <f t="shared" si="2"/>
        <v>7594</v>
      </c>
      <c r="E8" s="31">
        <f t="shared" si="2"/>
        <v>3859</v>
      </c>
      <c r="F8" s="31">
        <f t="shared" si="2"/>
        <v>3735</v>
      </c>
      <c r="G8" s="31">
        <f t="shared" si="2"/>
        <v>2558</v>
      </c>
      <c r="H8" s="31">
        <f t="shared" si="2"/>
        <v>1305</v>
      </c>
      <c r="I8" s="31">
        <f t="shared" si="2"/>
        <v>1253</v>
      </c>
      <c r="J8" s="31">
        <f t="shared" si="2"/>
        <v>2490</v>
      </c>
      <c r="K8" s="31">
        <f t="shared" si="2"/>
        <v>1269</v>
      </c>
      <c r="L8" s="31">
        <f t="shared" si="2"/>
        <v>1221</v>
      </c>
      <c r="M8" s="31">
        <f t="shared" si="2"/>
        <v>2546</v>
      </c>
      <c r="N8" s="31">
        <f t="shared" si="2"/>
        <v>1285</v>
      </c>
      <c r="O8" s="31">
        <f t="shared" si="2"/>
        <v>1261</v>
      </c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</row>
    <row r="9" spans="1:214" s="28" customFormat="1" ht="6.75" customHeight="1">
      <c r="A9" s="16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</row>
    <row r="10" spans="1:214" s="28" customFormat="1" ht="14.1" customHeight="1">
      <c r="A10" s="16" t="s">
        <v>145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</row>
    <row r="11" spans="1:214" s="28" customFormat="1" ht="14.1" customHeight="1">
      <c r="A11" s="22" t="s">
        <v>67</v>
      </c>
      <c r="B11" s="34">
        <f t="shared" ref="B11:O11" si="3">B12</f>
        <v>21</v>
      </c>
      <c r="C11" s="34">
        <f t="shared" si="3"/>
        <v>6</v>
      </c>
      <c r="D11" s="34">
        <f t="shared" si="3"/>
        <v>164</v>
      </c>
      <c r="E11" s="34">
        <f t="shared" si="3"/>
        <v>85</v>
      </c>
      <c r="F11" s="34">
        <f>F12</f>
        <v>79</v>
      </c>
      <c r="G11" s="34">
        <f t="shared" si="3"/>
        <v>50</v>
      </c>
      <c r="H11" s="34">
        <f t="shared" si="3"/>
        <v>24</v>
      </c>
      <c r="I11" s="34">
        <f t="shared" si="3"/>
        <v>26</v>
      </c>
      <c r="J11" s="34">
        <f t="shared" si="3"/>
        <v>53</v>
      </c>
      <c r="K11" s="34">
        <f t="shared" si="3"/>
        <v>28</v>
      </c>
      <c r="L11" s="34">
        <f t="shared" si="3"/>
        <v>25</v>
      </c>
      <c r="M11" s="34">
        <f t="shared" si="3"/>
        <v>61</v>
      </c>
      <c r="N11" s="34">
        <f t="shared" si="3"/>
        <v>33</v>
      </c>
      <c r="O11" s="34">
        <f t="shared" si="3"/>
        <v>28</v>
      </c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</row>
    <row r="12" spans="1:214" s="28" customFormat="1" ht="14.1" customHeight="1">
      <c r="A12" s="23" t="s">
        <v>68</v>
      </c>
      <c r="B12" s="36">
        <v>21</v>
      </c>
      <c r="C12" s="36">
        <v>6</v>
      </c>
      <c r="D12" s="37">
        <f>G12+J12+M12</f>
        <v>164</v>
      </c>
      <c r="E12" s="37">
        <f>H12+K12+N12</f>
        <v>85</v>
      </c>
      <c r="F12" s="37">
        <f>I12+L12+O12</f>
        <v>79</v>
      </c>
      <c r="G12" s="37">
        <f t="shared" ref="G12" si="4">SUM(H12:I12)</f>
        <v>50</v>
      </c>
      <c r="H12" s="36">
        <v>24</v>
      </c>
      <c r="I12" s="36">
        <v>26</v>
      </c>
      <c r="J12" s="37">
        <f t="shared" ref="J12:J21" si="5">SUM(K12:L12)</f>
        <v>53</v>
      </c>
      <c r="K12" s="36">
        <v>28</v>
      </c>
      <c r="L12" s="36">
        <v>25</v>
      </c>
      <c r="M12" s="37">
        <f t="shared" ref="M12:M21" si="6">SUM(N12:O12)</f>
        <v>61</v>
      </c>
      <c r="N12" s="36">
        <v>33</v>
      </c>
      <c r="O12" s="36">
        <v>28</v>
      </c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</row>
    <row r="13" spans="1:214" s="28" customFormat="1" ht="14.1" customHeight="1">
      <c r="A13" s="24" t="s">
        <v>146</v>
      </c>
      <c r="B13" s="34">
        <f t="shared" ref="B13:O13" si="7">SUM(B14:B21)</f>
        <v>167</v>
      </c>
      <c r="C13" s="34">
        <f t="shared" si="7"/>
        <v>53</v>
      </c>
      <c r="D13" s="34">
        <f t="shared" si="7"/>
        <v>1115</v>
      </c>
      <c r="E13" s="34">
        <f t="shared" si="7"/>
        <v>559</v>
      </c>
      <c r="F13" s="34">
        <f t="shared" si="7"/>
        <v>556</v>
      </c>
      <c r="G13" s="34">
        <f t="shared" si="7"/>
        <v>347</v>
      </c>
      <c r="H13" s="34">
        <f t="shared" si="7"/>
        <v>172</v>
      </c>
      <c r="I13" s="34">
        <f t="shared" si="7"/>
        <v>175</v>
      </c>
      <c r="J13" s="34">
        <f t="shared" si="7"/>
        <v>371</v>
      </c>
      <c r="K13" s="34">
        <f t="shared" si="7"/>
        <v>192</v>
      </c>
      <c r="L13" s="34">
        <f t="shared" si="7"/>
        <v>179</v>
      </c>
      <c r="M13" s="34">
        <f t="shared" si="7"/>
        <v>397</v>
      </c>
      <c r="N13" s="34">
        <f t="shared" si="7"/>
        <v>195</v>
      </c>
      <c r="O13" s="34">
        <f t="shared" si="7"/>
        <v>202</v>
      </c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</row>
    <row r="14" spans="1:214" s="28" customFormat="1" ht="14.1" customHeight="1">
      <c r="A14" s="23" t="s">
        <v>11</v>
      </c>
      <c r="B14" s="38">
        <v>25</v>
      </c>
      <c r="C14" s="38">
        <v>8</v>
      </c>
      <c r="D14" s="39">
        <f>G14+J14+M14</f>
        <v>173</v>
      </c>
      <c r="E14" s="39">
        <f>H14+K14+N14</f>
        <v>85</v>
      </c>
      <c r="F14" s="39">
        <f>I14+L14+O14</f>
        <v>88</v>
      </c>
      <c r="G14" s="39">
        <f t="shared" ref="G14" si="8">SUM(H14:I14)</f>
        <v>52</v>
      </c>
      <c r="H14" s="38">
        <v>27</v>
      </c>
      <c r="I14" s="38">
        <v>25</v>
      </c>
      <c r="J14" s="39">
        <f t="shared" si="5"/>
        <v>56</v>
      </c>
      <c r="K14" s="38">
        <v>26</v>
      </c>
      <c r="L14" s="38">
        <v>30</v>
      </c>
      <c r="M14" s="39">
        <f t="shared" si="6"/>
        <v>65</v>
      </c>
      <c r="N14" s="38">
        <v>32</v>
      </c>
      <c r="O14" s="38">
        <v>33</v>
      </c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</row>
    <row r="15" spans="1:214" s="28" customFormat="1" ht="14.1" customHeight="1">
      <c r="A15" s="23" t="s">
        <v>12</v>
      </c>
      <c r="B15" s="38">
        <v>36</v>
      </c>
      <c r="C15" s="38">
        <v>10</v>
      </c>
      <c r="D15" s="39">
        <f t="shared" ref="D15:F21" si="9">G15+J15+M15</f>
        <v>261</v>
      </c>
      <c r="E15" s="39">
        <f t="shared" si="9"/>
        <v>139</v>
      </c>
      <c r="F15" s="39">
        <f t="shared" si="9"/>
        <v>122</v>
      </c>
      <c r="G15" s="39">
        <f t="shared" ref="G15:G21" si="10">SUM(H15:I15)</f>
        <v>87</v>
      </c>
      <c r="H15" s="38">
        <v>45</v>
      </c>
      <c r="I15" s="38">
        <v>42</v>
      </c>
      <c r="J15" s="39">
        <f t="shared" si="5"/>
        <v>86</v>
      </c>
      <c r="K15" s="38">
        <v>49</v>
      </c>
      <c r="L15" s="38">
        <v>37</v>
      </c>
      <c r="M15" s="39">
        <f t="shared" si="6"/>
        <v>88</v>
      </c>
      <c r="N15" s="38">
        <v>45</v>
      </c>
      <c r="O15" s="38">
        <v>43</v>
      </c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</row>
    <row r="16" spans="1:214" s="28" customFormat="1" ht="14.1" customHeight="1">
      <c r="A16" s="23" t="s">
        <v>13</v>
      </c>
      <c r="B16" s="38">
        <v>22</v>
      </c>
      <c r="C16" s="38">
        <v>7</v>
      </c>
      <c r="D16" s="39">
        <f t="shared" si="9"/>
        <v>135</v>
      </c>
      <c r="E16" s="39">
        <f t="shared" si="9"/>
        <v>74</v>
      </c>
      <c r="F16" s="39">
        <f t="shared" si="9"/>
        <v>61</v>
      </c>
      <c r="G16" s="39">
        <f t="shared" si="10"/>
        <v>45</v>
      </c>
      <c r="H16" s="38">
        <v>22</v>
      </c>
      <c r="I16" s="38">
        <v>23</v>
      </c>
      <c r="J16" s="39">
        <f t="shared" si="5"/>
        <v>45</v>
      </c>
      <c r="K16" s="38">
        <v>24</v>
      </c>
      <c r="L16" s="38">
        <v>21</v>
      </c>
      <c r="M16" s="39">
        <f t="shared" si="6"/>
        <v>45</v>
      </c>
      <c r="N16" s="38">
        <v>28</v>
      </c>
      <c r="O16" s="38">
        <v>17</v>
      </c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</row>
    <row r="17" spans="1:214" s="28" customFormat="1" ht="14.1" customHeight="1">
      <c r="A17" s="23" t="s">
        <v>14</v>
      </c>
      <c r="B17" s="38">
        <v>16</v>
      </c>
      <c r="C17" s="38">
        <v>6</v>
      </c>
      <c r="D17" s="39">
        <f t="shared" si="9"/>
        <v>103</v>
      </c>
      <c r="E17" s="39">
        <f t="shared" si="9"/>
        <v>44</v>
      </c>
      <c r="F17" s="39">
        <f t="shared" si="9"/>
        <v>59</v>
      </c>
      <c r="G17" s="39">
        <f t="shared" si="10"/>
        <v>33</v>
      </c>
      <c r="H17" s="38">
        <v>21</v>
      </c>
      <c r="I17" s="38">
        <v>12</v>
      </c>
      <c r="J17" s="39">
        <f t="shared" si="5"/>
        <v>33</v>
      </c>
      <c r="K17" s="38">
        <v>10</v>
      </c>
      <c r="L17" s="38">
        <v>23</v>
      </c>
      <c r="M17" s="39">
        <f t="shared" si="6"/>
        <v>37</v>
      </c>
      <c r="N17" s="38">
        <v>13</v>
      </c>
      <c r="O17" s="38">
        <v>24</v>
      </c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</row>
    <row r="18" spans="1:214" s="28" customFormat="1" ht="14.1" customHeight="1">
      <c r="A18" s="23" t="s">
        <v>15</v>
      </c>
      <c r="B18" s="38">
        <v>27</v>
      </c>
      <c r="C18" s="38">
        <v>10</v>
      </c>
      <c r="D18" s="39">
        <f t="shared" si="9"/>
        <v>216</v>
      </c>
      <c r="E18" s="39">
        <f t="shared" si="9"/>
        <v>106</v>
      </c>
      <c r="F18" s="39">
        <f t="shared" si="9"/>
        <v>110</v>
      </c>
      <c r="G18" s="39">
        <f t="shared" si="10"/>
        <v>67</v>
      </c>
      <c r="H18" s="38">
        <v>27</v>
      </c>
      <c r="I18" s="38">
        <v>40</v>
      </c>
      <c r="J18" s="39">
        <f t="shared" si="5"/>
        <v>73</v>
      </c>
      <c r="K18" s="38">
        <v>42</v>
      </c>
      <c r="L18" s="38">
        <v>31</v>
      </c>
      <c r="M18" s="39">
        <f t="shared" si="6"/>
        <v>76</v>
      </c>
      <c r="N18" s="38">
        <v>37</v>
      </c>
      <c r="O18" s="38">
        <v>39</v>
      </c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</row>
    <row r="19" spans="1:214" s="28" customFormat="1" ht="14.1" customHeight="1">
      <c r="A19" s="23" t="s">
        <v>16</v>
      </c>
      <c r="B19" s="38">
        <v>19</v>
      </c>
      <c r="C19" s="38">
        <v>6</v>
      </c>
      <c r="D19" s="39">
        <f t="shared" si="9"/>
        <v>118</v>
      </c>
      <c r="E19" s="39">
        <f t="shared" si="9"/>
        <v>54</v>
      </c>
      <c r="F19" s="39">
        <f t="shared" si="9"/>
        <v>64</v>
      </c>
      <c r="G19" s="39">
        <f t="shared" si="10"/>
        <v>33</v>
      </c>
      <c r="H19" s="38">
        <v>16</v>
      </c>
      <c r="I19" s="38">
        <v>17</v>
      </c>
      <c r="J19" s="39">
        <f t="shared" si="5"/>
        <v>38</v>
      </c>
      <c r="K19" s="38">
        <v>18</v>
      </c>
      <c r="L19" s="38">
        <v>20</v>
      </c>
      <c r="M19" s="39">
        <f t="shared" si="6"/>
        <v>47</v>
      </c>
      <c r="N19" s="38">
        <v>20</v>
      </c>
      <c r="O19" s="38">
        <v>27</v>
      </c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</row>
    <row r="20" spans="1:214" s="28" customFormat="1" ht="14.1" customHeight="1">
      <c r="A20" s="23" t="s">
        <v>17</v>
      </c>
      <c r="B20" s="38">
        <v>11</v>
      </c>
      <c r="C20" s="38">
        <v>3</v>
      </c>
      <c r="D20" s="39">
        <f t="shared" si="9"/>
        <v>44</v>
      </c>
      <c r="E20" s="39">
        <f t="shared" si="9"/>
        <v>22</v>
      </c>
      <c r="F20" s="39">
        <f t="shared" si="9"/>
        <v>22</v>
      </c>
      <c r="G20" s="39">
        <f t="shared" si="10"/>
        <v>13</v>
      </c>
      <c r="H20" s="38">
        <v>7</v>
      </c>
      <c r="I20" s="38">
        <v>6</v>
      </c>
      <c r="J20" s="39">
        <f t="shared" si="5"/>
        <v>15</v>
      </c>
      <c r="K20" s="38">
        <v>7</v>
      </c>
      <c r="L20" s="38">
        <v>8</v>
      </c>
      <c r="M20" s="39">
        <f t="shared" si="6"/>
        <v>16</v>
      </c>
      <c r="N20" s="38">
        <v>8</v>
      </c>
      <c r="O20" s="38">
        <v>8</v>
      </c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</row>
    <row r="21" spans="1:214" s="28" customFormat="1" ht="14.1" customHeight="1">
      <c r="A21" s="23" t="s">
        <v>18</v>
      </c>
      <c r="B21" s="38">
        <v>11</v>
      </c>
      <c r="C21" s="38">
        <v>3</v>
      </c>
      <c r="D21" s="39">
        <f t="shared" si="9"/>
        <v>65</v>
      </c>
      <c r="E21" s="39">
        <f t="shared" si="9"/>
        <v>35</v>
      </c>
      <c r="F21" s="39">
        <f t="shared" si="9"/>
        <v>30</v>
      </c>
      <c r="G21" s="39">
        <f t="shared" si="10"/>
        <v>17</v>
      </c>
      <c r="H21" s="38">
        <v>7</v>
      </c>
      <c r="I21" s="38">
        <v>10</v>
      </c>
      <c r="J21" s="39">
        <f t="shared" si="5"/>
        <v>25</v>
      </c>
      <c r="K21" s="38">
        <v>16</v>
      </c>
      <c r="L21" s="38">
        <v>9</v>
      </c>
      <c r="M21" s="39">
        <f t="shared" si="6"/>
        <v>23</v>
      </c>
      <c r="N21" s="38">
        <v>12</v>
      </c>
      <c r="O21" s="38">
        <v>11</v>
      </c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</row>
    <row r="22" spans="1:214" s="28" customFormat="1" ht="14.1" customHeight="1">
      <c r="A22" s="24" t="s">
        <v>147</v>
      </c>
      <c r="B22" s="34">
        <f t="shared" ref="B22:O22" si="11">SUM(B23:B24)</f>
        <v>64</v>
      </c>
      <c r="C22" s="34">
        <f t="shared" si="11"/>
        <v>10</v>
      </c>
      <c r="D22" s="34">
        <f t="shared" si="11"/>
        <v>163</v>
      </c>
      <c r="E22" s="34">
        <f t="shared" si="11"/>
        <v>85</v>
      </c>
      <c r="F22" s="34">
        <f t="shared" si="11"/>
        <v>78</v>
      </c>
      <c r="G22" s="34">
        <f t="shared" si="11"/>
        <v>50</v>
      </c>
      <c r="H22" s="34">
        <f t="shared" si="11"/>
        <v>31</v>
      </c>
      <c r="I22" s="34">
        <f t="shared" si="11"/>
        <v>19</v>
      </c>
      <c r="J22" s="34">
        <f t="shared" si="11"/>
        <v>55</v>
      </c>
      <c r="K22" s="34">
        <f t="shared" si="11"/>
        <v>30</v>
      </c>
      <c r="L22" s="34">
        <f t="shared" si="11"/>
        <v>25</v>
      </c>
      <c r="M22" s="34">
        <f t="shared" si="11"/>
        <v>58</v>
      </c>
      <c r="N22" s="34">
        <f t="shared" si="11"/>
        <v>24</v>
      </c>
      <c r="O22" s="34">
        <f t="shared" si="11"/>
        <v>34</v>
      </c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</row>
    <row r="23" spans="1:214" s="28" customFormat="1" ht="14.1" customHeight="1">
      <c r="A23" s="23" t="s">
        <v>19</v>
      </c>
      <c r="B23" s="41">
        <v>33</v>
      </c>
      <c r="C23" s="41">
        <v>6</v>
      </c>
      <c r="D23" s="37">
        <f t="shared" ref="D23:F24" si="12">G23+J23+M23</f>
        <v>87</v>
      </c>
      <c r="E23" s="37">
        <f t="shared" si="12"/>
        <v>49</v>
      </c>
      <c r="F23" s="37">
        <f t="shared" si="12"/>
        <v>38</v>
      </c>
      <c r="G23" s="37">
        <f t="shared" ref="G23:G24" si="13">SUM(H23:I23)</f>
        <v>27</v>
      </c>
      <c r="H23" s="41">
        <v>20</v>
      </c>
      <c r="I23" s="41">
        <v>7</v>
      </c>
      <c r="J23" s="37">
        <f>SUM(K23:L23)</f>
        <v>26</v>
      </c>
      <c r="K23" s="41">
        <v>16</v>
      </c>
      <c r="L23" s="41">
        <v>10</v>
      </c>
      <c r="M23" s="37">
        <f>SUM(N23:O23)</f>
        <v>34</v>
      </c>
      <c r="N23" s="41">
        <v>13</v>
      </c>
      <c r="O23" s="41">
        <v>21</v>
      </c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</row>
    <row r="24" spans="1:214" s="28" customFormat="1" ht="14.1" customHeight="1">
      <c r="A24" s="23" t="s">
        <v>69</v>
      </c>
      <c r="B24" s="41">
        <v>31</v>
      </c>
      <c r="C24" s="41">
        <v>4</v>
      </c>
      <c r="D24" s="37">
        <f t="shared" si="12"/>
        <v>76</v>
      </c>
      <c r="E24" s="37">
        <f t="shared" si="12"/>
        <v>36</v>
      </c>
      <c r="F24" s="37">
        <f t="shared" si="12"/>
        <v>40</v>
      </c>
      <c r="G24" s="37">
        <f t="shared" si="13"/>
        <v>23</v>
      </c>
      <c r="H24" s="41">
        <v>11</v>
      </c>
      <c r="I24" s="41">
        <v>12</v>
      </c>
      <c r="J24" s="37">
        <f>SUM(K24:L24)</f>
        <v>29</v>
      </c>
      <c r="K24" s="41">
        <v>14</v>
      </c>
      <c r="L24" s="41">
        <v>15</v>
      </c>
      <c r="M24" s="37">
        <f>SUM(N24:O24)</f>
        <v>24</v>
      </c>
      <c r="N24" s="41">
        <v>11</v>
      </c>
      <c r="O24" s="41">
        <v>13</v>
      </c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</row>
    <row r="25" spans="1:214" s="28" customFormat="1" ht="14.1" customHeight="1">
      <c r="A25" s="24" t="s">
        <v>20</v>
      </c>
      <c r="B25" s="34">
        <f t="shared" ref="B25:O25" si="14">SUM(B26:B27)</f>
        <v>34</v>
      </c>
      <c r="C25" s="34">
        <f t="shared" si="14"/>
        <v>9</v>
      </c>
      <c r="D25" s="34">
        <f t="shared" si="14"/>
        <v>246</v>
      </c>
      <c r="E25" s="34">
        <f t="shared" si="14"/>
        <v>132</v>
      </c>
      <c r="F25" s="34">
        <f t="shared" si="14"/>
        <v>114</v>
      </c>
      <c r="G25" s="34">
        <f t="shared" si="14"/>
        <v>83</v>
      </c>
      <c r="H25" s="35">
        <f t="shared" si="14"/>
        <v>42</v>
      </c>
      <c r="I25" s="35">
        <f t="shared" si="14"/>
        <v>41</v>
      </c>
      <c r="J25" s="34">
        <f t="shared" si="14"/>
        <v>79</v>
      </c>
      <c r="K25" s="34">
        <f t="shared" si="14"/>
        <v>39</v>
      </c>
      <c r="L25" s="34">
        <f t="shared" si="14"/>
        <v>40</v>
      </c>
      <c r="M25" s="34">
        <f t="shared" si="14"/>
        <v>84</v>
      </c>
      <c r="N25" s="34">
        <f t="shared" si="14"/>
        <v>51</v>
      </c>
      <c r="O25" s="34">
        <f t="shared" si="14"/>
        <v>33</v>
      </c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</row>
    <row r="26" spans="1:214" s="28" customFormat="1" ht="14.1" customHeight="1">
      <c r="A26" s="23" t="s">
        <v>21</v>
      </c>
      <c r="B26" s="41">
        <v>14</v>
      </c>
      <c r="C26" s="41">
        <v>3</v>
      </c>
      <c r="D26" s="37">
        <f t="shared" ref="D26:F27" si="15">G26+J26+M26</f>
        <v>77</v>
      </c>
      <c r="E26" s="37">
        <f t="shared" si="15"/>
        <v>35</v>
      </c>
      <c r="F26" s="37">
        <f t="shared" si="15"/>
        <v>42</v>
      </c>
      <c r="G26" s="37">
        <f t="shared" ref="G26:G27" si="16">SUM(H26:I26)</f>
        <v>27</v>
      </c>
      <c r="H26" s="41">
        <v>12</v>
      </c>
      <c r="I26" s="41">
        <v>15</v>
      </c>
      <c r="J26" s="37">
        <f>SUM(K26:L26)</f>
        <v>24</v>
      </c>
      <c r="K26" s="41">
        <v>9</v>
      </c>
      <c r="L26" s="41">
        <v>15</v>
      </c>
      <c r="M26" s="37">
        <f>SUM(N26:O26)</f>
        <v>26</v>
      </c>
      <c r="N26" s="41">
        <v>14</v>
      </c>
      <c r="O26" s="41">
        <v>12</v>
      </c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</row>
    <row r="27" spans="1:214" s="28" customFormat="1" ht="14.1" customHeight="1">
      <c r="A27" s="23" t="s">
        <v>86</v>
      </c>
      <c r="B27" s="41">
        <v>20</v>
      </c>
      <c r="C27" s="41">
        <v>6</v>
      </c>
      <c r="D27" s="37">
        <f t="shared" si="15"/>
        <v>169</v>
      </c>
      <c r="E27" s="37">
        <f t="shared" si="15"/>
        <v>97</v>
      </c>
      <c r="F27" s="37">
        <f t="shared" si="15"/>
        <v>72</v>
      </c>
      <c r="G27" s="37">
        <f t="shared" si="16"/>
        <v>56</v>
      </c>
      <c r="H27" s="41">
        <v>30</v>
      </c>
      <c r="I27" s="41">
        <v>26</v>
      </c>
      <c r="J27" s="37">
        <f>SUM(K27:L27)</f>
        <v>55</v>
      </c>
      <c r="K27" s="41">
        <v>30</v>
      </c>
      <c r="L27" s="41">
        <v>25</v>
      </c>
      <c r="M27" s="37">
        <f>SUM(N27:O27)</f>
        <v>58</v>
      </c>
      <c r="N27" s="41">
        <v>37</v>
      </c>
      <c r="O27" s="41">
        <v>21</v>
      </c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</row>
    <row r="28" spans="1:214" s="28" customFormat="1" ht="14.1" customHeight="1">
      <c r="A28" s="24" t="s">
        <v>141</v>
      </c>
      <c r="B28" s="34">
        <f t="shared" ref="B28:O28" si="17">SUM(B29:B31)</f>
        <v>42</v>
      </c>
      <c r="C28" s="34">
        <f t="shared" si="17"/>
        <v>17</v>
      </c>
      <c r="D28" s="34">
        <f t="shared" si="17"/>
        <v>425</v>
      </c>
      <c r="E28" s="34">
        <f t="shared" si="17"/>
        <v>225</v>
      </c>
      <c r="F28" s="34">
        <f t="shared" si="17"/>
        <v>200</v>
      </c>
      <c r="G28" s="34">
        <f t="shared" si="17"/>
        <v>139</v>
      </c>
      <c r="H28" s="34">
        <f t="shared" si="17"/>
        <v>66</v>
      </c>
      <c r="I28" s="34">
        <f t="shared" si="17"/>
        <v>73</v>
      </c>
      <c r="J28" s="34">
        <f t="shared" si="17"/>
        <v>140</v>
      </c>
      <c r="K28" s="34">
        <f t="shared" si="17"/>
        <v>78</v>
      </c>
      <c r="L28" s="34">
        <f t="shared" si="17"/>
        <v>62</v>
      </c>
      <c r="M28" s="34">
        <f t="shared" si="17"/>
        <v>146</v>
      </c>
      <c r="N28" s="34">
        <f t="shared" si="17"/>
        <v>81</v>
      </c>
      <c r="O28" s="34">
        <f t="shared" si="17"/>
        <v>65</v>
      </c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</row>
    <row r="29" spans="1:214" s="28" customFormat="1" ht="14.1" customHeight="1">
      <c r="A29" s="23" t="s">
        <v>22</v>
      </c>
      <c r="B29" s="42">
        <v>19</v>
      </c>
      <c r="C29" s="42">
        <v>7</v>
      </c>
      <c r="D29" s="43">
        <f t="shared" ref="D29:F31" si="18">G29+J29+M29</f>
        <v>169</v>
      </c>
      <c r="E29" s="43">
        <f t="shared" si="18"/>
        <v>88</v>
      </c>
      <c r="F29" s="43">
        <f t="shared" si="18"/>
        <v>81</v>
      </c>
      <c r="G29" s="43">
        <f t="shared" ref="G29:G31" si="19">SUM(H29:I29)</f>
        <v>55</v>
      </c>
      <c r="H29" s="42">
        <v>28</v>
      </c>
      <c r="I29" s="42">
        <v>27</v>
      </c>
      <c r="J29" s="43">
        <f>SUM(K29:L29)</f>
        <v>54</v>
      </c>
      <c r="K29" s="42">
        <v>29</v>
      </c>
      <c r="L29" s="42">
        <v>25</v>
      </c>
      <c r="M29" s="43">
        <f>SUM(N29:O29)</f>
        <v>60</v>
      </c>
      <c r="N29" s="42">
        <v>31</v>
      </c>
      <c r="O29" s="42">
        <v>29</v>
      </c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</row>
    <row r="30" spans="1:214" s="28" customFormat="1" ht="14.1" customHeight="1">
      <c r="A30" s="23" t="s">
        <v>23</v>
      </c>
      <c r="B30" s="42">
        <v>14</v>
      </c>
      <c r="C30" s="42">
        <v>7</v>
      </c>
      <c r="D30" s="43">
        <f>G30+J30+M30</f>
        <v>178</v>
      </c>
      <c r="E30" s="43">
        <f>H30+K30+N30</f>
        <v>90</v>
      </c>
      <c r="F30" s="43">
        <f>I30+L30+O30</f>
        <v>88</v>
      </c>
      <c r="G30" s="43">
        <f t="shared" si="19"/>
        <v>59</v>
      </c>
      <c r="H30" s="42">
        <v>23</v>
      </c>
      <c r="I30" s="42">
        <v>36</v>
      </c>
      <c r="J30" s="43">
        <f>SUM(K30:L30)</f>
        <v>59</v>
      </c>
      <c r="K30" s="42">
        <v>34</v>
      </c>
      <c r="L30" s="42">
        <v>25</v>
      </c>
      <c r="M30" s="43">
        <f>SUM(N30:O30)</f>
        <v>60</v>
      </c>
      <c r="N30" s="42">
        <v>33</v>
      </c>
      <c r="O30" s="42">
        <v>27</v>
      </c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</row>
    <row r="31" spans="1:214" s="28" customFormat="1" ht="14.1" customHeight="1">
      <c r="A31" s="23" t="s">
        <v>24</v>
      </c>
      <c r="B31" s="42">
        <v>9</v>
      </c>
      <c r="C31" s="42">
        <v>3</v>
      </c>
      <c r="D31" s="43">
        <f t="shared" si="18"/>
        <v>78</v>
      </c>
      <c r="E31" s="43">
        <f t="shared" si="18"/>
        <v>47</v>
      </c>
      <c r="F31" s="43">
        <f t="shared" si="18"/>
        <v>31</v>
      </c>
      <c r="G31" s="43">
        <f t="shared" si="19"/>
        <v>25</v>
      </c>
      <c r="H31" s="42">
        <v>15</v>
      </c>
      <c r="I31" s="42">
        <v>10</v>
      </c>
      <c r="J31" s="43">
        <f>SUM(K31:L31)</f>
        <v>27</v>
      </c>
      <c r="K31" s="42">
        <v>15</v>
      </c>
      <c r="L31" s="42">
        <v>12</v>
      </c>
      <c r="M31" s="43">
        <f>SUM(N31:O31)</f>
        <v>26</v>
      </c>
      <c r="N31" s="42">
        <v>17</v>
      </c>
      <c r="O31" s="42">
        <v>9</v>
      </c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</row>
    <row r="32" spans="1:214" s="28" customFormat="1" ht="14.1" customHeight="1">
      <c r="A32" s="24" t="s">
        <v>25</v>
      </c>
      <c r="B32" s="44">
        <f t="shared" ref="B32:O32" si="20">SUM(B33:B35)</f>
        <v>76</v>
      </c>
      <c r="C32" s="44">
        <f t="shared" si="20"/>
        <v>20</v>
      </c>
      <c r="D32" s="44">
        <f t="shared" si="20"/>
        <v>321</v>
      </c>
      <c r="E32" s="44">
        <f t="shared" si="20"/>
        <v>175</v>
      </c>
      <c r="F32" s="44">
        <f t="shared" si="20"/>
        <v>146</v>
      </c>
      <c r="G32" s="44">
        <f t="shared" si="20"/>
        <v>126</v>
      </c>
      <c r="H32" s="44">
        <f t="shared" si="20"/>
        <v>70</v>
      </c>
      <c r="I32" s="44">
        <f t="shared" si="20"/>
        <v>56</v>
      </c>
      <c r="J32" s="44">
        <f t="shared" si="20"/>
        <v>89</v>
      </c>
      <c r="K32" s="44">
        <f t="shared" si="20"/>
        <v>50</v>
      </c>
      <c r="L32" s="44">
        <f t="shared" si="20"/>
        <v>39</v>
      </c>
      <c r="M32" s="44">
        <f t="shared" si="20"/>
        <v>106</v>
      </c>
      <c r="N32" s="44">
        <f t="shared" si="20"/>
        <v>55</v>
      </c>
      <c r="O32" s="44">
        <f t="shared" si="20"/>
        <v>51</v>
      </c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27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  <c r="GP32" s="27"/>
      <c r="GQ32" s="27"/>
      <c r="GR32" s="27"/>
      <c r="GS32" s="27"/>
      <c r="GT32" s="27"/>
      <c r="GU32" s="27"/>
      <c r="GV32" s="27"/>
      <c r="GW32" s="27"/>
      <c r="GX32" s="27"/>
      <c r="GY32" s="27"/>
      <c r="GZ32" s="27"/>
      <c r="HA32" s="27"/>
      <c r="HB32" s="27"/>
      <c r="HC32" s="27"/>
      <c r="HD32" s="27"/>
      <c r="HE32" s="27"/>
      <c r="HF32" s="27"/>
    </row>
    <row r="33" spans="1:214" s="28" customFormat="1" ht="14.1" customHeight="1">
      <c r="A33" s="23" t="s">
        <v>26</v>
      </c>
      <c r="B33" s="42">
        <v>26</v>
      </c>
      <c r="C33" s="42">
        <v>6</v>
      </c>
      <c r="D33" s="43">
        <f t="shared" ref="D33:F35" si="21">G33+J33+M33</f>
        <v>123</v>
      </c>
      <c r="E33" s="43">
        <f t="shared" si="21"/>
        <v>60</v>
      </c>
      <c r="F33" s="43">
        <f t="shared" si="21"/>
        <v>63</v>
      </c>
      <c r="G33" s="43">
        <f t="shared" ref="G33:G35" si="22">SUM(H33:I33)</f>
        <v>36</v>
      </c>
      <c r="H33" s="42">
        <v>19</v>
      </c>
      <c r="I33" s="42">
        <v>17</v>
      </c>
      <c r="J33" s="43">
        <f>SUM(K33:L33)</f>
        <v>41</v>
      </c>
      <c r="K33" s="42">
        <v>21</v>
      </c>
      <c r="L33" s="42">
        <v>20</v>
      </c>
      <c r="M33" s="43">
        <f>SUM(N33:O33)</f>
        <v>46</v>
      </c>
      <c r="N33" s="42">
        <v>20</v>
      </c>
      <c r="O33" s="42">
        <v>26</v>
      </c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  <c r="GZ33" s="27"/>
      <c r="HA33" s="27"/>
      <c r="HB33" s="27"/>
      <c r="HC33" s="27"/>
      <c r="HD33" s="27"/>
      <c r="HE33" s="27"/>
      <c r="HF33" s="27"/>
    </row>
    <row r="34" spans="1:214" s="28" customFormat="1" ht="14.1" customHeight="1">
      <c r="A34" s="23" t="s">
        <v>87</v>
      </c>
      <c r="B34" s="42">
        <v>18</v>
      </c>
      <c r="C34" s="42">
        <v>6</v>
      </c>
      <c r="D34" s="43">
        <f t="shared" si="21"/>
        <v>100</v>
      </c>
      <c r="E34" s="43">
        <f t="shared" si="21"/>
        <v>56</v>
      </c>
      <c r="F34" s="43">
        <f t="shared" si="21"/>
        <v>44</v>
      </c>
      <c r="G34" s="43">
        <f t="shared" si="22"/>
        <v>29</v>
      </c>
      <c r="H34" s="42">
        <v>15</v>
      </c>
      <c r="I34" s="42">
        <v>14</v>
      </c>
      <c r="J34" s="43">
        <f>SUM(K34:L34)</f>
        <v>32</v>
      </c>
      <c r="K34" s="42">
        <v>21</v>
      </c>
      <c r="L34" s="42">
        <v>11</v>
      </c>
      <c r="M34" s="43">
        <f>SUM(N34:O34)</f>
        <v>39</v>
      </c>
      <c r="N34" s="42">
        <v>20</v>
      </c>
      <c r="O34" s="42">
        <v>19</v>
      </c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</row>
    <row r="35" spans="1:214" s="28" customFormat="1" ht="14.1" customHeight="1">
      <c r="A35" s="23" t="s">
        <v>125</v>
      </c>
      <c r="B35" s="42">
        <v>32</v>
      </c>
      <c r="C35" s="42">
        <v>8</v>
      </c>
      <c r="D35" s="43">
        <f t="shared" si="21"/>
        <v>98</v>
      </c>
      <c r="E35" s="43">
        <f t="shared" si="21"/>
        <v>59</v>
      </c>
      <c r="F35" s="43">
        <f t="shared" si="21"/>
        <v>39</v>
      </c>
      <c r="G35" s="43">
        <f t="shared" si="22"/>
        <v>61</v>
      </c>
      <c r="H35" s="42">
        <v>36</v>
      </c>
      <c r="I35" s="42">
        <v>25</v>
      </c>
      <c r="J35" s="43">
        <f>SUM(K35:L35)</f>
        <v>16</v>
      </c>
      <c r="K35" s="42">
        <v>8</v>
      </c>
      <c r="L35" s="42">
        <v>8</v>
      </c>
      <c r="M35" s="43">
        <f>SUM(N35:O35)</f>
        <v>21</v>
      </c>
      <c r="N35" s="42">
        <v>15</v>
      </c>
      <c r="O35" s="42">
        <v>6</v>
      </c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</row>
    <row r="36" spans="1:214" s="28" customFormat="1" ht="14.1" customHeight="1">
      <c r="A36" s="24" t="s">
        <v>27</v>
      </c>
      <c r="B36" s="34">
        <f>SUM(B37:B49)</f>
        <v>188</v>
      </c>
      <c r="C36" s="34">
        <f t="shared" ref="C36:O36" si="23">SUM(C37:C49)</f>
        <v>77</v>
      </c>
      <c r="D36" s="34">
        <f>SUM(D37:D49)</f>
        <v>1808</v>
      </c>
      <c r="E36" s="34">
        <f t="shared" si="23"/>
        <v>921</v>
      </c>
      <c r="F36" s="34">
        <f t="shared" si="23"/>
        <v>887</v>
      </c>
      <c r="G36" s="34">
        <f t="shared" si="23"/>
        <v>589</v>
      </c>
      <c r="H36" s="34">
        <f t="shared" si="23"/>
        <v>293</v>
      </c>
      <c r="I36" s="34">
        <f t="shared" si="23"/>
        <v>296</v>
      </c>
      <c r="J36" s="34">
        <f t="shared" si="23"/>
        <v>559</v>
      </c>
      <c r="K36" s="34">
        <f t="shared" si="23"/>
        <v>292</v>
      </c>
      <c r="L36" s="34">
        <f t="shared" si="23"/>
        <v>267</v>
      </c>
      <c r="M36" s="34">
        <f t="shared" si="23"/>
        <v>660</v>
      </c>
      <c r="N36" s="34">
        <f t="shared" si="23"/>
        <v>336</v>
      </c>
      <c r="O36" s="34">
        <f t="shared" si="23"/>
        <v>324</v>
      </c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  <c r="GP36" s="27"/>
      <c r="GQ36" s="27"/>
      <c r="GR36" s="27"/>
      <c r="GS36" s="27"/>
      <c r="GT36" s="27"/>
      <c r="GU36" s="27"/>
      <c r="GV36" s="27"/>
      <c r="GW36" s="27"/>
      <c r="GX36" s="27"/>
      <c r="GY36" s="27"/>
      <c r="GZ36" s="27"/>
      <c r="HA36" s="27"/>
      <c r="HB36" s="27"/>
      <c r="HC36" s="27"/>
      <c r="HD36" s="27"/>
      <c r="HE36" s="27"/>
      <c r="HF36" s="27"/>
    </row>
    <row r="37" spans="1:214" s="28" customFormat="1" ht="14.1" customHeight="1">
      <c r="A37" s="23" t="s">
        <v>28</v>
      </c>
      <c r="B37" s="45">
        <v>17</v>
      </c>
      <c r="C37" s="45">
        <v>8</v>
      </c>
      <c r="D37" s="46">
        <f>G37+J37+M37</f>
        <v>188</v>
      </c>
      <c r="E37" s="46">
        <f t="shared" ref="D37:F49" si="24">H37+K37+N37</f>
        <v>99</v>
      </c>
      <c r="F37" s="46">
        <f t="shared" si="24"/>
        <v>89</v>
      </c>
      <c r="G37" s="46">
        <f t="shared" ref="G37:G49" si="25">SUM(H37:I37)</f>
        <v>63</v>
      </c>
      <c r="H37" s="45">
        <v>28</v>
      </c>
      <c r="I37" s="45">
        <v>35</v>
      </c>
      <c r="J37" s="46">
        <f t="shared" ref="J37:J49" si="26">SUM(K37:L37)</f>
        <v>55</v>
      </c>
      <c r="K37" s="45">
        <v>34</v>
      </c>
      <c r="L37" s="45">
        <v>21</v>
      </c>
      <c r="M37" s="46">
        <f t="shared" ref="M37:M49" si="27">SUM(N37:O37)</f>
        <v>70</v>
      </c>
      <c r="N37" s="45">
        <v>37</v>
      </c>
      <c r="O37" s="45">
        <v>33</v>
      </c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</row>
    <row r="38" spans="1:214" s="28" customFormat="1" ht="14.1" customHeight="1">
      <c r="A38" s="23" t="s">
        <v>29</v>
      </c>
      <c r="B38" s="45">
        <v>20</v>
      </c>
      <c r="C38" s="45">
        <v>9</v>
      </c>
      <c r="D38" s="46">
        <f t="shared" si="24"/>
        <v>207</v>
      </c>
      <c r="E38" s="46">
        <f t="shared" si="24"/>
        <v>112</v>
      </c>
      <c r="F38" s="46">
        <f t="shared" si="24"/>
        <v>95</v>
      </c>
      <c r="G38" s="46">
        <f t="shared" si="25"/>
        <v>60</v>
      </c>
      <c r="H38" s="45">
        <v>34</v>
      </c>
      <c r="I38" s="45">
        <v>26</v>
      </c>
      <c r="J38" s="46">
        <f t="shared" si="26"/>
        <v>67</v>
      </c>
      <c r="K38" s="45">
        <v>33</v>
      </c>
      <c r="L38" s="45">
        <v>34</v>
      </c>
      <c r="M38" s="46">
        <f t="shared" si="27"/>
        <v>80</v>
      </c>
      <c r="N38" s="45">
        <v>45</v>
      </c>
      <c r="O38" s="45">
        <v>35</v>
      </c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  <c r="GZ38" s="27"/>
      <c r="HA38" s="27"/>
      <c r="HB38" s="27"/>
      <c r="HC38" s="27"/>
      <c r="HD38" s="27"/>
      <c r="HE38" s="27"/>
      <c r="HF38" s="27"/>
    </row>
    <row r="39" spans="1:214" s="28" customFormat="1" ht="14.1" customHeight="1">
      <c r="A39" s="23" t="s">
        <v>30</v>
      </c>
      <c r="B39" s="45">
        <v>20</v>
      </c>
      <c r="C39" s="45">
        <v>6</v>
      </c>
      <c r="D39" s="46">
        <f t="shared" si="24"/>
        <v>147</v>
      </c>
      <c r="E39" s="46">
        <f t="shared" si="24"/>
        <v>64</v>
      </c>
      <c r="F39" s="46">
        <f t="shared" si="24"/>
        <v>83</v>
      </c>
      <c r="G39" s="46">
        <f t="shared" si="25"/>
        <v>44</v>
      </c>
      <c r="H39" s="45">
        <v>19</v>
      </c>
      <c r="I39" s="45">
        <v>25</v>
      </c>
      <c r="J39" s="46">
        <f t="shared" si="26"/>
        <v>45</v>
      </c>
      <c r="K39" s="45">
        <v>21</v>
      </c>
      <c r="L39" s="45">
        <v>24</v>
      </c>
      <c r="M39" s="46">
        <f t="shared" si="27"/>
        <v>58</v>
      </c>
      <c r="N39" s="45">
        <v>24</v>
      </c>
      <c r="O39" s="45">
        <v>34</v>
      </c>
    </row>
    <row r="40" spans="1:214" s="28" customFormat="1" ht="14.1" customHeight="1">
      <c r="A40" s="23" t="s">
        <v>31</v>
      </c>
      <c r="B40" s="45">
        <v>18</v>
      </c>
      <c r="C40" s="45">
        <v>7</v>
      </c>
      <c r="D40" s="46">
        <f t="shared" si="24"/>
        <v>178</v>
      </c>
      <c r="E40" s="46">
        <f t="shared" si="24"/>
        <v>78</v>
      </c>
      <c r="F40" s="46">
        <f t="shared" si="24"/>
        <v>100</v>
      </c>
      <c r="G40" s="46">
        <f t="shared" si="25"/>
        <v>55</v>
      </c>
      <c r="H40" s="45">
        <v>26</v>
      </c>
      <c r="I40" s="45">
        <v>29</v>
      </c>
      <c r="J40" s="46">
        <f t="shared" si="26"/>
        <v>57</v>
      </c>
      <c r="K40" s="45">
        <v>23</v>
      </c>
      <c r="L40" s="45">
        <v>34</v>
      </c>
      <c r="M40" s="46">
        <f t="shared" si="27"/>
        <v>66</v>
      </c>
      <c r="N40" s="45">
        <v>29</v>
      </c>
      <c r="O40" s="45">
        <v>37</v>
      </c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</row>
    <row r="41" spans="1:214" s="28" customFormat="1" ht="14.1" customHeight="1">
      <c r="A41" s="23" t="s">
        <v>32</v>
      </c>
      <c r="B41" s="45">
        <v>11</v>
      </c>
      <c r="C41" s="45">
        <v>4</v>
      </c>
      <c r="D41" s="46">
        <f>G41+J41+M41</f>
        <v>88</v>
      </c>
      <c r="E41" s="46">
        <f>H41+K41+N41</f>
        <v>48</v>
      </c>
      <c r="F41" s="46">
        <f>I41+L41+O41</f>
        <v>40</v>
      </c>
      <c r="G41" s="46">
        <f t="shared" si="25"/>
        <v>29</v>
      </c>
      <c r="H41" s="45">
        <v>14</v>
      </c>
      <c r="I41" s="45">
        <v>15</v>
      </c>
      <c r="J41" s="46">
        <f t="shared" si="26"/>
        <v>28</v>
      </c>
      <c r="K41" s="45">
        <v>17</v>
      </c>
      <c r="L41" s="45">
        <v>11</v>
      </c>
      <c r="M41" s="46">
        <f t="shared" si="27"/>
        <v>31</v>
      </c>
      <c r="N41" s="45">
        <v>17</v>
      </c>
      <c r="O41" s="45">
        <v>14</v>
      </c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</row>
    <row r="42" spans="1:214" s="28" customFormat="1" ht="14.1" customHeight="1">
      <c r="A42" s="23" t="s">
        <v>33</v>
      </c>
      <c r="B42" s="45">
        <v>16</v>
      </c>
      <c r="C42" s="45">
        <v>6</v>
      </c>
      <c r="D42" s="46">
        <f t="shared" si="24"/>
        <v>138</v>
      </c>
      <c r="E42" s="46">
        <f t="shared" si="24"/>
        <v>80</v>
      </c>
      <c r="F42" s="46">
        <f t="shared" si="24"/>
        <v>58</v>
      </c>
      <c r="G42" s="46">
        <f t="shared" si="25"/>
        <v>42</v>
      </c>
      <c r="H42" s="45">
        <v>22</v>
      </c>
      <c r="I42" s="45">
        <v>20</v>
      </c>
      <c r="J42" s="46">
        <f t="shared" si="26"/>
        <v>45</v>
      </c>
      <c r="K42" s="45">
        <v>29</v>
      </c>
      <c r="L42" s="45">
        <v>16</v>
      </c>
      <c r="M42" s="46">
        <f t="shared" si="27"/>
        <v>51</v>
      </c>
      <c r="N42" s="45">
        <v>29</v>
      </c>
      <c r="O42" s="45">
        <v>22</v>
      </c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27"/>
      <c r="GQ42" s="27"/>
      <c r="GR42" s="27"/>
      <c r="GS42" s="27"/>
      <c r="GT42" s="27"/>
      <c r="GU42" s="27"/>
      <c r="GV42" s="27"/>
      <c r="GW42" s="27"/>
      <c r="GX42" s="27"/>
      <c r="GY42" s="27"/>
      <c r="GZ42" s="27"/>
      <c r="HA42" s="27"/>
      <c r="HB42" s="27"/>
      <c r="HC42" s="27"/>
      <c r="HD42" s="27"/>
      <c r="HE42" s="27"/>
      <c r="HF42" s="27"/>
    </row>
    <row r="43" spans="1:214" s="28" customFormat="1" ht="14.1" customHeight="1">
      <c r="A43" s="23" t="s">
        <v>74</v>
      </c>
      <c r="B43" s="45">
        <v>15</v>
      </c>
      <c r="C43" s="45">
        <v>6</v>
      </c>
      <c r="D43" s="46">
        <f t="shared" si="24"/>
        <v>109</v>
      </c>
      <c r="E43" s="46">
        <f t="shared" si="24"/>
        <v>55</v>
      </c>
      <c r="F43" s="46">
        <f t="shared" si="24"/>
        <v>54</v>
      </c>
      <c r="G43" s="46">
        <f t="shared" si="25"/>
        <v>37</v>
      </c>
      <c r="H43" s="45">
        <v>13</v>
      </c>
      <c r="I43" s="45">
        <v>24</v>
      </c>
      <c r="J43" s="46">
        <f t="shared" si="26"/>
        <v>36</v>
      </c>
      <c r="K43" s="45">
        <v>21</v>
      </c>
      <c r="L43" s="45">
        <v>15</v>
      </c>
      <c r="M43" s="46">
        <f t="shared" si="27"/>
        <v>36</v>
      </c>
      <c r="N43" s="45">
        <v>21</v>
      </c>
      <c r="O43" s="45">
        <v>15</v>
      </c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  <c r="GA43" s="27"/>
      <c r="GB43" s="27"/>
      <c r="GC43" s="27"/>
      <c r="GD43" s="27"/>
      <c r="GE43" s="27"/>
      <c r="GF43" s="27"/>
      <c r="GG43" s="27"/>
      <c r="GH43" s="27"/>
      <c r="GI43" s="27"/>
      <c r="GJ43" s="27"/>
      <c r="GK43" s="27"/>
      <c r="GL43" s="27"/>
      <c r="GM43" s="27"/>
      <c r="GN43" s="27"/>
      <c r="GO43" s="27"/>
      <c r="GP43" s="27"/>
      <c r="GQ43" s="27"/>
      <c r="GR43" s="27"/>
      <c r="GS43" s="27"/>
      <c r="GT43" s="27"/>
      <c r="GU43" s="27"/>
      <c r="GV43" s="27"/>
      <c r="GW43" s="27"/>
      <c r="GX43" s="27"/>
      <c r="GY43" s="27"/>
      <c r="GZ43" s="27"/>
      <c r="HA43" s="27"/>
      <c r="HB43" s="27"/>
      <c r="HC43" s="27"/>
      <c r="HD43" s="27"/>
      <c r="HE43" s="27"/>
      <c r="HF43" s="27"/>
    </row>
    <row r="44" spans="1:214" s="28" customFormat="1" ht="14.1" customHeight="1">
      <c r="A44" s="23" t="s">
        <v>75</v>
      </c>
      <c r="B44" s="45">
        <v>12</v>
      </c>
      <c r="C44" s="45">
        <v>4</v>
      </c>
      <c r="D44" s="46">
        <f t="shared" si="24"/>
        <v>101</v>
      </c>
      <c r="E44" s="46">
        <f t="shared" si="24"/>
        <v>53</v>
      </c>
      <c r="F44" s="46">
        <f t="shared" si="24"/>
        <v>48</v>
      </c>
      <c r="G44" s="46">
        <f t="shared" si="25"/>
        <v>35</v>
      </c>
      <c r="H44" s="45">
        <v>16</v>
      </c>
      <c r="I44" s="45">
        <v>19</v>
      </c>
      <c r="J44" s="46">
        <f t="shared" si="26"/>
        <v>32</v>
      </c>
      <c r="K44" s="45">
        <v>19</v>
      </c>
      <c r="L44" s="45">
        <v>13</v>
      </c>
      <c r="M44" s="46">
        <f t="shared" si="27"/>
        <v>34</v>
      </c>
      <c r="N44" s="45">
        <v>18</v>
      </c>
      <c r="O44" s="45">
        <v>16</v>
      </c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27"/>
      <c r="FF44" s="27"/>
      <c r="FG44" s="27"/>
      <c r="FH44" s="27"/>
      <c r="FI44" s="27"/>
      <c r="FJ44" s="27"/>
      <c r="FK44" s="27"/>
      <c r="FL44" s="27"/>
      <c r="FM44" s="27"/>
      <c r="FN44" s="27"/>
      <c r="FO44" s="27"/>
      <c r="FP44" s="27"/>
      <c r="FQ44" s="27"/>
      <c r="FR44" s="27"/>
      <c r="FS44" s="27"/>
      <c r="FT44" s="27"/>
      <c r="FU44" s="27"/>
      <c r="FV44" s="27"/>
      <c r="FW44" s="27"/>
      <c r="FX44" s="27"/>
      <c r="FY44" s="27"/>
      <c r="FZ44" s="27"/>
      <c r="GA44" s="27"/>
      <c r="GB44" s="27"/>
      <c r="GC44" s="27"/>
      <c r="GD44" s="27"/>
      <c r="GE44" s="27"/>
      <c r="GF44" s="27"/>
      <c r="GG44" s="27"/>
      <c r="GH44" s="27"/>
      <c r="GI44" s="27"/>
      <c r="GJ44" s="27"/>
      <c r="GK44" s="27"/>
      <c r="GL44" s="27"/>
      <c r="GM44" s="27"/>
      <c r="GN44" s="27"/>
      <c r="GO44" s="27"/>
      <c r="GP44" s="27"/>
      <c r="GQ44" s="27"/>
      <c r="GR44" s="27"/>
      <c r="GS44" s="27"/>
      <c r="GT44" s="27"/>
      <c r="GU44" s="27"/>
      <c r="GV44" s="27"/>
      <c r="GW44" s="27"/>
      <c r="GX44" s="27"/>
      <c r="GY44" s="27"/>
      <c r="GZ44" s="27"/>
      <c r="HA44" s="27"/>
      <c r="HB44" s="27"/>
      <c r="HC44" s="27"/>
      <c r="HD44" s="27"/>
      <c r="HE44" s="27"/>
      <c r="HF44" s="27"/>
    </row>
    <row r="45" spans="1:214" s="28" customFormat="1" ht="14.1" customHeight="1">
      <c r="A45" s="23" t="s">
        <v>76</v>
      </c>
      <c r="B45" s="45">
        <v>6</v>
      </c>
      <c r="C45" s="45">
        <v>3</v>
      </c>
      <c r="D45" s="46">
        <f t="shared" si="24"/>
        <v>64</v>
      </c>
      <c r="E45" s="46">
        <f t="shared" si="24"/>
        <v>24</v>
      </c>
      <c r="F45" s="46">
        <f t="shared" si="24"/>
        <v>40</v>
      </c>
      <c r="G45" s="46">
        <f t="shared" si="25"/>
        <v>25</v>
      </c>
      <c r="H45" s="45">
        <v>9</v>
      </c>
      <c r="I45" s="45">
        <v>16</v>
      </c>
      <c r="J45" s="46">
        <f t="shared" si="26"/>
        <v>19</v>
      </c>
      <c r="K45" s="45">
        <v>8</v>
      </c>
      <c r="L45" s="45">
        <v>11</v>
      </c>
      <c r="M45" s="46">
        <f t="shared" si="27"/>
        <v>20</v>
      </c>
      <c r="N45" s="45">
        <v>7</v>
      </c>
      <c r="O45" s="45">
        <v>13</v>
      </c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  <c r="FF45" s="27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27"/>
      <c r="FU45" s="27"/>
      <c r="FV45" s="27"/>
      <c r="FW45" s="27"/>
      <c r="FX45" s="27"/>
      <c r="FY45" s="27"/>
      <c r="FZ45" s="27"/>
      <c r="GA45" s="27"/>
      <c r="GB45" s="27"/>
      <c r="GC45" s="27"/>
      <c r="GD45" s="27"/>
      <c r="GE45" s="27"/>
      <c r="GF45" s="27"/>
      <c r="GG45" s="27"/>
      <c r="GH45" s="27"/>
      <c r="GI45" s="27"/>
      <c r="GJ45" s="27"/>
      <c r="GK45" s="27"/>
      <c r="GL45" s="27"/>
      <c r="GM45" s="27"/>
      <c r="GN45" s="27"/>
      <c r="GO45" s="27"/>
      <c r="GP45" s="27"/>
      <c r="GQ45" s="27"/>
      <c r="GR45" s="27"/>
      <c r="GS45" s="27"/>
      <c r="GT45" s="27"/>
      <c r="GU45" s="27"/>
      <c r="GV45" s="27"/>
      <c r="GW45" s="27"/>
      <c r="GX45" s="27"/>
      <c r="GY45" s="27"/>
      <c r="GZ45" s="27"/>
      <c r="HA45" s="27"/>
      <c r="HB45" s="27"/>
      <c r="HC45" s="27"/>
      <c r="HD45" s="27"/>
      <c r="HE45" s="27"/>
      <c r="HF45" s="27"/>
    </row>
    <row r="46" spans="1:214" s="28" customFormat="1" ht="14.1" customHeight="1">
      <c r="A46" s="23" t="s">
        <v>88</v>
      </c>
      <c r="B46" s="45">
        <v>19</v>
      </c>
      <c r="C46" s="45">
        <v>7</v>
      </c>
      <c r="D46" s="46">
        <f t="shared" si="24"/>
        <v>186</v>
      </c>
      <c r="E46" s="46">
        <f t="shared" si="24"/>
        <v>95</v>
      </c>
      <c r="F46" s="46">
        <f t="shared" si="24"/>
        <v>91</v>
      </c>
      <c r="G46" s="46">
        <f t="shared" si="25"/>
        <v>69</v>
      </c>
      <c r="H46" s="45">
        <v>41</v>
      </c>
      <c r="I46" s="45">
        <v>28</v>
      </c>
      <c r="J46" s="46">
        <f t="shared" si="26"/>
        <v>60</v>
      </c>
      <c r="K46" s="45">
        <v>27</v>
      </c>
      <c r="L46" s="45">
        <v>33</v>
      </c>
      <c r="M46" s="46">
        <f t="shared" si="27"/>
        <v>57</v>
      </c>
      <c r="N46" s="45">
        <v>27</v>
      </c>
      <c r="O46" s="45">
        <v>30</v>
      </c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  <c r="GG46" s="27"/>
      <c r="GH46" s="27"/>
      <c r="GI46" s="27"/>
      <c r="GJ46" s="27"/>
      <c r="GK46" s="27"/>
      <c r="GL46" s="27"/>
      <c r="GM46" s="27"/>
      <c r="GN46" s="27"/>
      <c r="GO46" s="27"/>
      <c r="GP46" s="27"/>
      <c r="GQ46" s="27"/>
      <c r="GR46" s="27"/>
      <c r="GS46" s="27"/>
      <c r="GT46" s="27"/>
      <c r="GU46" s="27"/>
      <c r="GV46" s="27"/>
      <c r="GW46" s="27"/>
      <c r="GX46" s="27"/>
      <c r="GY46" s="27"/>
      <c r="GZ46" s="27"/>
      <c r="HA46" s="27"/>
      <c r="HB46" s="27"/>
      <c r="HC46" s="27"/>
      <c r="HD46" s="27"/>
      <c r="HE46" s="27"/>
      <c r="HF46" s="27"/>
    </row>
    <row r="47" spans="1:214" s="28" customFormat="1" ht="14.1" customHeight="1">
      <c r="A47" s="14" t="s">
        <v>97</v>
      </c>
      <c r="B47" s="45">
        <v>17</v>
      </c>
      <c r="C47" s="45">
        <v>9</v>
      </c>
      <c r="D47" s="46">
        <f t="shared" si="24"/>
        <v>234</v>
      </c>
      <c r="E47" s="46">
        <f t="shared" si="24"/>
        <v>125</v>
      </c>
      <c r="F47" s="46">
        <f t="shared" si="24"/>
        <v>109</v>
      </c>
      <c r="G47" s="46">
        <f t="shared" si="25"/>
        <v>76</v>
      </c>
      <c r="H47" s="45">
        <v>40</v>
      </c>
      <c r="I47" s="45">
        <v>36</v>
      </c>
      <c r="J47" s="46">
        <f t="shared" si="26"/>
        <v>69</v>
      </c>
      <c r="K47" s="45">
        <v>37</v>
      </c>
      <c r="L47" s="45">
        <v>32</v>
      </c>
      <c r="M47" s="46">
        <f t="shared" si="27"/>
        <v>89</v>
      </c>
      <c r="N47" s="45">
        <v>48</v>
      </c>
      <c r="O47" s="45">
        <v>41</v>
      </c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27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  <c r="FW47" s="27"/>
      <c r="FX47" s="27"/>
      <c r="FY47" s="27"/>
      <c r="FZ47" s="27"/>
      <c r="GA47" s="27"/>
      <c r="GB47" s="27"/>
      <c r="GC47" s="27"/>
      <c r="GD47" s="27"/>
      <c r="GE47" s="27"/>
      <c r="GF47" s="27"/>
      <c r="GG47" s="27"/>
      <c r="GH47" s="27"/>
      <c r="GI47" s="27"/>
      <c r="GJ47" s="27"/>
      <c r="GK47" s="27"/>
      <c r="GL47" s="27"/>
      <c r="GM47" s="27"/>
      <c r="GN47" s="27"/>
      <c r="GO47" s="27"/>
      <c r="GP47" s="27"/>
      <c r="GQ47" s="27"/>
      <c r="GR47" s="27"/>
      <c r="GS47" s="27"/>
      <c r="GT47" s="27"/>
      <c r="GU47" s="27"/>
      <c r="GV47" s="27"/>
      <c r="GW47" s="27"/>
      <c r="GX47" s="27"/>
      <c r="GY47" s="27"/>
      <c r="GZ47" s="27"/>
      <c r="HA47" s="27"/>
      <c r="HB47" s="27"/>
      <c r="HC47" s="27"/>
      <c r="HD47" s="27"/>
      <c r="HE47" s="27"/>
      <c r="HF47" s="27"/>
    </row>
    <row r="48" spans="1:214" s="28" customFormat="1" ht="14.1" customHeight="1">
      <c r="A48" s="23" t="s">
        <v>111</v>
      </c>
      <c r="B48" s="45">
        <v>11</v>
      </c>
      <c r="C48" s="45">
        <v>5</v>
      </c>
      <c r="D48" s="46">
        <f t="shared" si="24"/>
        <v>96</v>
      </c>
      <c r="E48" s="46">
        <f t="shared" si="24"/>
        <v>51</v>
      </c>
      <c r="F48" s="46">
        <f t="shared" si="24"/>
        <v>45</v>
      </c>
      <c r="G48" s="46">
        <f t="shared" si="25"/>
        <v>31</v>
      </c>
      <c r="H48" s="45">
        <v>21</v>
      </c>
      <c r="I48" s="45">
        <v>10</v>
      </c>
      <c r="J48" s="46">
        <f t="shared" si="26"/>
        <v>28</v>
      </c>
      <c r="K48" s="45">
        <v>12</v>
      </c>
      <c r="L48" s="45">
        <v>16</v>
      </c>
      <c r="M48" s="46">
        <f t="shared" si="27"/>
        <v>37</v>
      </c>
      <c r="N48" s="45">
        <v>18</v>
      </c>
      <c r="O48" s="45">
        <v>19</v>
      </c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  <c r="FZ48" s="27"/>
      <c r="GA48" s="27"/>
      <c r="GB48" s="27"/>
      <c r="GC48" s="27"/>
      <c r="GD48" s="27"/>
      <c r="GE48" s="27"/>
      <c r="GF48" s="27"/>
      <c r="GG48" s="27"/>
      <c r="GH48" s="27"/>
      <c r="GI48" s="27"/>
      <c r="GJ48" s="27"/>
      <c r="GK48" s="27"/>
      <c r="GL48" s="27"/>
      <c r="GM48" s="27"/>
      <c r="GN48" s="27"/>
      <c r="GO48" s="27"/>
      <c r="GP48" s="27"/>
      <c r="GQ48" s="27"/>
      <c r="GR48" s="27"/>
      <c r="GS48" s="27"/>
      <c r="GT48" s="27"/>
      <c r="GU48" s="27"/>
      <c r="GV48" s="27"/>
      <c r="GW48" s="27"/>
      <c r="GX48" s="27"/>
      <c r="GY48" s="27"/>
      <c r="GZ48" s="27"/>
      <c r="HA48" s="27"/>
      <c r="HB48" s="27"/>
      <c r="HC48" s="27"/>
      <c r="HD48" s="27"/>
      <c r="HE48" s="27"/>
      <c r="HF48" s="27"/>
    </row>
    <row r="49" spans="1:214" s="28" customFormat="1" ht="14.1" customHeight="1">
      <c r="A49" s="14" t="s">
        <v>112</v>
      </c>
      <c r="B49" s="45">
        <v>6</v>
      </c>
      <c r="C49" s="45">
        <v>3</v>
      </c>
      <c r="D49" s="46">
        <f t="shared" si="24"/>
        <v>72</v>
      </c>
      <c r="E49" s="46">
        <f t="shared" si="24"/>
        <v>37</v>
      </c>
      <c r="F49" s="46">
        <f t="shared" si="24"/>
        <v>35</v>
      </c>
      <c r="G49" s="46">
        <f t="shared" si="25"/>
        <v>23</v>
      </c>
      <c r="H49" s="45">
        <v>10</v>
      </c>
      <c r="I49" s="45">
        <v>13</v>
      </c>
      <c r="J49" s="46">
        <f t="shared" si="26"/>
        <v>18</v>
      </c>
      <c r="K49" s="45">
        <v>11</v>
      </c>
      <c r="L49" s="45">
        <v>7</v>
      </c>
      <c r="M49" s="46">
        <f t="shared" si="27"/>
        <v>31</v>
      </c>
      <c r="N49" s="45">
        <v>16</v>
      </c>
      <c r="O49" s="45">
        <v>15</v>
      </c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  <c r="GA49" s="27"/>
      <c r="GB49" s="27"/>
      <c r="GC49" s="27"/>
      <c r="GD49" s="27"/>
      <c r="GE49" s="27"/>
      <c r="GF49" s="27"/>
      <c r="GG49" s="27"/>
      <c r="GH49" s="27"/>
      <c r="GI49" s="27"/>
      <c r="GJ49" s="27"/>
      <c r="GK49" s="27"/>
      <c r="GL49" s="27"/>
      <c r="GM49" s="27"/>
      <c r="GN49" s="27"/>
      <c r="GO49" s="27"/>
      <c r="GP49" s="27"/>
      <c r="GQ49" s="27"/>
      <c r="GR49" s="27"/>
      <c r="GS49" s="27"/>
      <c r="GT49" s="27"/>
      <c r="GU49" s="27"/>
      <c r="GV49" s="27"/>
      <c r="GW49" s="27"/>
      <c r="GX49" s="27"/>
      <c r="GY49" s="27"/>
      <c r="GZ49" s="27"/>
      <c r="HA49" s="27"/>
      <c r="HB49" s="27"/>
      <c r="HC49" s="27"/>
      <c r="HD49" s="27"/>
      <c r="HE49" s="27"/>
      <c r="HF49" s="27"/>
    </row>
    <row r="50" spans="1:214" s="28" customFormat="1" ht="14.1" customHeight="1">
      <c r="A50" s="24" t="s">
        <v>34</v>
      </c>
      <c r="B50" s="34">
        <f t="shared" ref="B50:O50" si="28">SUM(B51:B54)</f>
        <v>73</v>
      </c>
      <c r="C50" s="34">
        <f t="shared" si="28"/>
        <v>26</v>
      </c>
      <c r="D50" s="34">
        <f t="shared" si="28"/>
        <v>550</v>
      </c>
      <c r="E50" s="34">
        <f t="shared" si="28"/>
        <v>293</v>
      </c>
      <c r="F50" s="34">
        <f t="shared" si="28"/>
        <v>257</v>
      </c>
      <c r="G50" s="34">
        <f t="shared" si="28"/>
        <v>171</v>
      </c>
      <c r="H50" s="34">
        <f t="shared" si="28"/>
        <v>92</v>
      </c>
      <c r="I50" s="34">
        <f t="shared" si="28"/>
        <v>79</v>
      </c>
      <c r="J50" s="34">
        <f t="shared" si="28"/>
        <v>182</v>
      </c>
      <c r="K50" s="34">
        <f t="shared" si="28"/>
        <v>99</v>
      </c>
      <c r="L50" s="34">
        <f t="shared" si="28"/>
        <v>83</v>
      </c>
      <c r="M50" s="34">
        <f t="shared" si="28"/>
        <v>197</v>
      </c>
      <c r="N50" s="34">
        <f t="shared" si="28"/>
        <v>102</v>
      </c>
      <c r="O50" s="34">
        <f t="shared" si="28"/>
        <v>95</v>
      </c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  <c r="EE50" s="27"/>
      <c r="EF50" s="27"/>
      <c r="EG50" s="27"/>
      <c r="EH50" s="27"/>
      <c r="EI50" s="27"/>
      <c r="EJ50" s="27"/>
      <c r="EK50" s="27"/>
      <c r="EL50" s="27"/>
      <c r="EM50" s="27"/>
      <c r="EN50" s="27"/>
      <c r="EO50" s="27"/>
      <c r="EP50" s="27"/>
      <c r="EQ50" s="27"/>
      <c r="ER50" s="27"/>
      <c r="ES50" s="27"/>
      <c r="ET50" s="27"/>
      <c r="EU50" s="27"/>
      <c r="EV50" s="27"/>
      <c r="EW50" s="27"/>
      <c r="EX50" s="27"/>
      <c r="EY50" s="27"/>
      <c r="EZ50" s="27"/>
      <c r="FA50" s="27"/>
      <c r="FB50" s="27"/>
      <c r="FC50" s="27"/>
      <c r="FD50" s="27"/>
      <c r="FE50" s="27"/>
      <c r="FF50" s="27"/>
      <c r="FG50" s="27"/>
      <c r="FH50" s="27"/>
      <c r="FI50" s="27"/>
      <c r="FJ50" s="27"/>
      <c r="FK50" s="27"/>
      <c r="FL50" s="27"/>
      <c r="FM50" s="27"/>
      <c r="FN50" s="27"/>
      <c r="FO50" s="27"/>
      <c r="FP50" s="27"/>
      <c r="FQ50" s="27"/>
      <c r="FR50" s="27"/>
      <c r="FS50" s="27"/>
      <c r="FT50" s="27"/>
      <c r="FU50" s="27"/>
      <c r="FV50" s="27"/>
      <c r="FW50" s="27"/>
      <c r="FX50" s="27"/>
      <c r="FY50" s="27"/>
      <c r="FZ50" s="27"/>
      <c r="GA50" s="27"/>
      <c r="GB50" s="27"/>
      <c r="GC50" s="27"/>
      <c r="GD50" s="27"/>
      <c r="GE50" s="27"/>
      <c r="GF50" s="27"/>
      <c r="GG50" s="27"/>
      <c r="GH50" s="27"/>
      <c r="GI50" s="27"/>
      <c r="GJ50" s="27"/>
      <c r="GK50" s="27"/>
      <c r="GL50" s="27"/>
      <c r="GM50" s="27"/>
      <c r="GN50" s="27"/>
      <c r="GO50" s="27"/>
      <c r="GP50" s="27"/>
      <c r="GQ50" s="27"/>
      <c r="GR50" s="27"/>
      <c r="GS50" s="27"/>
      <c r="GT50" s="27"/>
      <c r="GU50" s="27"/>
      <c r="GV50" s="27"/>
      <c r="GW50" s="27"/>
      <c r="GX50" s="27"/>
      <c r="GY50" s="27"/>
      <c r="GZ50" s="27"/>
      <c r="HA50" s="27"/>
      <c r="HB50" s="27"/>
      <c r="HC50" s="27"/>
      <c r="HD50" s="27"/>
      <c r="HE50" s="27"/>
      <c r="HF50" s="27"/>
    </row>
    <row r="51" spans="1:214" s="28" customFormat="1" ht="14.1" customHeight="1">
      <c r="A51" s="23" t="s">
        <v>35</v>
      </c>
      <c r="B51" s="47">
        <v>10</v>
      </c>
      <c r="C51" s="47">
        <v>5</v>
      </c>
      <c r="D51" s="43">
        <f t="shared" ref="D51:F54" si="29">G51+J51+M51</f>
        <v>96</v>
      </c>
      <c r="E51" s="43">
        <f t="shared" si="29"/>
        <v>57</v>
      </c>
      <c r="F51" s="43">
        <f t="shared" si="29"/>
        <v>39</v>
      </c>
      <c r="G51" s="43">
        <f t="shared" ref="G51:G54" si="30">SUM(H51:I51)</f>
        <v>24</v>
      </c>
      <c r="H51" s="47">
        <v>14</v>
      </c>
      <c r="I51" s="47">
        <v>10</v>
      </c>
      <c r="J51" s="43">
        <f>SUM(K51:L51)</f>
        <v>35</v>
      </c>
      <c r="K51" s="47">
        <v>20</v>
      </c>
      <c r="L51" s="47">
        <v>15</v>
      </c>
      <c r="M51" s="43">
        <f>SUM(N51:O51)</f>
        <v>37</v>
      </c>
      <c r="N51" s="47">
        <v>23</v>
      </c>
      <c r="O51" s="47">
        <v>14</v>
      </c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</row>
    <row r="52" spans="1:214" s="28" customFormat="1" ht="14.1" customHeight="1">
      <c r="A52" s="23" t="s">
        <v>36</v>
      </c>
      <c r="B52" s="47">
        <v>12</v>
      </c>
      <c r="C52" s="47">
        <v>3</v>
      </c>
      <c r="D52" s="43">
        <f t="shared" si="29"/>
        <v>48</v>
      </c>
      <c r="E52" s="43">
        <f t="shared" si="29"/>
        <v>24</v>
      </c>
      <c r="F52" s="43">
        <f t="shared" si="29"/>
        <v>24</v>
      </c>
      <c r="G52" s="43">
        <f t="shared" si="30"/>
        <v>13</v>
      </c>
      <c r="H52" s="47">
        <v>3</v>
      </c>
      <c r="I52" s="47">
        <v>10</v>
      </c>
      <c r="J52" s="43">
        <f>SUM(K52:L52)</f>
        <v>12</v>
      </c>
      <c r="K52" s="47">
        <v>8</v>
      </c>
      <c r="L52" s="47">
        <v>4</v>
      </c>
      <c r="M52" s="43">
        <f>SUM(N52:O52)</f>
        <v>23</v>
      </c>
      <c r="N52" s="47">
        <v>13</v>
      </c>
      <c r="O52" s="47">
        <v>10</v>
      </c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27"/>
      <c r="DL52" s="27"/>
      <c r="DM52" s="27"/>
      <c r="DN52" s="27"/>
      <c r="DO52" s="27"/>
      <c r="DP52" s="27"/>
      <c r="DQ52" s="27"/>
      <c r="DR52" s="27"/>
      <c r="DS52" s="27"/>
      <c r="DT52" s="27"/>
      <c r="DU52" s="27"/>
      <c r="DV52" s="27"/>
      <c r="DW52" s="27"/>
      <c r="DX52" s="27"/>
      <c r="DY52" s="27"/>
      <c r="DZ52" s="27"/>
      <c r="EA52" s="27"/>
      <c r="EB52" s="27"/>
      <c r="EC52" s="27"/>
      <c r="ED52" s="27"/>
      <c r="EE52" s="27"/>
      <c r="EF52" s="27"/>
      <c r="EG52" s="27"/>
      <c r="EH52" s="27"/>
      <c r="EI52" s="27"/>
      <c r="EJ52" s="27"/>
      <c r="EK52" s="27"/>
      <c r="EL52" s="27"/>
      <c r="EM52" s="27"/>
      <c r="EN52" s="27"/>
      <c r="EO52" s="27"/>
      <c r="EP52" s="27"/>
      <c r="EQ52" s="27"/>
      <c r="ER52" s="27"/>
      <c r="ES52" s="27"/>
      <c r="ET52" s="27"/>
      <c r="EU52" s="27"/>
      <c r="EV52" s="27"/>
      <c r="EW52" s="27"/>
      <c r="EX52" s="27"/>
      <c r="EY52" s="27"/>
      <c r="EZ52" s="27"/>
      <c r="FA52" s="27"/>
      <c r="FB52" s="27"/>
      <c r="FC52" s="27"/>
      <c r="FD52" s="27"/>
      <c r="FE52" s="27"/>
      <c r="FF52" s="27"/>
      <c r="FG52" s="27"/>
      <c r="FH52" s="27"/>
      <c r="FI52" s="27"/>
      <c r="FJ52" s="27"/>
      <c r="FK52" s="27"/>
      <c r="FL52" s="27"/>
      <c r="FM52" s="27"/>
      <c r="FN52" s="27"/>
      <c r="FO52" s="27"/>
      <c r="FP52" s="27"/>
      <c r="FQ52" s="27"/>
      <c r="FR52" s="27"/>
      <c r="FS52" s="27"/>
      <c r="FT52" s="27"/>
      <c r="FU52" s="27"/>
      <c r="FV52" s="27"/>
      <c r="FW52" s="27"/>
      <c r="FX52" s="27"/>
      <c r="FY52" s="27"/>
      <c r="FZ52" s="27"/>
      <c r="GA52" s="27"/>
      <c r="GB52" s="27"/>
      <c r="GC52" s="27"/>
      <c r="GD52" s="27"/>
      <c r="GE52" s="27"/>
      <c r="GF52" s="27"/>
      <c r="GG52" s="27"/>
      <c r="GH52" s="27"/>
      <c r="GI52" s="27"/>
      <c r="GJ52" s="27"/>
      <c r="GK52" s="27"/>
      <c r="GL52" s="27"/>
      <c r="GM52" s="27"/>
      <c r="GN52" s="27"/>
      <c r="GO52" s="27"/>
      <c r="GP52" s="27"/>
      <c r="GQ52" s="27"/>
      <c r="GR52" s="27"/>
      <c r="GS52" s="27"/>
      <c r="GT52" s="27"/>
      <c r="GU52" s="27"/>
      <c r="GV52" s="27"/>
      <c r="GW52" s="27"/>
      <c r="GX52" s="27"/>
      <c r="GY52" s="27"/>
      <c r="GZ52" s="27"/>
      <c r="HA52" s="27"/>
      <c r="HB52" s="27"/>
      <c r="HC52" s="27"/>
      <c r="HD52" s="27"/>
      <c r="HE52" s="27"/>
      <c r="HF52" s="27"/>
    </row>
    <row r="53" spans="1:214" s="28" customFormat="1" ht="14.1" customHeight="1">
      <c r="A53" s="23" t="s">
        <v>37</v>
      </c>
      <c r="B53" s="47">
        <v>28</v>
      </c>
      <c r="C53" s="47">
        <v>10</v>
      </c>
      <c r="D53" s="43">
        <f t="shared" si="29"/>
        <v>232</v>
      </c>
      <c r="E53" s="43">
        <f t="shared" si="29"/>
        <v>121</v>
      </c>
      <c r="F53" s="43">
        <f t="shared" si="29"/>
        <v>111</v>
      </c>
      <c r="G53" s="43">
        <f t="shared" si="30"/>
        <v>83</v>
      </c>
      <c r="H53" s="47">
        <v>48</v>
      </c>
      <c r="I53" s="47">
        <v>35</v>
      </c>
      <c r="J53" s="43">
        <f>SUM(K53:L53)</f>
        <v>74</v>
      </c>
      <c r="K53" s="47">
        <v>40</v>
      </c>
      <c r="L53" s="47">
        <v>34</v>
      </c>
      <c r="M53" s="43">
        <f>SUM(N53:O53)</f>
        <v>75</v>
      </c>
      <c r="N53" s="47">
        <v>33</v>
      </c>
      <c r="O53" s="47">
        <v>42</v>
      </c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  <c r="DY53" s="27"/>
      <c r="DZ53" s="27"/>
      <c r="EA53" s="27"/>
      <c r="EB53" s="27"/>
      <c r="EC53" s="27"/>
      <c r="ED53" s="27"/>
      <c r="EE53" s="27"/>
      <c r="EF53" s="27"/>
      <c r="EG53" s="27"/>
      <c r="EH53" s="27"/>
      <c r="EI53" s="27"/>
      <c r="EJ53" s="27"/>
      <c r="EK53" s="27"/>
      <c r="EL53" s="27"/>
      <c r="EM53" s="27"/>
      <c r="EN53" s="27"/>
      <c r="EO53" s="27"/>
      <c r="EP53" s="27"/>
      <c r="EQ53" s="27"/>
      <c r="ER53" s="27"/>
      <c r="ES53" s="27"/>
      <c r="ET53" s="27"/>
      <c r="EU53" s="27"/>
      <c r="EV53" s="27"/>
      <c r="EW53" s="27"/>
      <c r="EX53" s="27"/>
      <c r="EY53" s="27"/>
      <c r="EZ53" s="27"/>
      <c r="FA53" s="27"/>
      <c r="FB53" s="27"/>
      <c r="FC53" s="27"/>
      <c r="FD53" s="27"/>
      <c r="FE53" s="27"/>
      <c r="FF53" s="27"/>
      <c r="FG53" s="27"/>
      <c r="FH53" s="27"/>
      <c r="FI53" s="27"/>
      <c r="FJ53" s="27"/>
      <c r="FK53" s="27"/>
      <c r="FL53" s="27"/>
      <c r="FM53" s="27"/>
      <c r="FN53" s="27"/>
      <c r="FO53" s="27"/>
      <c r="FP53" s="27"/>
      <c r="FQ53" s="27"/>
      <c r="FR53" s="27"/>
      <c r="FS53" s="27"/>
      <c r="FT53" s="27"/>
      <c r="FU53" s="27"/>
      <c r="FV53" s="27"/>
      <c r="FW53" s="27"/>
      <c r="FX53" s="27"/>
      <c r="FY53" s="27"/>
      <c r="FZ53" s="27"/>
      <c r="GA53" s="27"/>
      <c r="GB53" s="27"/>
      <c r="GC53" s="27"/>
      <c r="GD53" s="27"/>
      <c r="GE53" s="27"/>
      <c r="GF53" s="27"/>
      <c r="GG53" s="27"/>
      <c r="GH53" s="27"/>
      <c r="GI53" s="27"/>
      <c r="GJ53" s="27"/>
      <c r="GK53" s="27"/>
      <c r="GL53" s="27"/>
      <c r="GM53" s="27"/>
      <c r="GN53" s="27"/>
      <c r="GO53" s="27"/>
      <c r="GP53" s="27"/>
      <c r="GQ53" s="27"/>
      <c r="GR53" s="27"/>
      <c r="GS53" s="27"/>
      <c r="GT53" s="27"/>
      <c r="GU53" s="27"/>
      <c r="GV53" s="27"/>
      <c r="GW53" s="27"/>
      <c r="GX53" s="27"/>
      <c r="GY53" s="27"/>
      <c r="GZ53" s="27"/>
      <c r="HA53" s="27"/>
      <c r="HB53" s="27"/>
      <c r="HC53" s="27"/>
      <c r="HD53" s="27"/>
      <c r="HE53" s="27"/>
      <c r="HF53" s="27"/>
    </row>
    <row r="54" spans="1:214" s="28" customFormat="1" ht="14.1" customHeight="1">
      <c r="A54" s="23" t="s">
        <v>89</v>
      </c>
      <c r="B54" s="47">
        <v>23</v>
      </c>
      <c r="C54" s="47">
        <v>8</v>
      </c>
      <c r="D54" s="43">
        <f t="shared" si="29"/>
        <v>174</v>
      </c>
      <c r="E54" s="43">
        <f t="shared" si="29"/>
        <v>91</v>
      </c>
      <c r="F54" s="43">
        <f t="shared" si="29"/>
        <v>83</v>
      </c>
      <c r="G54" s="43">
        <f t="shared" si="30"/>
        <v>51</v>
      </c>
      <c r="H54" s="47">
        <v>27</v>
      </c>
      <c r="I54" s="47">
        <v>24</v>
      </c>
      <c r="J54" s="43">
        <f>SUM(K54:L54)</f>
        <v>61</v>
      </c>
      <c r="K54" s="47">
        <v>31</v>
      </c>
      <c r="L54" s="47">
        <v>30</v>
      </c>
      <c r="M54" s="43">
        <f>SUM(N54:O54)</f>
        <v>62</v>
      </c>
      <c r="N54" s="47">
        <v>33</v>
      </c>
      <c r="O54" s="47">
        <v>29</v>
      </c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  <c r="DT54" s="27"/>
      <c r="DU54" s="27"/>
      <c r="DV54" s="27"/>
      <c r="DW54" s="27"/>
      <c r="DX54" s="27"/>
      <c r="DY54" s="27"/>
      <c r="DZ54" s="27"/>
      <c r="EA54" s="27"/>
      <c r="EB54" s="27"/>
      <c r="EC54" s="27"/>
      <c r="ED54" s="27"/>
      <c r="EE54" s="27"/>
      <c r="EF54" s="27"/>
      <c r="EG54" s="27"/>
      <c r="EH54" s="27"/>
      <c r="EI54" s="27"/>
      <c r="EJ54" s="27"/>
      <c r="EK54" s="27"/>
      <c r="EL54" s="27"/>
      <c r="EM54" s="27"/>
      <c r="EN54" s="27"/>
      <c r="EO54" s="27"/>
      <c r="EP54" s="27"/>
      <c r="EQ54" s="27"/>
      <c r="ER54" s="27"/>
      <c r="ES54" s="27"/>
      <c r="ET54" s="27"/>
      <c r="EU54" s="27"/>
      <c r="EV54" s="27"/>
      <c r="EW54" s="27"/>
      <c r="EX54" s="27"/>
      <c r="EY54" s="27"/>
      <c r="EZ54" s="27"/>
      <c r="FA54" s="27"/>
      <c r="FB54" s="27"/>
      <c r="FC54" s="27"/>
      <c r="FD54" s="27"/>
      <c r="FE54" s="27"/>
      <c r="FF54" s="27"/>
      <c r="FG54" s="27"/>
      <c r="FH54" s="27"/>
      <c r="FI54" s="27"/>
      <c r="FJ54" s="27"/>
      <c r="FK54" s="27"/>
      <c r="FL54" s="27"/>
      <c r="FM54" s="27"/>
      <c r="FN54" s="27"/>
      <c r="FO54" s="27"/>
      <c r="FP54" s="27"/>
      <c r="FQ54" s="27"/>
      <c r="FR54" s="27"/>
      <c r="FS54" s="27"/>
      <c r="FT54" s="27"/>
      <c r="FU54" s="27"/>
      <c r="FV54" s="27"/>
      <c r="FW54" s="27"/>
      <c r="FX54" s="27"/>
      <c r="FY54" s="27"/>
      <c r="FZ54" s="27"/>
      <c r="GA54" s="27"/>
      <c r="GB54" s="27"/>
      <c r="GC54" s="27"/>
      <c r="GD54" s="27"/>
      <c r="GE54" s="27"/>
      <c r="GF54" s="27"/>
      <c r="GG54" s="27"/>
      <c r="GH54" s="27"/>
      <c r="GI54" s="27"/>
      <c r="GJ54" s="27"/>
      <c r="GK54" s="27"/>
      <c r="GL54" s="27"/>
      <c r="GM54" s="27"/>
      <c r="GN54" s="27"/>
      <c r="GO54" s="27"/>
      <c r="GP54" s="27"/>
      <c r="GQ54" s="27"/>
      <c r="GR54" s="27"/>
      <c r="GS54" s="27"/>
      <c r="GT54" s="27"/>
      <c r="GU54" s="27"/>
      <c r="GV54" s="27"/>
      <c r="GW54" s="27"/>
      <c r="GX54" s="27"/>
      <c r="GY54" s="27"/>
      <c r="GZ54" s="27"/>
      <c r="HA54" s="27"/>
      <c r="HB54" s="27"/>
      <c r="HC54" s="27"/>
      <c r="HD54" s="27"/>
      <c r="HE54" s="27"/>
      <c r="HF54" s="27"/>
    </row>
    <row r="55" spans="1:214" s="28" customFormat="1" ht="14.1" customHeight="1">
      <c r="A55" s="22" t="s">
        <v>70</v>
      </c>
      <c r="B55" s="48">
        <f t="shared" ref="B55:O55" si="31">SUM(B56)</f>
        <v>16</v>
      </c>
      <c r="C55" s="44">
        <f t="shared" si="31"/>
        <v>3</v>
      </c>
      <c r="D55" s="44">
        <f t="shared" si="31"/>
        <v>53</v>
      </c>
      <c r="E55" s="44">
        <f t="shared" si="31"/>
        <v>29</v>
      </c>
      <c r="F55" s="44">
        <f t="shared" si="31"/>
        <v>24</v>
      </c>
      <c r="G55" s="44">
        <f t="shared" si="31"/>
        <v>20</v>
      </c>
      <c r="H55" s="48">
        <f t="shared" si="31"/>
        <v>10</v>
      </c>
      <c r="I55" s="48">
        <f t="shared" si="31"/>
        <v>10</v>
      </c>
      <c r="J55" s="44">
        <f t="shared" si="31"/>
        <v>17</v>
      </c>
      <c r="K55" s="44">
        <f t="shared" si="31"/>
        <v>9</v>
      </c>
      <c r="L55" s="44">
        <f t="shared" si="31"/>
        <v>8</v>
      </c>
      <c r="M55" s="44">
        <f t="shared" si="31"/>
        <v>16</v>
      </c>
      <c r="N55" s="44">
        <f t="shared" si="31"/>
        <v>10</v>
      </c>
      <c r="O55" s="44">
        <f t="shared" si="31"/>
        <v>6</v>
      </c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  <c r="DT55" s="27"/>
      <c r="DU55" s="27"/>
      <c r="DV55" s="27"/>
      <c r="DW55" s="27"/>
      <c r="DX55" s="27"/>
      <c r="DY55" s="27"/>
      <c r="DZ55" s="27"/>
      <c r="EA55" s="27"/>
      <c r="EB55" s="27"/>
      <c r="EC55" s="27"/>
      <c r="ED55" s="27"/>
      <c r="EE55" s="27"/>
      <c r="EF55" s="27"/>
      <c r="EG55" s="27"/>
      <c r="EH55" s="27"/>
      <c r="EI55" s="27"/>
      <c r="EJ55" s="27"/>
      <c r="EK55" s="27"/>
      <c r="EL55" s="27"/>
      <c r="EM55" s="27"/>
      <c r="EN55" s="27"/>
      <c r="EO55" s="27"/>
      <c r="EP55" s="27"/>
      <c r="EQ55" s="27"/>
      <c r="ER55" s="27"/>
      <c r="ES55" s="27"/>
      <c r="ET55" s="27"/>
      <c r="EU55" s="27"/>
      <c r="EV55" s="27"/>
      <c r="EW55" s="27"/>
      <c r="EX55" s="27"/>
      <c r="EY55" s="27"/>
      <c r="EZ55" s="27"/>
      <c r="FA55" s="27"/>
      <c r="FB55" s="27"/>
      <c r="FC55" s="27"/>
      <c r="FD55" s="27"/>
      <c r="FE55" s="27"/>
      <c r="FF55" s="27"/>
      <c r="FG55" s="27"/>
      <c r="FH55" s="27"/>
      <c r="FI55" s="27"/>
      <c r="FJ55" s="27"/>
      <c r="FK55" s="27"/>
      <c r="FL55" s="27"/>
      <c r="FM55" s="27"/>
      <c r="FN55" s="27"/>
      <c r="FO55" s="27"/>
      <c r="FP55" s="27"/>
      <c r="FQ55" s="27"/>
      <c r="FR55" s="27"/>
      <c r="FS55" s="27"/>
      <c r="FT55" s="27"/>
      <c r="FU55" s="27"/>
      <c r="FV55" s="27"/>
      <c r="FW55" s="27"/>
      <c r="FX55" s="27"/>
      <c r="FY55" s="27"/>
      <c r="FZ55" s="27"/>
      <c r="GA55" s="27"/>
      <c r="GB55" s="27"/>
      <c r="GC55" s="27"/>
      <c r="GD55" s="27"/>
      <c r="GE55" s="27"/>
      <c r="GF55" s="27"/>
      <c r="GG55" s="27"/>
      <c r="GH55" s="27"/>
      <c r="GI55" s="27"/>
      <c r="GJ55" s="27"/>
      <c r="GK55" s="27"/>
      <c r="GL55" s="27"/>
      <c r="GM55" s="27"/>
      <c r="GN55" s="27"/>
      <c r="GO55" s="27"/>
      <c r="GP55" s="27"/>
      <c r="GQ55" s="27"/>
      <c r="GR55" s="27"/>
      <c r="GS55" s="27"/>
      <c r="GT55" s="27"/>
      <c r="GU55" s="27"/>
      <c r="GV55" s="27"/>
      <c r="GW55" s="27"/>
      <c r="GX55" s="27"/>
      <c r="GY55" s="27"/>
      <c r="GZ55" s="27"/>
      <c r="HA55" s="27"/>
      <c r="HB55" s="27"/>
      <c r="HC55" s="27"/>
      <c r="HD55" s="27"/>
      <c r="HE55" s="27"/>
      <c r="HF55" s="27"/>
    </row>
    <row r="56" spans="1:214" s="28" customFormat="1" ht="14.1" customHeight="1">
      <c r="A56" s="23" t="s">
        <v>95</v>
      </c>
      <c r="B56" s="49">
        <v>16</v>
      </c>
      <c r="C56" s="49">
        <v>3</v>
      </c>
      <c r="D56" s="43">
        <f t="shared" ref="D56:F56" si="32">G56+J56+M56</f>
        <v>53</v>
      </c>
      <c r="E56" s="43">
        <f t="shared" si="32"/>
        <v>29</v>
      </c>
      <c r="F56" s="43">
        <f t="shared" si="32"/>
        <v>24</v>
      </c>
      <c r="G56" s="43">
        <f t="shared" ref="G56:G58" si="33">SUM(H56:I56)</f>
        <v>20</v>
      </c>
      <c r="H56" s="49">
        <v>10</v>
      </c>
      <c r="I56" s="49">
        <v>10</v>
      </c>
      <c r="J56" s="43">
        <f>SUM(K56:L56)</f>
        <v>17</v>
      </c>
      <c r="K56" s="49">
        <v>9</v>
      </c>
      <c r="L56" s="49">
        <v>8</v>
      </c>
      <c r="M56" s="43">
        <f>SUM(N56:O56)</f>
        <v>16</v>
      </c>
      <c r="N56" s="49">
        <v>10</v>
      </c>
      <c r="O56" s="49">
        <v>6</v>
      </c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27"/>
      <c r="CV56" s="27"/>
      <c r="CW56" s="27"/>
      <c r="CX56" s="27"/>
      <c r="CY56" s="27"/>
      <c r="CZ56" s="27"/>
      <c r="DA56" s="27"/>
      <c r="DB56" s="27"/>
      <c r="DC56" s="27"/>
      <c r="DD56" s="27"/>
      <c r="DE56" s="27"/>
      <c r="DF56" s="27"/>
      <c r="DG56" s="27"/>
      <c r="DH56" s="27"/>
      <c r="DI56" s="27"/>
      <c r="DJ56" s="27"/>
      <c r="DK56" s="27"/>
      <c r="DL56" s="27"/>
      <c r="DM56" s="27"/>
      <c r="DN56" s="27"/>
      <c r="DO56" s="27"/>
      <c r="DP56" s="27"/>
      <c r="DQ56" s="27"/>
      <c r="DR56" s="27"/>
      <c r="DS56" s="27"/>
      <c r="DT56" s="27"/>
      <c r="DU56" s="27"/>
      <c r="DV56" s="27"/>
      <c r="DW56" s="27"/>
      <c r="DX56" s="27"/>
      <c r="DY56" s="27"/>
      <c r="DZ56" s="27"/>
      <c r="EA56" s="27"/>
      <c r="EB56" s="27"/>
      <c r="EC56" s="27"/>
      <c r="ED56" s="27"/>
      <c r="EE56" s="27"/>
      <c r="EF56" s="27"/>
      <c r="EG56" s="27"/>
      <c r="EH56" s="27"/>
      <c r="EI56" s="27"/>
      <c r="EJ56" s="27"/>
      <c r="EK56" s="27"/>
      <c r="EL56" s="27"/>
      <c r="EM56" s="27"/>
      <c r="EN56" s="27"/>
      <c r="EO56" s="27"/>
      <c r="EP56" s="27"/>
      <c r="EQ56" s="27"/>
      <c r="ER56" s="27"/>
      <c r="ES56" s="27"/>
      <c r="ET56" s="27"/>
      <c r="EU56" s="27"/>
      <c r="EV56" s="27"/>
      <c r="EW56" s="27"/>
      <c r="EX56" s="27"/>
      <c r="EY56" s="27"/>
      <c r="EZ56" s="27"/>
      <c r="FA56" s="27"/>
      <c r="FB56" s="27"/>
      <c r="FC56" s="27"/>
      <c r="FD56" s="27"/>
      <c r="FE56" s="27"/>
      <c r="FF56" s="27"/>
      <c r="FG56" s="27"/>
      <c r="FH56" s="27"/>
      <c r="FI56" s="27"/>
      <c r="FJ56" s="27"/>
      <c r="FK56" s="27"/>
      <c r="FL56" s="27"/>
      <c r="FM56" s="27"/>
      <c r="FN56" s="27"/>
      <c r="FO56" s="27"/>
      <c r="FP56" s="27"/>
      <c r="FQ56" s="27"/>
      <c r="FR56" s="27"/>
      <c r="FS56" s="27"/>
      <c r="FT56" s="27"/>
      <c r="FU56" s="27"/>
      <c r="FV56" s="27"/>
      <c r="FW56" s="27"/>
      <c r="FX56" s="27"/>
      <c r="FY56" s="27"/>
      <c r="FZ56" s="27"/>
      <c r="GA56" s="27"/>
      <c r="GB56" s="27"/>
      <c r="GC56" s="27"/>
      <c r="GD56" s="27"/>
      <c r="GE56" s="27"/>
      <c r="GF56" s="27"/>
      <c r="GG56" s="27"/>
      <c r="GH56" s="27"/>
      <c r="GI56" s="27"/>
      <c r="GJ56" s="27"/>
      <c r="GK56" s="27"/>
      <c r="GL56" s="27"/>
      <c r="GM56" s="27"/>
      <c r="GN56" s="27"/>
      <c r="GO56" s="27"/>
      <c r="GP56" s="27"/>
      <c r="GQ56" s="27"/>
      <c r="GR56" s="27"/>
      <c r="GS56" s="27"/>
      <c r="GT56" s="27"/>
      <c r="GU56" s="27"/>
      <c r="GV56" s="27"/>
      <c r="GW56" s="27"/>
      <c r="GX56" s="27"/>
      <c r="GY56" s="27"/>
      <c r="GZ56" s="27"/>
      <c r="HA56" s="27"/>
      <c r="HB56" s="27"/>
      <c r="HC56" s="27"/>
      <c r="HD56" s="27"/>
      <c r="HE56" s="27"/>
      <c r="HF56" s="27"/>
    </row>
    <row r="57" spans="1:214" s="28" customFormat="1" ht="14.1" customHeight="1">
      <c r="A57" s="22" t="s">
        <v>90</v>
      </c>
      <c r="B57" s="48">
        <f t="shared" ref="B57:O57" si="34">SUM(B58)</f>
        <v>11</v>
      </c>
      <c r="C57" s="44">
        <f t="shared" si="34"/>
        <v>3</v>
      </c>
      <c r="D57" s="44">
        <f t="shared" si="34"/>
        <v>49</v>
      </c>
      <c r="E57" s="44">
        <f t="shared" si="34"/>
        <v>29</v>
      </c>
      <c r="F57" s="44">
        <f t="shared" si="34"/>
        <v>20</v>
      </c>
      <c r="G57" s="44">
        <f t="shared" si="34"/>
        <v>17</v>
      </c>
      <c r="H57" s="48">
        <f t="shared" si="34"/>
        <v>11</v>
      </c>
      <c r="I57" s="48">
        <f t="shared" si="34"/>
        <v>6</v>
      </c>
      <c r="J57" s="44">
        <f t="shared" si="34"/>
        <v>17</v>
      </c>
      <c r="K57" s="44">
        <f t="shared" si="34"/>
        <v>9</v>
      </c>
      <c r="L57" s="44">
        <f t="shared" si="34"/>
        <v>8</v>
      </c>
      <c r="M57" s="44">
        <f t="shared" si="34"/>
        <v>15</v>
      </c>
      <c r="N57" s="44">
        <f t="shared" si="34"/>
        <v>9</v>
      </c>
      <c r="O57" s="44">
        <f t="shared" si="34"/>
        <v>6</v>
      </c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27"/>
      <c r="CV57" s="27"/>
      <c r="CW57" s="27"/>
      <c r="CX57" s="27"/>
      <c r="CY57" s="27"/>
      <c r="CZ57" s="27"/>
      <c r="DA57" s="27"/>
      <c r="DB57" s="27"/>
      <c r="DC57" s="27"/>
      <c r="DD57" s="27"/>
      <c r="DE57" s="27"/>
      <c r="DF57" s="27"/>
      <c r="DG57" s="27"/>
      <c r="DH57" s="27"/>
      <c r="DI57" s="27"/>
      <c r="DJ57" s="27"/>
      <c r="DK57" s="27"/>
      <c r="DL57" s="27"/>
      <c r="DM57" s="27"/>
      <c r="DN57" s="27"/>
      <c r="DO57" s="27"/>
      <c r="DP57" s="27"/>
      <c r="DQ57" s="27"/>
      <c r="DR57" s="27"/>
      <c r="DS57" s="27"/>
      <c r="DT57" s="27"/>
      <c r="DU57" s="27"/>
      <c r="DV57" s="27"/>
      <c r="DW57" s="27"/>
      <c r="DX57" s="27"/>
      <c r="DY57" s="27"/>
      <c r="DZ57" s="27"/>
      <c r="EA57" s="27"/>
      <c r="EB57" s="27"/>
      <c r="EC57" s="27"/>
      <c r="ED57" s="27"/>
      <c r="EE57" s="27"/>
      <c r="EF57" s="27"/>
      <c r="EG57" s="27"/>
      <c r="EH57" s="27"/>
      <c r="EI57" s="27"/>
      <c r="EJ57" s="27"/>
      <c r="EK57" s="27"/>
      <c r="EL57" s="27"/>
      <c r="EM57" s="27"/>
      <c r="EN57" s="27"/>
      <c r="EO57" s="27"/>
      <c r="EP57" s="27"/>
      <c r="EQ57" s="27"/>
      <c r="ER57" s="27"/>
      <c r="ES57" s="27"/>
      <c r="ET57" s="27"/>
      <c r="EU57" s="27"/>
      <c r="EV57" s="27"/>
      <c r="EW57" s="27"/>
      <c r="EX57" s="27"/>
      <c r="EY57" s="27"/>
      <c r="EZ57" s="27"/>
      <c r="FA57" s="27"/>
      <c r="FB57" s="27"/>
      <c r="FC57" s="27"/>
      <c r="FD57" s="27"/>
      <c r="FE57" s="27"/>
      <c r="FF57" s="27"/>
      <c r="FG57" s="27"/>
      <c r="FH57" s="27"/>
      <c r="FI57" s="27"/>
      <c r="FJ57" s="27"/>
      <c r="FK57" s="27"/>
      <c r="FL57" s="27"/>
      <c r="FM57" s="27"/>
      <c r="FN57" s="27"/>
      <c r="FO57" s="27"/>
      <c r="FP57" s="27"/>
      <c r="FQ57" s="27"/>
      <c r="FR57" s="27"/>
      <c r="FS57" s="27"/>
      <c r="FT57" s="27"/>
      <c r="FU57" s="27"/>
      <c r="FV57" s="27"/>
      <c r="FW57" s="27"/>
      <c r="FX57" s="27"/>
      <c r="FY57" s="27"/>
      <c r="FZ57" s="27"/>
      <c r="GA57" s="27"/>
      <c r="GB57" s="27"/>
      <c r="GC57" s="27"/>
      <c r="GD57" s="27"/>
      <c r="GE57" s="27"/>
      <c r="GF57" s="27"/>
      <c r="GG57" s="27"/>
      <c r="GH57" s="27"/>
      <c r="GI57" s="27"/>
      <c r="GJ57" s="27"/>
      <c r="GK57" s="27"/>
      <c r="GL57" s="27"/>
      <c r="GM57" s="27"/>
      <c r="GN57" s="27"/>
      <c r="GO57" s="27"/>
      <c r="GP57" s="27"/>
      <c r="GQ57" s="27"/>
      <c r="GR57" s="27"/>
      <c r="GS57" s="27"/>
      <c r="GT57" s="27"/>
      <c r="GU57" s="27"/>
      <c r="GV57" s="27"/>
      <c r="GW57" s="27"/>
      <c r="GX57" s="27"/>
      <c r="GY57" s="27"/>
      <c r="GZ57" s="27"/>
      <c r="HA57" s="27"/>
      <c r="HB57" s="27"/>
      <c r="HC57" s="27"/>
      <c r="HD57" s="27"/>
      <c r="HE57" s="27"/>
      <c r="HF57" s="27"/>
    </row>
    <row r="58" spans="1:214" s="28" customFormat="1" ht="14.1" customHeight="1">
      <c r="A58" s="23" t="s">
        <v>91</v>
      </c>
      <c r="B58" s="47">
        <v>11</v>
      </c>
      <c r="C58" s="42">
        <v>3</v>
      </c>
      <c r="D58" s="43">
        <f t="shared" ref="D58:F58" si="35">G58+J58+M58</f>
        <v>49</v>
      </c>
      <c r="E58" s="43">
        <f t="shared" si="35"/>
        <v>29</v>
      </c>
      <c r="F58" s="43">
        <f t="shared" si="35"/>
        <v>20</v>
      </c>
      <c r="G58" s="43">
        <f t="shared" si="33"/>
        <v>17</v>
      </c>
      <c r="H58" s="47">
        <v>11</v>
      </c>
      <c r="I58" s="47">
        <v>6</v>
      </c>
      <c r="J58" s="43">
        <f>SUM(K58:L58)</f>
        <v>17</v>
      </c>
      <c r="K58" s="49">
        <v>9</v>
      </c>
      <c r="L58" s="49">
        <v>8</v>
      </c>
      <c r="M58" s="43">
        <f>SUM(N58:O58)</f>
        <v>15</v>
      </c>
      <c r="N58" s="49">
        <v>9</v>
      </c>
      <c r="O58" s="49">
        <v>6</v>
      </c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7"/>
      <c r="DB58" s="27"/>
      <c r="DC58" s="27"/>
      <c r="DD58" s="27"/>
      <c r="DE58" s="27"/>
      <c r="DF58" s="27"/>
      <c r="DG58" s="27"/>
      <c r="DH58" s="27"/>
      <c r="DI58" s="27"/>
      <c r="DJ58" s="27"/>
      <c r="DK58" s="27"/>
      <c r="DL58" s="27"/>
      <c r="DM58" s="27"/>
      <c r="DN58" s="27"/>
      <c r="DO58" s="27"/>
      <c r="DP58" s="27"/>
      <c r="DQ58" s="27"/>
      <c r="DR58" s="27"/>
      <c r="DS58" s="27"/>
      <c r="DT58" s="27"/>
      <c r="DU58" s="27"/>
      <c r="DV58" s="27"/>
      <c r="DW58" s="27"/>
      <c r="DX58" s="27"/>
      <c r="DY58" s="27"/>
      <c r="DZ58" s="27"/>
      <c r="EA58" s="27"/>
      <c r="EB58" s="27"/>
      <c r="EC58" s="27"/>
      <c r="ED58" s="27"/>
      <c r="EE58" s="27"/>
      <c r="EF58" s="27"/>
      <c r="EG58" s="27"/>
      <c r="EH58" s="27"/>
      <c r="EI58" s="27"/>
      <c r="EJ58" s="27"/>
      <c r="EK58" s="27"/>
      <c r="EL58" s="27"/>
      <c r="EM58" s="27"/>
      <c r="EN58" s="27"/>
      <c r="EO58" s="27"/>
      <c r="EP58" s="27"/>
      <c r="EQ58" s="27"/>
      <c r="ER58" s="27"/>
      <c r="ES58" s="27"/>
      <c r="ET58" s="27"/>
      <c r="EU58" s="27"/>
      <c r="EV58" s="27"/>
      <c r="EW58" s="27"/>
      <c r="EX58" s="27"/>
      <c r="EY58" s="27"/>
      <c r="EZ58" s="27"/>
      <c r="FA58" s="27"/>
      <c r="FB58" s="27"/>
      <c r="FC58" s="27"/>
      <c r="FD58" s="27"/>
      <c r="FE58" s="27"/>
      <c r="FF58" s="27"/>
      <c r="FG58" s="27"/>
      <c r="FH58" s="27"/>
      <c r="FI58" s="27"/>
      <c r="FJ58" s="27"/>
      <c r="FK58" s="27"/>
      <c r="FL58" s="27"/>
      <c r="FM58" s="27"/>
      <c r="FN58" s="27"/>
      <c r="FO58" s="27"/>
      <c r="FP58" s="27"/>
      <c r="FQ58" s="27"/>
      <c r="FR58" s="27"/>
      <c r="FS58" s="27"/>
      <c r="FT58" s="27"/>
      <c r="FU58" s="27"/>
      <c r="FV58" s="27"/>
      <c r="FW58" s="27"/>
      <c r="FX58" s="27"/>
      <c r="FY58" s="27"/>
      <c r="FZ58" s="27"/>
      <c r="GA58" s="27"/>
      <c r="GB58" s="27"/>
      <c r="GC58" s="27"/>
      <c r="GD58" s="27"/>
      <c r="GE58" s="27"/>
      <c r="GF58" s="27"/>
      <c r="GG58" s="27"/>
      <c r="GH58" s="27"/>
      <c r="GI58" s="27"/>
      <c r="GJ58" s="27"/>
      <c r="GK58" s="27"/>
      <c r="GL58" s="27"/>
      <c r="GM58" s="27"/>
      <c r="GN58" s="27"/>
      <c r="GO58" s="27"/>
      <c r="GP58" s="27"/>
      <c r="GQ58" s="27"/>
      <c r="GR58" s="27"/>
      <c r="GS58" s="27"/>
      <c r="GT58" s="27"/>
      <c r="GU58" s="27"/>
      <c r="GV58" s="27"/>
      <c r="GW58" s="27"/>
      <c r="GX58" s="27"/>
      <c r="GY58" s="27"/>
      <c r="GZ58" s="27"/>
      <c r="HA58" s="27"/>
      <c r="HB58" s="27"/>
      <c r="HC58" s="27"/>
      <c r="HD58" s="27"/>
      <c r="HE58" s="27"/>
      <c r="HF58" s="27"/>
    </row>
    <row r="59" spans="1:214" s="28" customFormat="1" ht="4.5" customHeight="1">
      <c r="A59" s="25"/>
      <c r="B59" s="40"/>
      <c r="C59" s="40"/>
      <c r="D59" s="40"/>
      <c r="E59" s="50"/>
      <c r="F59" s="50"/>
      <c r="G59" s="50"/>
      <c r="H59" s="40"/>
      <c r="I59" s="40"/>
      <c r="J59" s="40"/>
      <c r="K59" s="50"/>
      <c r="L59" s="50"/>
      <c r="M59" s="40"/>
      <c r="N59" s="40"/>
      <c r="O59" s="40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</row>
    <row r="60" spans="1:214" s="28" customFormat="1" ht="14.1" customHeight="1">
      <c r="A60" s="26" t="s">
        <v>10</v>
      </c>
      <c r="B60" s="16"/>
      <c r="C60" s="16"/>
      <c r="D60" s="16"/>
      <c r="E60" s="32"/>
      <c r="F60" s="32"/>
      <c r="G60" s="32"/>
      <c r="H60" s="16"/>
      <c r="I60" s="16"/>
      <c r="J60" s="16"/>
      <c r="K60" s="32"/>
      <c r="L60" s="32"/>
      <c r="M60" s="16"/>
      <c r="N60" s="16"/>
      <c r="O60" s="16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27"/>
      <c r="CV60" s="27"/>
      <c r="CW60" s="27"/>
      <c r="CX60" s="27"/>
      <c r="CY60" s="27"/>
      <c r="CZ60" s="27"/>
      <c r="DA60" s="27"/>
      <c r="DB60" s="27"/>
      <c r="DC60" s="27"/>
      <c r="DD60" s="27"/>
      <c r="DE60" s="27"/>
      <c r="DF60" s="27"/>
      <c r="DG60" s="27"/>
      <c r="DH60" s="27"/>
      <c r="DI60" s="27"/>
      <c r="DJ60" s="27"/>
      <c r="DK60" s="27"/>
      <c r="DL60" s="27"/>
      <c r="DM60" s="27"/>
      <c r="DN60" s="27"/>
      <c r="DO60" s="27"/>
      <c r="DP60" s="27"/>
      <c r="DQ60" s="27"/>
      <c r="DR60" s="27"/>
      <c r="DS60" s="27"/>
      <c r="DT60" s="27"/>
      <c r="DU60" s="27"/>
      <c r="DV60" s="27"/>
      <c r="DW60" s="27"/>
      <c r="DX60" s="27"/>
      <c r="DY60" s="27"/>
      <c r="DZ60" s="27"/>
      <c r="EA60" s="27"/>
      <c r="EB60" s="27"/>
      <c r="EC60" s="27"/>
      <c r="ED60" s="27"/>
      <c r="EE60" s="27"/>
      <c r="EF60" s="27"/>
      <c r="EG60" s="27"/>
      <c r="EH60" s="27"/>
      <c r="EI60" s="27"/>
      <c r="EJ60" s="27"/>
      <c r="EK60" s="27"/>
      <c r="EL60" s="27"/>
      <c r="EM60" s="27"/>
      <c r="EN60" s="27"/>
      <c r="EO60" s="27"/>
      <c r="EP60" s="27"/>
      <c r="EQ60" s="27"/>
      <c r="ER60" s="27"/>
      <c r="ES60" s="27"/>
      <c r="ET60" s="27"/>
      <c r="EU60" s="27"/>
      <c r="EV60" s="27"/>
      <c r="EW60" s="27"/>
      <c r="EX60" s="27"/>
      <c r="EY60" s="27"/>
      <c r="EZ60" s="27"/>
      <c r="FA60" s="27"/>
      <c r="FB60" s="27"/>
      <c r="FC60" s="27"/>
      <c r="FD60" s="27"/>
      <c r="FE60" s="27"/>
      <c r="FF60" s="27"/>
      <c r="FG60" s="27"/>
      <c r="FH60" s="27"/>
      <c r="FI60" s="27"/>
      <c r="FJ60" s="27"/>
      <c r="FK60" s="27"/>
      <c r="FL60" s="27"/>
      <c r="FM60" s="27"/>
      <c r="FN60" s="27"/>
      <c r="FO60" s="27"/>
      <c r="FP60" s="27"/>
      <c r="FQ60" s="27"/>
      <c r="FR60" s="27"/>
      <c r="FS60" s="27"/>
      <c r="FT60" s="27"/>
      <c r="FU60" s="27"/>
      <c r="FV60" s="27"/>
      <c r="FW60" s="27"/>
      <c r="FX60" s="27"/>
      <c r="FY60" s="27"/>
      <c r="FZ60" s="27"/>
      <c r="GA60" s="27"/>
      <c r="GB60" s="27"/>
      <c r="GC60" s="27"/>
      <c r="GD60" s="27"/>
      <c r="GE60" s="27"/>
      <c r="GF60" s="27"/>
      <c r="GG60" s="27"/>
      <c r="GH60" s="27"/>
      <c r="GI60" s="27"/>
      <c r="GJ60" s="27"/>
      <c r="GK60" s="27"/>
      <c r="GL60" s="27"/>
      <c r="GM60" s="27"/>
      <c r="GN60" s="27"/>
      <c r="GO60" s="27"/>
      <c r="GP60" s="27"/>
      <c r="GQ60" s="27"/>
      <c r="GR60" s="27"/>
      <c r="GS60" s="27"/>
      <c r="GT60" s="27"/>
      <c r="GU60" s="27"/>
      <c r="GV60" s="27"/>
      <c r="GW60" s="27"/>
      <c r="GX60" s="27"/>
      <c r="GY60" s="27"/>
      <c r="GZ60" s="27"/>
      <c r="HA60" s="27"/>
      <c r="HB60" s="27"/>
      <c r="HC60" s="27"/>
      <c r="HD60" s="27"/>
      <c r="HE60" s="27"/>
      <c r="HF60" s="27"/>
    </row>
    <row r="61" spans="1:214" s="28" customFormat="1" ht="14.1" customHeight="1">
      <c r="A61" s="24" t="s">
        <v>148</v>
      </c>
      <c r="B61" s="34">
        <f t="shared" ref="B61:O61" si="36">SUM(B62:B86)</f>
        <v>545</v>
      </c>
      <c r="C61" s="34">
        <f t="shared" si="36"/>
        <v>88</v>
      </c>
      <c r="D61" s="34">
        <f t="shared" si="36"/>
        <v>2220</v>
      </c>
      <c r="E61" s="34">
        <f t="shared" si="36"/>
        <v>1143</v>
      </c>
      <c r="F61" s="34">
        <f t="shared" si="36"/>
        <v>1077</v>
      </c>
      <c r="G61" s="34">
        <f t="shared" si="36"/>
        <v>762</v>
      </c>
      <c r="H61" s="34">
        <f t="shared" si="36"/>
        <v>419</v>
      </c>
      <c r="I61" s="34">
        <f t="shared" si="36"/>
        <v>343</v>
      </c>
      <c r="J61" s="34">
        <f t="shared" si="36"/>
        <v>720</v>
      </c>
      <c r="K61" s="34">
        <f t="shared" si="36"/>
        <v>358</v>
      </c>
      <c r="L61" s="34">
        <f t="shared" si="36"/>
        <v>362</v>
      </c>
      <c r="M61" s="34">
        <f t="shared" si="36"/>
        <v>738</v>
      </c>
      <c r="N61" s="34">
        <f t="shared" si="36"/>
        <v>366</v>
      </c>
      <c r="O61" s="34">
        <f t="shared" si="36"/>
        <v>372</v>
      </c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27"/>
      <c r="CR61" s="27"/>
      <c r="CS61" s="27"/>
      <c r="CT61" s="27"/>
      <c r="CU61" s="27"/>
      <c r="CV61" s="27"/>
      <c r="CW61" s="27"/>
      <c r="CX61" s="27"/>
      <c r="CY61" s="27"/>
      <c r="CZ61" s="27"/>
      <c r="DA61" s="27"/>
      <c r="DB61" s="27"/>
      <c r="DC61" s="27"/>
      <c r="DD61" s="27"/>
      <c r="DE61" s="27"/>
      <c r="DF61" s="27"/>
      <c r="DG61" s="27"/>
      <c r="DH61" s="27"/>
      <c r="DI61" s="27"/>
      <c r="DJ61" s="27"/>
      <c r="DK61" s="27"/>
      <c r="DL61" s="27"/>
      <c r="DM61" s="27"/>
      <c r="DN61" s="27"/>
      <c r="DO61" s="27"/>
      <c r="DP61" s="27"/>
      <c r="DQ61" s="27"/>
      <c r="DR61" s="27"/>
      <c r="DS61" s="27"/>
      <c r="DT61" s="27"/>
      <c r="DU61" s="27"/>
      <c r="DV61" s="27"/>
      <c r="DW61" s="27"/>
      <c r="DX61" s="27"/>
      <c r="DY61" s="27"/>
      <c r="DZ61" s="27"/>
      <c r="EA61" s="27"/>
      <c r="EB61" s="27"/>
      <c r="EC61" s="27"/>
      <c r="ED61" s="27"/>
      <c r="EE61" s="27"/>
      <c r="EF61" s="27"/>
      <c r="EG61" s="27"/>
      <c r="EH61" s="27"/>
      <c r="EI61" s="27"/>
      <c r="EJ61" s="27"/>
      <c r="EK61" s="27"/>
      <c r="EL61" s="27"/>
      <c r="EM61" s="27"/>
      <c r="EN61" s="27"/>
      <c r="EO61" s="27"/>
      <c r="EP61" s="27"/>
      <c r="EQ61" s="27"/>
      <c r="ER61" s="27"/>
      <c r="ES61" s="27"/>
      <c r="ET61" s="27"/>
      <c r="EU61" s="27"/>
      <c r="EV61" s="27"/>
      <c r="EW61" s="27"/>
      <c r="EX61" s="27"/>
      <c r="EY61" s="27"/>
      <c r="EZ61" s="27"/>
      <c r="FA61" s="27"/>
      <c r="FB61" s="27"/>
      <c r="FC61" s="27"/>
      <c r="FD61" s="27"/>
      <c r="FE61" s="27"/>
      <c r="FF61" s="27"/>
      <c r="FG61" s="27"/>
      <c r="FH61" s="27"/>
      <c r="FI61" s="27"/>
      <c r="FJ61" s="27"/>
      <c r="FK61" s="27"/>
      <c r="FL61" s="27"/>
      <c r="FM61" s="27"/>
      <c r="FN61" s="27"/>
      <c r="FO61" s="27"/>
      <c r="FP61" s="27"/>
      <c r="FQ61" s="27"/>
      <c r="FR61" s="27"/>
      <c r="FS61" s="27"/>
      <c r="FT61" s="27"/>
      <c r="FU61" s="27"/>
      <c r="FV61" s="27"/>
      <c r="FW61" s="27"/>
      <c r="FX61" s="27"/>
      <c r="FY61" s="27"/>
      <c r="FZ61" s="27"/>
      <c r="GA61" s="27"/>
      <c r="GB61" s="27"/>
      <c r="GC61" s="27"/>
      <c r="GD61" s="27"/>
      <c r="GE61" s="27"/>
      <c r="GF61" s="27"/>
      <c r="GG61" s="27"/>
      <c r="GH61" s="27"/>
      <c r="GI61" s="27"/>
      <c r="GJ61" s="27"/>
      <c r="GK61" s="27"/>
      <c r="GL61" s="27"/>
      <c r="GM61" s="27"/>
      <c r="GN61" s="27"/>
      <c r="GO61" s="27"/>
      <c r="GP61" s="27"/>
      <c r="GQ61" s="27"/>
      <c r="GR61" s="27"/>
      <c r="GS61" s="27"/>
      <c r="GT61" s="27"/>
      <c r="GU61" s="27"/>
      <c r="GV61" s="27"/>
      <c r="GW61" s="27"/>
      <c r="GX61" s="27"/>
      <c r="GY61" s="27"/>
      <c r="GZ61" s="27"/>
      <c r="HA61" s="27"/>
      <c r="HB61" s="27"/>
      <c r="HC61" s="27"/>
      <c r="HD61" s="27"/>
      <c r="HE61" s="27"/>
      <c r="HF61" s="27"/>
    </row>
    <row r="62" spans="1:214" s="28" customFormat="1" ht="14.1" customHeight="1">
      <c r="A62" s="23" t="s">
        <v>38</v>
      </c>
      <c r="B62" s="51">
        <v>15</v>
      </c>
      <c r="C62" s="51">
        <v>4</v>
      </c>
      <c r="D62" s="52">
        <f t="shared" ref="D62:F77" si="37">G62+J62+M62</f>
        <v>116</v>
      </c>
      <c r="E62" s="52">
        <f t="shared" si="37"/>
        <v>64</v>
      </c>
      <c r="F62" s="52">
        <f t="shared" si="37"/>
        <v>52</v>
      </c>
      <c r="G62" s="52">
        <f t="shared" ref="G62:G86" si="38">SUM(H62:I62)</f>
        <v>41</v>
      </c>
      <c r="H62" s="51">
        <v>28</v>
      </c>
      <c r="I62" s="51">
        <v>13</v>
      </c>
      <c r="J62" s="52">
        <f t="shared" ref="J62:J86" si="39">SUM(K62:L62)</f>
        <v>39</v>
      </c>
      <c r="K62" s="51">
        <v>21</v>
      </c>
      <c r="L62" s="51">
        <v>18</v>
      </c>
      <c r="M62" s="52">
        <f t="shared" ref="M62:M86" si="40">SUM(N62:O62)</f>
        <v>36</v>
      </c>
      <c r="N62" s="51">
        <v>15</v>
      </c>
      <c r="O62" s="51">
        <v>21</v>
      </c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</row>
    <row r="63" spans="1:214" s="28" customFormat="1" ht="14.1" customHeight="1">
      <c r="A63" s="23" t="s">
        <v>39</v>
      </c>
      <c r="B63" s="51">
        <v>13</v>
      </c>
      <c r="C63" s="51">
        <v>3</v>
      </c>
      <c r="D63" s="52">
        <f t="shared" si="37"/>
        <v>37</v>
      </c>
      <c r="E63" s="52">
        <f t="shared" si="37"/>
        <v>20</v>
      </c>
      <c r="F63" s="52">
        <f t="shared" si="37"/>
        <v>17</v>
      </c>
      <c r="G63" s="52">
        <f t="shared" si="38"/>
        <v>7</v>
      </c>
      <c r="H63" s="51">
        <v>4</v>
      </c>
      <c r="I63" s="51">
        <v>3</v>
      </c>
      <c r="J63" s="52">
        <f t="shared" si="39"/>
        <v>14</v>
      </c>
      <c r="K63" s="51">
        <v>8</v>
      </c>
      <c r="L63" s="51">
        <v>6</v>
      </c>
      <c r="M63" s="52">
        <f t="shared" si="40"/>
        <v>16</v>
      </c>
      <c r="N63" s="51">
        <v>8</v>
      </c>
      <c r="O63" s="51">
        <v>8</v>
      </c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M63" s="27"/>
      <c r="CN63" s="27"/>
      <c r="CO63" s="27"/>
      <c r="CP63" s="27"/>
      <c r="CQ63" s="27"/>
      <c r="CR63" s="27"/>
      <c r="CS63" s="27"/>
      <c r="CT63" s="27"/>
      <c r="CU63" s="27"/>
      <c r="CV63" s="27"/>
      <c r="CW63" s="27"/>
      <c r="CX63" s="27"/>
      <c r="CY63" s="27"/>
      <c r="CZ63" s="27"/>
      <c r="DA63" s="27"/>
      <c r="DB63" s="27"/>
      <c r="DC63" s="27"/>
      <c r="DD63" s="27"/>
      <c r="DE63" s="27"/>
      <c r="DF63" s="27"/>
      <c r="DG63" s="27"/>
      <c r="DH63" s="27"/>
      <c r="DI63" s="27"/>
      <c r="DJ63" s="27"/>
      <c r="DK63" s="27"/>
      <c r="DL63" s="27"/>
      <c r="DM63" s="27"/>
      <c r="DN63" s="27"/>
      <c r="DO63" s="27"/>
      <c r="DP63" s="27"/>
      <c r="DQ63" s="27"/>
      <c r="DR63" s="27"/>
      <c r="DS63" s="27"/>
      <c r="DT63" s="27"/>
      <c r="DU63" s="27"/>
      <c r="DV63" s="27"/>
      <c r="DW63" s="27"/>
      <c r="DX63" s="27"/>
      <c r="DY63" s="27"/>
      <c r="DZ63" s="27"/>
      <c r="EA63" s="27"/>
      <c r="EB63" s="27"/>
      <c r="EC63" s="27"/>
      <c r="ED63" s="27"/>
      <c r="EE63" s="27"/>
      <c r="EF63" s="27"/>
      <c r="EG63" s="27"/>
      <c r="EH63" s="27"/>
      <c r="EI63" s="27"/>
      <c r="EJ63" s="27"/>
      <c r="EK63" s="27"/>
      <c r="EL63" s="27"/>
      <c r="EM63" s="27"/>
      <c r="EN63" s="27"/>
      <c r="EO63" s="27"/>
      <c r="EP63" s="27"/>
      <c r="EQ63" s="27"/>
      <c r="ER63" s="27"/>
      <c r="ES63" s="27"/>
      <c r="ET63" s="27"/>
      <c r="EU63" s="27"/>
      <c r="EV63" s="27"/>
      <c r="EW63" s="27"/>
      <c r="EX63" s="27"/>
      <c r="EY63" s="27"/>
      <c r="EZ63" s="27"/>
      <c r="FA63" s="27"/>
      <c r="FB63" s="27"/>
      <c r="FC63" s="27"/>
      <c r="FD63" s="27"/>
      <c r="FE63" s="27"/>
      <c r="FF63" s="27"/>
      <c r="FG63" s="27"/>
      <c r="FH63" s="27"/>
      <c r="FI63" s="27"/>
      <c r="FJ63" s="27"/>
      <c r="FK63" s="27"/>
      <c r="FL63" s="27"/>
      <c r="FM63" s="27"/>
      <c r="FN63" s="27"/>
      <c r="FO63" s="27"/>
      <c r="FP63" s="27"/>
      <c r="FQ63" s="27"/>
      <c r="FR63" s="27"/>
      <c r="FS63" s="27"/>
      <c r="FT63" s="27"/>
      <c r="FU63" s="27"/>
      <c r="FV63" s="27"/>
      <c r="FW63" s="27"/>
      <c r="FX63" s="27"/>
      <c r="FY63" s="27"/>
      <c r="FZ63" s="27"/>
      <c r="GA63" s="27"/>
      <c r="GB63" s="27"/>
      <c r="GC63" s="27"/>
      <c r="GD63" s="27"/>
      <c r="GE63" s="27"/>
      <c r="GF63" s="27"/>
      <c r="GG63" s="27"/>
      <c r="GH63" s="27"/>
      <c r="GI63" s="27"/>
      <c r="GJ63" s="27"/>
      <c r="GK63" s="27"/>
      <c r="GL63" s="27"/>
      <c r="GM63" s="27"/>
      <c r="GN63" s="27"/>
      <c r="GO63" s="27"/>
      <c r="GP63" s="27"/>
      <c r="GQ63" s="27"/>
      <c r="GR63" s="27"/>
      <c r="GS63" s="27"/>
      <c r="GT63" s="27"/>
      <c r="GU63" s="27"/>
      <c r="GV63" s="27"/>
      <c r="GW63" s="27"/>
      <c r="GX63" s="27"/>
      <c r="GY63" s="27"/>
      <c r="GZ63" s="27"/>
      <c r="HA63" s="27"/>
      <c r="HB63" s="27"/>
      <c r="HC63" s="27"/>
      <c r="HD63" s="27"/>
      <c r="HE63" s="27"/>
      <c r="HF63" s="27"/>
    </row>
    <row r="64" spans="1:214" s="28" customFormat="1" ht="14.1" customHeight="1">
      <c r="A64" s="25" t="s">
        <v>77</v>
      </c>
      <c r="B64" s="51">
        <v>26</v>
      </c>
      <c r="C64" s="51">
        <v>5</v>
      </c>
      <c r="D64" s="52">
        <f t="shared" si="37"/>
        <v>119</v>
      </c>
      <c r="E64" s="52">
        <f t="shared" si="37"/>
        <v>63</v>
      </c>
      <c r="F64" s="52">
        <f t="shared" si="37"/>
        <v>56</v>
      </c>
      <c r="G64" s="52">
        <f t="shared" si="38"/>
        <v>46</v>
      </c>
      <c r="H64" s="51">
        <v>23</v>
      </c>
      <c r="I64" s="51">
        <v>23</v>
      </c>
      <c r="J64" s="52">
        <f t="shared" si="39"/>
        <v>36</v>
      </c>
      <c r="K64" s="51">
        <v>18</v>
      </c>
      <c r="L64" s="51">
        <v>18</v>
      </c>
      <c r="M64" s="52">
        <f t="shared" si="40"/>
        <v>37</v>
      </c>
      <c r="N64" s="51">
        <v>22</v>
      </c>
      <c r="O64" s="51">
        <v>15</v>
      </c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7"/>
      <c r="CG64" s="27"/>
      <c r="CH64" s="27"/>
      <c r="CI64" s="27"/>
      <c r="CJ64" s="27"/>
      <c r="CK64" s="27"/>
      <c r="CL64" s="27"/>
      <c r="CM64" s="27"/>
      <c r="CN64" s="27"/>
      <c r="CO64" s="27"/>
      <c r="CP64" s="27"/>
      <c r="CQ64" s="27"/>
      <c r="CR64" s="27"/>
      <c r="CS64" s="27"/>
      <c r="CT64" s="27"/>
      <c r="CU64" s="27"/>
      <c r="CV64" s="27"/>
      <c r="CW64" s="27"/>
      <c r="CX64" s="27"/>
      <c r="CY64" s="27"/>
      <c r="CZ64" s="27"/>
      <c r="DA64" s="27"/>
      <c r="DB64" s="27"/>
      <c r="DC64" s="27"/>
      <c r="DD64" s="27"/>
      <c r="DE64" s="27"/>
      <c r="DF64" s="27"/>
      <c r="DG64" s="27"/>
      <c r="DH64" s="27"/>
      <c r="DI64" s="27"/>
      <c r="DJ64" s="27"/>
      <c r="DK64" s="27"/>
      <c r="DL64" s="27"/>
      <c r="DM64" s="27"/>
      <c r="DN64" s="27"/>
      <c r="DO64" s="27"/>
      <c r="DP64" s="27"/>
      <c r="DQ64" s="27"/>
      <c r="DR64" s="27"/>
      <c r="DS64" s="27"/>
      <c r="DT64" s="27"/>
      <c r="DU64" s="27"/>
      <c r="DV64" s="27"/>
      <c r="DW64" s="27"/>
      <c r="DX64" s="27"/>
      <c r="DY64" s="27"/>
      <c r="DZ64" s="27"/>
      <c r="EA64" s="27"/>
      <c r="EB64" s="27"/>
      <c r="EC64" s="27"/>
      <c r="ED64" s="27"/>
      <c r="EE64" s="27"/>
      <c r="EF64" s="27"/>
      <c r="EG64" s="27"/>
      <c r="EH64" s="27"/>
      <c r="EI64" s="27"/>
      <c r="EJ64" s="27"/>
      <c r="EK64" s="27"/>
      <c r="EL64" s="27"/>
      <c r="EM64" s="27"/>
      <c r="EN64" s="27"/>
      <c r="EO64" s="27"/>
      <c r="EP64" s="27"/>
      <c r="EQ64" s="27"/>
      <c r="ER64" s="27"/>
      <c r="ES64" s="27"/>
      <c r="ET64" s="27"/>
      <c r="EU64" s="27"/>
      <c r="EV64" s="27"/>
      <c r="EW64" s="27"/>
      <c r="EX64" s="27"/>
      <c r="EY64" s="27"/>
      <c r="EZ64" s="27"/>
      <c r="FA64" s="27"/>
      <c r="FB64" s="27"/>
      <c r="FC64" s="27"/>
      <c r="FD64" s="27"/>
      <c r="FE64" s="27"/>
      <c r="FF64" s="27"/>
      <c r="FG64" s="27"/>
      <c r="FH64" s="27"/>
      <c r="FI64" s="27"/>
      <c r="FJ64" s="27"/>
      <c r="FK64" s="27"/>
      <c r="FL64" s="27"/>
      <c r="FM64" s="27"/>
      <c r="FN64" s="27"/>
      <c r="FO64" s="27"/>
      <c r="FP64" s="27"/>
      <c r="FQ64" s="27"/>
      <c r="FR64" s="27"/>
      <c r="FS64" s="27"/>
      <c r="FT64" s="27"/>
      <c r="FU64" s="27"/>
      <c r="FV64" s="27"/>
      <c r="FW64" s="27"/>
      <c r="FX64" s="27"/>
      <c r="FY64" s="27"/>
      <c r="FZ64" s="27"/>
      <c r="GA64" s="27"/>
      <c r="GB64" s="27"/>
      <c r="GC64" s="27"/>
      <c r="GD64" s="27"/>
      <c r="GE64" s="27"/>
      <c r="GF64" s="27"/>
      <c r="GG64" s="27"/>
      <c r="GH64" s="27"/>
      <c r="GI64" s="27"/>
      <c r="GJ64" s="27"/>
      <c r="GK64" s="27"/>
      <c r="GL64" s="27"/>
      <c r="GM64" s="27"/>
      <c r="GN64" s="27"/>
      <c r="GO64" s="27"/>
      <c r="GP64" s="27"/>
      <c r="GQ64" s="27"/>
      <c r="GR64" s="27"/>
      <c r="GS64" s="27"/>
      <c r="GT64" s="27"/>
      <c r="GU64" s="27"/>
      <c r="GV64" s="27"/>
      <c r="GW64" s="27"/>
      <c r="GX64" s="27"/>
      <c r="GY64" s="27"/>
      <c r="GZ64" s="27"/>
      <c r="HA64" s="27"/>
      <c r="HB64" s="27"/>
      <c r="HC64" s="27"/>
      <c r="HD64" s="27"/>
      <c r="HE64" s="27"/>
      <c r="HF64" s="27"/>
    </row>
    <row r="65" spans="1:214" s="28" customFormat="1" ht="14.1" customHeight="1">
      <c r="A65" s="23" t="s">
        <v>78</v>
      </c>
      <c r="B65" s="51">
        <v>24</v>
      </c>
      <c r="C65" s="51">
        <v>6</v>
      </c>
      <c r="D65" s="52">
        <f t="shared" si="37"/>
        <v>149</v>
      </c>
      <c r="E65" s="52">
        <f t="shared" si="37"/>
        <v>72</v>
      </c>
      <c r="F65" s="52">
        <f t="shared" si="37"/>
        <v>77</v>
      </c>
      <c r="G65" s="52">
        <f t="shared" si="38"/>
        <v>45</v>
      </c>
      <c r="H65" s="51">
        <v>23</v>
      </c>
      <c r="I65" s="51">
        <v>22</v>
      </c>
      <c r="J65" s="52">
        <f t="shared" si="39"/>
        <v>52</v>
      </c>
      <c r="K65" s="51">
        <v>26</v>
      </c>
      <c r="L65" s="51">
        <v>26</v>
      </c>
      <c r="M65" s="52">
        <f t="shared" si="40"/>
        <v>52</v>
      </c>
      <c r="N65" s="51">
        <v>23</v>
      </c>
      <c r="O65" s="51">
        <v>29</v>
      </c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</row>
    <row r="66" spans="1:214" s="28" customFormat="1" ht="14.1" customHeight="1">
      <c r="A66" s="23" t="s">
        <v>79</v>
      </c>
      <c r="B66" s="51">
        <v>25</v>
      </c>
      <c r="C66" s="51">
        <v>6</v>
      </c>
      <c r="D66" s="52">
        <f t="shared" si="37"/>
        <v>168</v>
      </c>
      <c r="E66" s="52">
        <f t="shared" si="37"/>
        <v>89</v>
      </c>
      <c r="F66" s="52">
        <f t="shared" si="37"/>
        <v>79</v>
      </c>
      <c r="G66" s="52">
        <f t="shared" si="38"/>
        <v>54</v>
      </c>
      <c r="H66" s="51">
        <v>32</v>
      </c>
      <c r="I66" s="51">
        <v>22</v>
      </c>
      <c r="J66" s="52">
        <f t="shared" si="39"/>
        <v>54</v>
      </c>
      <c r="K66" s="51">
        <v>30</v>
      </c>
      <c r="L66" s="51">
        <v>24</v>
      </c>
      <c r="M66" s="52">
        <f t="shared" si="40"/>
        <v>60</v>
      </c>
      <c r="N66" s="51">
        <v>27</v>
      </c>
      <c r="O66" s="51">
        <v>33</v>
      </c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27"/>
      <c r="BV66" s="27"/>
      <c r="BW66" s="27"/>
      <c r="BX66" s="27"/>
      <c r="BY66" s="27"/>
      <c r="BZ66" s="27"/>
      <c r="CA66" s="27"/>
      <c r="CB66" s="27"/>
      <c r="CC66" s="27"/>
      <c r="CD66" s="27"/>
      <c r="CE66" s="27"/>
      <c r="CF66" s="27"/>
      <c r="CG66" s="27"/>
      <c r="CH66" s="27"/>
      <c r="CI66" s="27"/>
      <c r="CJ66" s="27"/>
      <c r="CK66" s="27"/>
      <c r="CL66" s="27"/>
      <c r="CM66" s="27"/>
      <c r="CN66" s="27"/>
      <c r="CO66" s="27"/>
      <c r="CP66" s="27"/>
      <c r="CQ66" s="27"/>
      <c r="CR66" s="27"/>
      <c r="CS66" s="27"/>
      <c r="CT66" s="27"/>
      <c r="CU66" s="27"/>
      <c r="CV66" s="27"/>
      <c r="CW66" s="27"/>
      <c r="CX66" s="27"/>
      <c r="CY66" s="27"/>
      <c r="CZ66" s="27"/>
      <c r="DA66" s="27"/>
      <c r="DB66" s="27"/>
      <c r="DC66" s="27"/>
      <c r="DD66" s="27"/>
      <c r="DE66" s="27"/>
      <c r="DF66" s="27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27"/>
      <c r="GM66" s="27"/>
      <c r="GN66" s="27"/>
      <c r="GO66" s="27"/>
      <c r="GP66" s="27"/>
      <c r="GQ66" s="27"/>
      <c r="GR66" s="27"/>
      <c r="GS66" s="27"/>
      <c r="GT66" s="27"/>
      <c r="GU66" s="27"/>
      <c r="GV66" s="27"/>
      <c r="GW66" s="27"/>
      <c r="GX66" s="27"/>
      <c r="GY66" s="27"/>
      <c r="GZ66" s="27"/>
      <c r="HA66" s="27"/>
      <c r="HB66" s="27"/>
      <c r="HC66" s="27"/>
      <c r="HD66" s="27"/>
      <c r="HE66" s="27"/>
      <c r="HF66" s="27"/>
    </row>
    <row r="67" spans="1:214" s="28" customFormat="1" ht="14.1" customHeight="1">
      <c r="A67" s="25" t="s">
        <v>80</v>
      </c>
      <c r="B67" s="51">
        <v>27</v>
      </c>
      <c r="C67" s="51">
        <v>3</v>
      </c>
      <c r="D67" s="52">
        <f t="shared" si="37"/>
        <v>75</v>
      </c>
      <c r="E67" s="52">
        <f t="shared" si="37"/>
        <v>37</v>
      </c>
      <c r="F67" s="52">
        <f t="shared" si="37"/>
        <v>38</v>
      </c>
      <c r="G67" s="52">
        <f t="shared" si="38"/>
        <v>27</v>
      </c>
      <c r="H67" s="51">
        <v>16</v>
      </c>
      <c r="I67" s="51">
        <v>11</v>
      </c>
      <c r="J67" s="52">
        <f t="shared" si="39"/>
        <v>25</v>
      </c>
      <c r="K67" s="51">
        <v>9</v>
      </c>
      <c r="L67" s="51">
        <v>16</v>
      </c>
      <c r="M67" s="52">
        <f t="shared" si="40"/>
        <v>23</v>
      </c>
      <c r="N67" s="51">
        <v>12</v>
      </c>
      <c r="O67" s="51">
        <v>11</v>
      </c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  <c r="DT67" s="27"/>
      <c r="DU67" s="27"/>
      <c r="DV67" s="27"/>
      <c r="DW67" s="27"/>
      <c r="DX67" s="27"/>
      <c r="DY67" s="27"/>
      <c r="DZ67" s="27"/>
      <c r="EA67" s="27"/>
      <c r="EB67" s="27"/>
      <c r="EC67" s="27"/>
      <c r="ED67" s="27"/>
      <c r="EE67" s="27"/>
      <c r="EF67" s="27"/>
      <c r="EG67" s="27"/>
      <c r="EH67" s="27"/>
      <c r="EI67" s="27"/>
      <c r="EJ67" s="27"/>
      <c r="EK67" s="27"/>
      <c r="EL67" s="27"/>
      <c r="EM67" s="27"/>
      <c r="EN67" s="27"/>
      <c r="EO67" s="27"/>
      <c r="EP67" s="27"/>
      <c r="EQ67" s="27"/>
      <c r="ER67" s="27"/>
      <c r="ES67" s="27"/>
      <c r="ET67" s="27"/>
      <c r="EU67" s="27"/>
      <c r="EV67" s="27"/>
      <c r="EW67" s="27"/>
      <c r="EX67" s="27"/>
      <c r="EY67" s="27"/>
      <c r="EZ67" s="27"/>
      <c r="FA67" s="27"/>
      <c r="FB67" s="27"/>
      <c r="FC67" s="27"/>
      <c r="FD67" s="27"/>
      <c r="FE67" s="27"/>
      <c r="FF67" s="27"/>
      <c r="FG67" s="27"/>
      <c r="FH67" s="27"/>
      <c r="FI67" s="27"/>
      <c r="FJ67" s="27"/>
      <c r="FK67" s="27"/>
      <c r="FL67" s="27"/>
      <c r="FM67" s="27"/>
      <c r="FN67" s="27"/>
      <c r="FO67" s="27"/>
      <c r="FP67" s="27"/>
      <c r="FQ67" s="27"/>
      <c r="FR67" s="27"/>
      <c r="FS67" s="27"/>
      <c r="FT67" s="27"/>
      <c r="FU67" s="27"/>
      <c r="FV67" s="27"/>
      <c r="FW67" s="27"/>
      <c r="FX67" s="27"/>
      <c r="FY67" s="27"/>
      <c r="FZ67" s="27"/>
      <c r="GA67" s="27"/>
      <c r="GB67" s="27"/>
      <c r="GC67" s="27"/>
      <c r="GD67" s="27"/>
      <c r="GE67" s="27"/>
      <c r="GF67" s="27"/>
      <c r="GG67" s="27"/>
      <c r="GH67" s="27"/>
      <c r="GI67" s="27"/>
      <c r="GJ67" s="27"/>
      <c r="GK67" s="27"/>
      <c r="GL67" s="27"/>
      <c r="GM67" s="27"/>
      <c r="GN67" s="27"/>
      <c r="GO67" s="27"/>
      <c r="GP67" s="27"/>
      <c r="GQ67" s="27"/>
      <c r="GR67" s="27"/>
      <c r="GS67" s="27"/>
      <c r="GT67" s="27"/>
      <c r="GU67" s="27"/>
      <c r="GV67" s="27"/>
      <c r="GW67" s="27"/>
      <c r="GX67" s="27"/>
      <c r="GY67" s="27"/>
      <c r="GZ67" s="27"/>
      <c r="HA67" s="27"/>
      <c r="HB67" s="27"/>
      <c r="HC67" s="27"/>
      <c r="HD67" s="27"/>
      <c r="HE67" s="27"/>
      <c r="HF67" s="27"/>
    </row>
    <row r="68" spans="1:214" s="28" customFormat="1" ht="14.1" customHeight="1">
      <c r="A68" s="23" t="s">
        <v>81</v>
      </c>
      <c r="B68" s="51">
        <v>19</v>
      </c>
      <c r="C68" s="51">
        <v>6</v>
      </c>
      <c r="D68" s="52">
        <f t="shared" si="37"/>
        <v>152</v>
      </c>
      <c r="E68" s="52">
        <f t="shared" si="37"/>
        <v>64</v>
      </c>
      <c r="F68" s="52">
        <f t="shared" si="37"/>
        <v>88</v>
      </c>
      <c r="G68" s="52">
        <f t="shared" si="38"/>
        <v>51</v>
      </c>
      <c r="H68" s="51">
        <v>25</v>
      </c>
      <c r="I68" s="51">
        <v>26</v>
      </c>
      <c r="J68" s="52">
        <f t="shared" si="39"/>
        <v>49</v>
      </c>
      <c r="K68" s="51">
        <v>18</v>
      </c>
      <c r="L68" s="51">
        <v>31</v>
      </c>
      <c r="M68" s="52">
        <f t="shared" si="40"/>
        <v>52</v>
      </c>
      <c r="N68" s="51">
        <v>21</v>
      </c>
      <c r="O68" s="51">
        <v>31</v>
      </c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7"/>
      <c r="DN68" s="27"/>
      <c r="DO68" s="27"/>
      <c r="DP68" s="27"/>
      <c r="DQ68" s="27"/>
      <c r="DR68" s="27"/>
      <c r="DS68" s="27"/>
      <c r="DT68" s="27"/>
      <c r="DU68" s="27"/>
      <c r="DV68" s="27"/>
      <c r="DW68" s="27"/>
      <c r="DX68" s="27"/>
      <c r="DY68" s="27"/>
      <c r="DZ68" s="27"/>
      <c r="EA68" s="27"/>
      <c r="EB68" s="27"/>
      <c r="EC68" s="27"/>
      <c r="ED68" s="27"/>
      <c r="EE68" s="27"/>
      <c r="EF68" s="27"/>
      <c r="EG68" s="27"/>
      <c r="EH68" s="27"/>
      <c r="EI68" s="27"/>
      <c r="EJ68" s="27"/>
      <c r="EK68" s="27"/>
      <c r="EL68" s="27"/>
      <c r="EM68" s="27"/>
      <c r="EN68" s="27"/>
      <c r="EO68" s="27"/>
      <c r="EP68" s="27"/>
      <c r="EQ68" s="27"/>
      <c r="ER68" s="27"/>
      <c r="ES68" s="27"/>
      <c r="ET68" s="27"/>
      <c r="EU68" s="27"/>
      <c r="EV68" s="27"/>
      <c r="EW68" s="27"/>
      <c r="EX68" s="27"/>
      <c r="EY68" s="27"/>
      <c r="EZ68" s="27"/>
      <c r="FA68" s="27"/>
      <c r="FB68" s="27"/>
      <c r="FC68" s="27"/>
      <c r="FD68" s="27"/>
      <c r="FE68" s="27"/>
      <c r="FF68" s="27"/>
      <c r="FG68" s="27"/>
      <c r="FH68" s="27"/>
      <c r="FI68" s="27"/>
      <c r="FJ68" s="27"/>
      <c r="FK68" s="27"/>
      <c r="FL68" s="27"/>
      <c r="FM68" s="27"/>
      <c r="FN68" s="27"/>
      <c r="FO68" s="27"/>
      <c r="FP68" s="27"/>
      <c r="FQ68" s="27"/>
      <c r="FR68" s="27"/>
      <c r="FS68" s="27"/>
      <c r="FT68" s="27"/>
      <c r="FU68" s="27"/>
      <c r="FV68" s="27"/>
      <c r="FW68" s="27"/>
      <c r="FX68" s="27"/>
      <c r="FY68" s="27"/>
      <c r="FZ68" s="27"/>
      <c r="GA68" s="27"/>
      <c r="GB68" s="27"/>
      <c r="GC68" s="27"/>
      <c r="GD68" s="27"/>
      <c r="GE68" s="27"/>
      <c r="GF68" s="27"/>
      <c r="GG68" s="27"/>
      <c r="GH68" s="27"/>
      <c r="GI68" s="27"/>
      <c r="GJ68" s="27"/>
      <c r="GK68" s="27"/>
      <c r="GL68" s="27"/>
      <c r="GM68" s="27"/>
      <c r="GN68" s="27"/>
      <c r="GO68" s="27"/>
      <c r="GP68" s="27"/>
      <c r="GQ68" s="27"/>
      <c r="GR68" s="27"/>
      <c r="GS68" s="27"/>
      <c r="GT68" s="27"/>
      <c r="GU68" s="27"/>
      <c r="GV68" s="27"/>
      <c r="GW68" s="27"/>
      <c r="GX68" s="27"/>
      <c r="GY68" s="27"/>
      <c r="GZ68" s="27"/>
      <c r="HA68" s="27"/>
      <c r="HB68" s="27"/>
      <c r="HC68" s="27"/>
      <c r="HD68" s="27"/>
      <c r="HE68" s="27"/>
      <c r="HF68" s="27"/>
    </row>
    <row r="69" spans="1:214" s="28" customFormat="1" ht="14.1" customHeight="1">
      <c r="A69" s="23" t="s">
        <v>40</v>
      </c>
      <c r="B69" s="51">
        <v>30</v>
      </c>
      <c r="C69" s="51">
        <v>3</v>
      </c>
      <c r="D69" s="52">
        <f t="shared" si="37"/>
        <v>83</v>
      </c>
      <c r="E69" s="52">
        <f t="shared" si="37"/>
        <v>43</v>
      </c>
      <c r="F69" s="52">
        <f t="shared" si="37"/>
        <v>40</v>
      </c>
      <c r="G69" s="52">
        <f t="shared" si="38"/>
        <v>30</v>
      </c>
      <c r="H69" s="51">
        <v>14</v>
      </c>
      <c r="I69" s="51">
        <v>16</v>
      </c>
      <c r="J69" s="52">
        <f t="shared" si="39"/>
        <v>25</v>
      </c>
      <c r="K69" s="51">
        <v>16</v>
      </c>
      <c r="L69" s="51">
        <v>9</v>
      </c>
      <c r="M69" s="52">
        <f t="shared" si="40"/>
        <v>28</v>
      </c>
      <c r="N69" s="51">
        <v>13</v>
      </c>
      <c r="O69" s="51">
        <v>15</v>
      </c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</row>
    <row r="70" spans="1:214" s="28" customFormat="1" ht="14.1" customHeight="1">
      <c r="A70" s="23" t="s">
        <v>41</v>
      </c>
      <c r="B70" s="51">
        <v>20</v>
      </c>
      <c r="C70" s="51">
        <v>4</v>
      </c>
      <c r="D70" s="52">
        <f>G70+J70+M70</f>
        <v>91</v>
      </c>
      <c r="E70" s="52">
        <f>H70+K70+N70</f>
        <v>49</v>
      </c>
      <c r="F70" s="52">
        <f>I70+L70+O70</f>
        <v>42</v>
      </c>
      <c r="G70" s="52">
        <f t="shared" si="38"/>
        <v>35</v>
      </c>
      <c r="H70" s="51">
        <v>19</v>
      </c>
      <c r="I70" s="51">
        <v>16</v>
      </c>
      <c r="J70" s="52">
        <f>SUM(K70:L70)</f>
        <v>27</v>
      </c>
      <c r="K70" s="51">
        <v>16</v>
      </c>
      <c r="L70" s="51">
        <v>11</v>
      </c>
      <c r="M70" s="52">
        <f>SUM(N70:O70)</f>
        <v>29</v>
      </c>
      <c r="N70" s="51">
        <v>14</v>
      </c>
      <c r="O70" s="51">
        <v>15</v>
      </c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  <c r="CX70" s="27"/>
      <c r="CY70" s="27"/>
      <c r="CZ70" s="27"/>
      <c r="DA70" s="27"/>
      <c r="DB70" s="27"/>
      <c r="DC70" s="27"/>
      <c r="DD70" s="27"/>
      <c r="DE70" s="27"/>
      <c r="DF70" s="27"/>
      <c r="DG70" s="27"/>
      <c r="DH70" s="27"/>
      <c r="DI70" s="27"/>
      <c r="DJ70" s="27"/>
      <c r="DK70" s="27"/>
      <c r="DL70" s="27"/>
      <c r="DM70" s="27"/>
      <c r="DN70" s="27"/>
      <c r="DO70" s="27"/>
      <c r="DP70" s="27"/>
      <c r="DQ70" s="27"/>
      <c r="DR70" s="27"/>
      <c r="DS70" s="27"/>
      <c r="DT70" s="27"/>
      <c r="DU70" s="27"/>
      <c r="DV70" s="27"/>
      <c r="DW70" s="27"/>
      <c r="DX70" s="27"/>
      <c r="DY70" s="27"/>
      <c r="DZ70" s="27"/>
      <c r="EA70" s="27"/>
      <c r="EB70" s="27"/>
      <c r="EC70" s="27"/>
      <c r="ED70" s="27"/>
      <c r="EE70" s="27"/>
      <c r="EF70" s="27"/>
      <c r="EG70" s="27"/>
      <c r="EH70" s="27"/>
      <c r="EI70" s="27"/>
      <c r="EJ70" s="27"/>
      <c r="EK70" s="27"/>
      <c r="EL70" s="27"/>
      <c r="EM70" s="27"/>
      <c r="EN70" s="27"/>
      <c r="EO70" s="27"/>
      <c r="EP70" s="27"/>
      <c r="EQ70" s="27"/>
      <c r="ER70" s="27"/>
      <c r="ES70" s="27"/>
      <c r="ET70" s="27"/>
      <c r="EU70" s="27"/>
      <c r="EV70" s="27"/>
      <c r="EW70" s="27"/>
      <c r="EX70" s="27"/>
      <c r="EY70" s="27"/>
      <c r="EZ70" s="27"/>
      <c r="FA70" s="27"/>
      <c r="FB70" s="27"/>
      <c r="FC70" s="27"/>
      <c r="FD70" s="27"/>
      <c r="FE70" s="27"/>
      <c r="FF70" s="27"/>
      <c r="FG70" s="27"/>
      <c r="FH70" s="27"/>
      <c r="FI70" s="27"/>
      <c r="FJ70" s="27"/>
      <c r="FK70" s="27"/>
      <c r="FL70" s="27"/>
      <c r="FM70" s="27"/>
      <c r="FN70" s="27"/>
      <c r="FO70" s="27"/>
      <c r="FP70" s="27"/>
      <c r="FQ70" s="27"/>
      <c r="FR70" s="27"/>
      <c r="FS70" s="27"/>
      <c r="FT70" s="27"/>
      <c r="FU70" s="27"/>
      <c r="FV70" s="27"/>
      <c r="FW70" s="27"/>
      <c r="FX70" s="27"/>
      <c r="FY70" s="27"/>
      <c r="FZ70" s="27"/>
      <c r="GA70" s="27"/>
      <c r="GB70" s="27"/>
      <c r="GC70" s="27"/>
      <c r="GD70" s="27"/>
      <c r="GE70" s="27"/>
      <c r="GF70" s="27"/>
      <c r="GG70" s="27"/>
      <c r="GH70" s="27"/>
      <c r="GI70" s="27"/>
      <c r="GJ70" s="27"/>
      <c r="GK70" s="27"/>
      <c r="GL70" s="27"/>
      <c r="GM70" s="27"/>
      <c r="GN70" s="27"/>
      <c r="GO70" s="27"/>
      <c r="GP70" s="27"/>
      <c r="GQ70" s="27"/>
      <c r="GR70" s="27"/>
      <c r="GS70" s="27"/>
      <c r="GT70" s="27"/>
      <c r="GU70" s="27"/>
      <c r="GV70" s="27"/>
      <c r="GW70" s="27"/>
      <c r="GX70" s="27"/>
      <c r="GY70" s="27"/>
      <c r="GZ70" s="27"/>
      <c r="HA70" s="27"/>
      <c r="HB70" s="27"/>
      <c r="HC70" s="27"/>
      <c r="HD70" s="27"/>
      <c r="HE70" s="27"/>
      <c r="HF70" s="27"/>
    </row>
    <row r="71" spans="1:214" s="28" customFormat="1" ht="14.1" customHeight="1">
      <c r="A71" s="23" t="s">
        <v>42</v>
      </c>
      <c r="B71" s="51">
        <v>15</v>
      </c>
      <c r="C71" s="51">
        <v>3</v>
      </c>
      <c r="D71" s="52">
        <f>G71+J71+M71</f>
        <v>54</v>
      </c>
      <c r="E71" s="52">
        <f t="shared" si="37"/>
        <v>30</v>
      </c>
      <c r="F71" s="52">
        <f t="shared" si="37"/>
        <v>24</v>
      </c>
      <c r="G71" s="52">
        <f t="shared" si="38"/>
        <v>19</v>
      </c>
      <c r="H71" s="51">
        <v>12</v>
      </c>
      <c r="I71" s="51">
        <v>7</v>
      </c>
      <c r="J71" s="52">
        <f t="shared" si="39"/>
        <v>19</v>
      </c>
      <c r="K71" s="51">
        <v>9</v>
      </c>
      <c r="L71" s="51">
        <v>10</v>
      </c>
      <c r="M71" s="52">
        <f t="shared" si="40"/>
        <v>16</v>
      </c>
      <c r="N71" s="51">
        <v>9</v>
      </c>
      <c r="O71" s="51">
        <v>7</v>
      </c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  <c r="CX71" s="27"/>
      <c r="CY71" s="27"/>
      <c r="CZ71" s="27"/>
      <c r="DA71" s="27"/>
      <c r="DB71" s="27"/>
      <c r="DC71" s="27"/>
      <c r="DD71" s="27"/>
      <c r="DE71" s="27"/>
      <c r="DF71" s="27"/>
      <c r="DG71" s="27"/>
      <c r="DH71" s="27"/>
      <c r="DI71" s="27"/>
      <c r="DJ71" s="27"/>
      <c r="DK71" s="27"/>
      <c r="DL71" s="27"/>
      <c r="DM71" s="27"/>
      <c r="DN71" s="27"/>
      <c r="DO71" s="27"/>
      <c r="DP71" s="27"/>
      <c r="DQ71" s="27"/>
      <c r="DR71" s="27"/>
      <c r="DS71" s="27"/>
      <c r="DT71" s="27"/>
      <c r="DU71" s="27"/>
      <c r="DV71" s="27"/>
      <c r="DW71" s="27"/>
      <c r="DX71" s="27"/>
      <c r="DY71" s="27"/>
      <c r="DZ71" s="27"/>
      <c r="EA71" s="27"/>
      <c r="EB71" s="27"/>
      <c r="EC71" s="27"/>
      <c r="ED71" s="27"/>
      <c r="EE71" s="27"/>
      <c r="EF71" s="27"/>
      <c r="EG71" s="27"/>
      <c r="EH71" s="27"/>
      <c r="EI71" s="27"/>
      <c r="EJ71" s="27"/>
      <c r="EK71" s="27"/>
      <c r="EL71" s="27"/>
      <c r="EM71" s="27"/>
      <c r="EN71" s="27"/>
      <c r="EO71" s="27"/>
      <c r="EP71" s="27"/>
      <c r="EQ71" s="27"/>
      <c r="ER71" s="27"/>
      <c r="ES71" s="27"/>
      <c r="ET71" s="27"/>
      <c r="EU71" s="27"/>
      <c r="EV71" s="27"/>
      <c r="EW71" s="27"/>
      <c r="EX71" s="27"/>
      <c r="EY71" s="27"/>
      <c r="EZ71" s="27"/>
      <c r="FA71" s="27"/>
      <c r="FB71" s="27"/>
      <c r="FC71" s="27"/>
      <c r="FD71" s="27"/>
      <c r="FE71" s="27"/>
      <c r="FF71" s="27"/>
      <c r="FG71" s="27"/>
      <c r="FH71" s="27"/>
      <c r="FI71" s="27"/>
      <c r="FJ71" s="27"/>
      <c r="FK71" s="27"/>
      <c r="FL71" s="27"/>
      <c r="FM71" s="27"/>
      <c r="FN71" s="27"/>
      <c r="FO71" s="27"/>
      <c r="FP71" s="27"/>
      <c r="FQ71" s="27"/>
      <c r="FR71" s="27"/>
      <c r="FS71" s="27"/>
      <c r="FT71" s="27"/>
      <c r="FU71" s="27"/>
      <c r="FV71" s="27"/>
      <c r="FW71" s="27"/>
      <c r="FX71" s="27"/>
      <c r="FY71" s="27"/>
      <c r="FZ71" s="27"/>
      <c r="GA71" s="27"/>
      <c r="GB71" s="27"/>
      <c r="GC71" s="27"/>
      <c r="GD71" s="27"/>
      <c r="GE71" s="27"/>
      <c r="GF71" s="27"/>
      <c r="GG71" s="27"/>
      <c r="GH71" s="27"/>
      <c r="GI71" s="27"/>
      <c r="GJ71" s="27"/>
      <c r="GK71" s="27"/>
      <c r="GL71" s="27"/>
      <c r="GM71" s="27"/>
      <c r="GN71" s="27"/>
      <c r="GO71" s="27"/>
      <c r="GP71" s="27"/>
      <c r="GQ71" s="27"/>
      <c r="GR71" s="27"/>
      <c r="GS71" s="27"/>
      <c r="GT71" s="27"/>
      <c r="GU71" s="27"/>
      <c r="GV71" s="27"/>
      <c r="GW71" s="27"/>
      <c r="GX71" s="27"/>
      <c r="GY71" s="27"/>
      <c r="GZ71" s="27"/>
      <c r="HA71" s="27"/>
      <c r="HB71" s="27"/>
      <c r="HC71" s="27"/>
      <c r="HD71" s="27"/>
      <c r="HE71" s="27"/>
      <c r="HF71" s="27"/>
    </row>
    <row r="72" spans="1:214" s="28" customFormat="1" ht="14.1" customHeight="1">
      <c r="A72" s="23" t="s">
        <v>94</v>
      </c>
      <c r="B72" s="51">
        <v>12</v>
      </c>
      <c r="C72" s="51">
        <v>3</v>
      </c>
      <c r="D72" s="52">
        <f>G72+J72+M72</f>
        <v>65</v>
      </c>
      <c r="E72" s="52">
        <f t="shared" si="37"/>
        <v>32</v>
      </c>
      <c r="F72" s="52">
        <f t="shared" si="37"/>
        <v>33</v>
      </c>
      <c r="G72" s="52">
        <f t="shared" si="38"/>
        <v>22</v>
      </c>
      <c r="H72" s="51">
        <v>13</v>
      </c>
      <c r="I72" s="51">
        <v>9</v>
      </c>
      <c r="J72" s="52">
        <f t="shared" si="39"/>
        <v>20</v>
      </c>
      <c r="K72" s="51">
        <v>9</v>
      </c>
      <c r="L72" s="51">
        <v>11</v>
      </c>
      <c r="M72" s="52">
        <f t="shared" si="40"/>
        <v>23</v>
      </c>
      <c r="N72" s="51">
        <v>10</v>
      </c>
      <c r="O72" s="51">
        <v>13</v>
      </c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27"/>
      <c r="CA72" s="27"/>
      <c r="CB72" s="27"/>
      <c r="CC72" s="27"/>
      <c r="CD72" s="27"/>
      <c r="CE72" s="27"/>
      <c r="CF72" s="27"/>
      <c r="CG72" s="27"/>
      <c r="CH72" s="27"/>
      <c r="CI72" s="27"/>
      <c r="CJ72" s="27"/>
      <c r="CK72" s="27"/>
      <c r="CL72" s="27"/>
      <c r="CM72" s="27"/>
      <c r="CN72" s="27"/>
      <c r="CO72" s="27"/>
      <c r="CP72" s="27"/>
      <c r="CQ72" s="27"/>
      <c r="CR72" s="27"/>
      <c r="CS72" s="27"/>
      <c r="CT72" s="27"/>
      <c r="CU72" s="27"/>
      <c r="CV72" s="27"/>
      <c r="CW72" s="27"/>
      <c r="CX72" s="27"/>
      <c r="CY72" s="27"/>
      <c r="CZ72" s="27"/>
      <c r="DA72" s="27"/>
      <c r="DB72" s="27"/>
      <c r="DC72" s="27"/>
      <c r="DD72" s="27"/>
      <c r="DE72" s="27"/>
      <c r="DF72" s="27"/>
      <c r="DG72" s="27"/>
      <c r="DH72" s="27"/>
      <c r="DI72" s="27"/>
      <c r="DJ72" s="27"/>
      <c r="DK72" s="27"/>
      <c r="DL72" s="27"/>
      <c r="DM72" s="27"/>
      <c r="DN72" s="27"/>
      <c r="DO72" s="27"/>
      <c r="DP72" s="27"/>
      <c r="DQ72" s="27"/>
      <c r="DR72" s="27"/>
      <c r="DS72" s="27"/>
      <c r="DT72" s="27"/>
      <c r="DU72" s="27"/>
      <c r="DV72" s="27"/>
      <c r="DW72" s="27"/>
      <c r="DX72" s="27"/>
      <c r="DY72" s="27"/>
      <c r="DZ72" s="27"/>
      <c r="EA72" s="27"/>
      <c r="EB72" s="27"/>
      <c r="EC72" s="27"/>
      <c r="ED72" s="27"/>
      <c r="EE72" s="27"/>
      <c r="EF72" s="27"/>
      <c r="EG72" s="27"/>
      <c r="EH72" s="27"/>
      <c r="EI72" s="27"/>
      <c r="EJ72" s="27"/>
      <c r="EK72" s="27"/>
      <c r="EL72" s="27"/>
      <c r="EM72" s="27"/>
      <c r="EN72" s="27"/>
      <c r="EO72" s="27"/>
      <c r="EP72" s="27"/>
      <c r="EQ72" s="27"/>
      <c r="ER72" s="27"/>
      <c r="ES72" s="27"/>
      <c r="ET72" s="27"/>
      <c r="EU72" s="27"/>
      <c r="EV72" s="27"/>
      <c r="EW72" s="27"/>
      <c r="EX72" s="27"/>
      <c r="EY72" s="27"/>
      <c r="EZ72" s="27"/>
      <c r="FA72" s="27"/>
      <c r="FB72" s="27"/>
      <c r="FC72" s="27"/>
      <c r="FD72" s="27"/>
      <c r="FE72" s="27"/>
      <c r="FF72" s="27"/>
      <c r="FG72" s="27"/>
      <c r="FH72" s="27"/>
      <c r="FI72" s="27"/>
      <c r="FJ72" s="27"/>
      <c r="FK72" s="27"/>
      <c r="FL72" s="27"/>
      <c r="FM72" s="27"/>
      <c r="FN72" s="27"/>
      <c r="FO72" s="27"/>
      <c r="FP72" s="27"/>
      <c r="FQ72" s="27"/>
      <c r="FR72" s="27"/>
      <c r="FS72" s="27"/>
      <c r="FT72" s="27"/>
      <c r="FU72" s="27"/>
      <c r="FV72" s="27"/>
      <c r="FW72" s="27"/>
      <c r="FX72" s="27"/>
      <c r="FY72" s="27"/>
      <c r="FZ72" s="27"/>
      <c r="GA72" s="27"/>
      <c r="GB72" s="27"/>
      <c r="GC72" s="27"/>
      <c r="GD72" s="27"/>
      <c r="GE72" s="27"/>
      <c r="GF72" s="27"/>
      <c r="GG72" s="27"/>
      <c r="GH72" s="27"/>
      <c r="GI72" s="27"/>
      <c r="GJ72" s="27"/>
      <c r="GK72" s="27"/>
      <c r="GL72" s="27"/>
      <c r="GM72" s="27"/>
      <c r="GN72" s="27"/>
      <c r="GO72" s="27"/>
      <c r="GP72" s="27"/>
      <c r="GQ72" s="27"/>
      <c r="GR72" s="27"/>
      <c r="GS72" s="27"/>
      <c r="GT72" s="27"/>
      <c r="GU72" s="27"/>
      <c r="GV72" s="27"/>
      <c r="GW72" s="27"/>
      <c r="GX72" s="27"/>
      <c r="GY72" s="27"/>
      <c r="GZ72" s="27"/>
      <c r="HA72" s="27"/>
      <c r="HB72" s="27"/>
      <c r="HC72" s="27"/>
      <c r="HD72" s="27"/>
      <c r="HE72" s="27"/>
      <c r="HF72" s="27"/>
    </row>
    <row r="73" spans="1:214" s="28" customFormat="1" ht="14.1" customHeight="1">
      <c r="A73" s="23" t="s">
        <v>98</v>
      </c>
      <c r="B73" s="51">
        <v>28</v>
      </c>
      <c r="C73" s="51">
        <v>3</v>
      </c>
      <c r="D73" s="52">
        <f t="shared" ref="D73:F86" si="41">G73+J73+M73</f>
        <v>105</v>
      </c>
      <c r="E73" s="52">
        <f t="shared" si="37"/>
        <v>56</v>
      </c>
      <c r="F73" s="52">
        <f t="shared" si="37"/>
        <v>49</v>
      </c>
      <c r="G73" s="52">
        <f t="shared" si="38"/>
        <v>35</v>
      </c>
      <c r="H73" s="51">
        <v>16</v>
      </c>
      <c r="I73" s="51">
        <v>19</v>
      </c>
      <c r="J73" s="52">
        <f t="shared" si="39"/>
        <v>35</v>
      </c>
      <c r="K73" s="51">
        <v>19</v>
      </c>
      <c r="L73" s="51">
        <v>16</v>
      </c>
      <c r="M73" s="52">
        <f t="shared" si="40"/>
        <v>35</v>
      </c>
      <c r="N73" s="51">
        <v>21</v>
      </c>
      <c r="O73" s="51">
        <v>14</v>
      </c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27"/>
      <c r="BV73" s="27"/>
      <c r="BW73" s="27"/>
      <c r="BX73" s="27"/>
      <c r="BY73" s="27"/>
      <c r="BZ73" s="27"/>
      <c r="CA73" s="27"/>
      <c r="CB73" s="27"/>
      <c r="CC73" s="27"/>
      <c r="CD73" s="27"/>
      <c r="CE73" s="27"/>
      <c r="CF73" s="27"/>
      <c r="CG73" s="27"/>
      <c r="CH73" s="27"/>
      <c r="CI73" s="27"/>
      <c r="CJ73" s="27"/>
      <c r="CK73" s="27"/>
      <c r="CL73" s="27"/>
      <c r="CM73" s="27"/>
      <c r="CN73" s="27"/>
      <c r="CO73" s="27"/>
      <c r="CP73" s="27"/>
      <c r="CQ73" s="27"/>
      <c r="CR73" s="27"/>
      <c r="CS73" s="27"/>
      <c r="CT73" s="27"/>
      <c r="CU73" s="27"/>
      <c r="CV73" s="27"/>
      <c r="CW73" s="27"/>
      <c r="CX73" s="27"/>
      <c r="CY73" s="27"/>
      <c r="CZ73" s="27"/>
      <c r="DA73" s="27"/>
      <c r="DB73" s="27"/>
      <c r="DC73" s="27"/>
      <c r="DD73" s="27"/>
      <c r="DE73" s="27"/>
      <c r="DF73" s="27"/>
      <c r="DG73" s="27"/>
      <c r="DH73" s="27"/>
      <c r="DI73" s="27"/>
      <c r="DJ73" s="27"/>
      <c r="DK73" s="27"/>
      <c r="DL73" s="27"/>
      <c r="DM73" s="27"/>
      <c r="DN73" s="27"/>
      <c r="DO73" s="27"/>
      <c r="DP73" s="27"/>
      <c r="DQ73" s="27"/>
      <c r="DR73" s="27"/>
      <c r="DS73" s="27"/>
      <c r="DT73" s="27"/>
      <c r="DU73" s="27"/>
      <c r="DV73" s="27"/>
      <c r="DW73" s="27"/>
      <c r="DX73" s="27"/>
      <c r="DY73" s="27"/>
      <c r="DZ73" s="27"/>
      <c r="EA73" s="27"/>
      <c r="EB73" s="27"/>
      <c r="EC73" s="27"/>
      <c r="ED73" s="27"/>
      <c r="EE73" s="27"/>
      <c r="EF73" s="27"/>
      <c r="EG73" s="27"/>
      <c r="EH73" s="27"/>
      <c r="EI73" s="27"/>
      <c r="EJ73" s="27"/>
      <c r="EK73" s="27"/>
      <c r="EL73" s="27"/>
      <c r="EM73" s="27"/>
      <c r="EN73" s="27"/>
      <c r="EO73" s="27"/>
      <c r="EP73" s="27"/>
      <c r="EQ73" s="27"/>
      <c r="ER73" s="27"/>
      <c r="ES73" s="27"/>
      <c r="ET73" s="27"/>
      <c r="EU73" s="27"/>
      <c r="EV73" s="27"/>
      <c r="EW73" s="27"/>
      <c r="EX73" s="27"/>
      <c r="EY73" s="27"/>
      <c r="EZ73" s="27"/>
      <c r="FA73" s="27"/>
      <c r="FB73" s="27"/>
      <c r="FC73" s="27"/>
      <c r="FD73" s="27"/>
      <c r="FE73" s="27"/>
      <c r="FF73" s="27"/>
      <c r="FG73" s="27"/>
      <c r="FH73" s="27"/>
      <c r="FI73" s="27"/>
      <c r="FJ73" s="27"/>
      <c r="FK73" s="27"/>
      <c r="FL73" s="27"/>
      <c r="FM73" s="27"/>
      <c r="FN73" s="27"/>
      <c r="FO73" s="27"/>
      <c r="FP73" s="27"/>
      <c r="FQ73" s="27"/>
      <c r="FR73" s="27"/>
      <c r="FS73" s="27"/>
      <c r="FT73" s="27"/>
      <c r="FU73" s="27"/>
      <c r="FV73" s="27"/>
      <c r="FW73" s="27"/>
      <c r="FX73" s="27"/>
      <c r="FY73" s="27"/>
      <c r="FZ73" s="27"/>
      <c r="GA73" s="27"/>
      <c r="GB73" s="27"/>
      <c r="GC73" s="27"/>
      <c r="GD73" s="27"/>
      <c r="GE73" s="27"/>
      <c r="GF73" s="27"/>
      <c r="GG73" s="27"/>
      <c r="GH73" s="27"/>
      <c r="GI73" s="27"/>
      <c r="GJ73" s="27"/>
      <c r="GK73" s="27"/>
      <c r="GL73" s="27"/>
      <c r="GM73" s="27"/>
      <c r="GN73" s="27"/>
      <c r="GO73" s="27"/>
      <c r="GP73" s="27"/>
      <c r="GQ73" s="27"/>
      <c r="GR73" s="27"/>
      <c r="GS73" s="27"/>
      <c r="GT73" s="27"/>
      <c r="GU73" s="27"/>
      <c r="GV73" s="27"/>
      <c r="GW73" s="27"/>
      <c r="GX73" s="27"/>
      <c r="GY73" s="27"/>
      <c r="GZ73" s="27"/>
      <c r="HA73" s="27"/>
      <c r="HB73" s="27"/>
      <c r="HC73" s="27"/>
      <c r="HD73" s="27"/>
      <c r="HE73" s="27"/>
      <c r="HF73" s="27"/>
    </row>
    <row r="74" spans="1:214" s="28" customFormat="1" ht="14.1" customHeight="1">
      <c r="A74" s="23" t="s">
        <v>96</v>
      </c>
      <c r="B74" s="51">
        <v>25</v>
      </c>
      <c r="C74" s="51">
        <v>3</v>
      </c>
      <c r="D74" s="52">
        <f t="shared" si="41"/>
        <v>77</v>
      </c>
      <c r="E74" s="52">
        <f t="shared" si="37"/>
        <v>42</v>
      </c>
      <c r="F74" s="52">
        <f t="shared" si="37"/>
        <v>35</v>
      </c>
      <c r="G74" s="52">
        <f t="shared" si="38"/>
        <v>25</v>
      </c>
      <c r="H74" s="51">
        <v>14</v>
      </c>
      <c r="I74" s="51">
        <v>11</v>
      </c>
      <c r="J74" s="52">
        <f t="shared" si="39"/>
        <v>26</v>
      </c>
      <c r="K74" s="51">
        <v>9</v>
      </c>
      <c r="L74" s="51">
        <v>17</v>
      </c>
      <c r="M74" s="52">
        <f t="shared" si="40"/>
        <v>26</v>
      </c>
      <c r="N74" s="51">
        <v>19</v>
      </c>
      <c r="O74" s="51">
        <v>7</v>
      </c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  <c r="BS74" s="27"/>
      <c r="BT74" s="27"/>
      <c r="BU74" s="27"/>
      <c r="BV74" s="27"/>
      <c r="BW74" s="27"/>
      <c r="BX74" s="27"/>
      <c r="BY74" s="27"/>
      <c r="BZ74" s="27"/>
      <c r="CA74" s="27"/>
      <c r="CB74" s="27"/>
      <c r="CC74" s="27"/>
      <c r="CD74" s="27"/>
      <c r="CE74" s="27"/>
      <c r="CF74" s="27"/>
      <c r="CG74" s="27"/>
      <c r="CH74" s="27"/>
      <c r="CI74" s="27"/>
      <c r="CJ74" s="27"/>
      <c r="CK74" s="27"/>
      <c r="CL74" s="27"/>
      <c r="CM74" s="27"/>
      <c r="CN74" s="27"/>
      <c r="CO74" s="27"/>
      <c r="CP74" s="27"/>
      <c r="CQ74" s="27"/>
      <c r="CR74" s="27"/>
      <c r="CS74" s="27"/>
      <c r="CT74" s="27"/>
      <c r="CU74" s="27"/>
      <c r="CV74" s="27"/>
      <c r="CW74" s="27"/>
      <c r="CX74" s="27"/>
      <c r="CY74" s="27"/>
      <c r="CZ74" s="27"/>
      <c r="DA74" s="27"/>
      <c r="DB74" s="27"/>
      <c r="DC74" s="27"/>
      <c r="DD74" s="27"/>
      <c r="DE74" s="27"/>
      <c r="DF74" s="27"/>
      <c r="DG74" s="27"/>
      <c r="DH74" s="27"/>
      <c r="DI74" s="27"/>
      <c r="DJ74" s="27"/>
      <c r="DK74" s="27"/>
      <c r="DL74" s="27"/>
      <c r="DM74" s="27"/>
      <c r="DN74" s="27"/>
      <c r="DO74" s="27"/>
      <c r="DP74" s="27"/>
      <c r="DQ74" s="27"/>
      <c r="DR74" s="27"/>
      <c r="DS74" s="27"/>
      <c r="DT74" s="27"/>
      <c r="DU74" s="27"/>
      <c r="DV74" s="27"/>
      <c r="DW74" s="27"/>
      <c r="DX74" s="27"/>
      <c r="DY74" s="27"/>
      <c r="DZ74" s="27"/>
      <c r="EA74" s="27"/>
      <c r="EB74" s="27"/>
      <c r="EC74" s="27"/>
      <c r="ED74" s="27"/>
      <c r="EE74" s="27"/>
      <c r="EF74" s="27"/>
      <c r="EG74" s="27"/>
      <c r="EH74" s="27"/>
      <c r="EI74" s="27"/>
      <c r="EJ74" s="27"/>
      <c r="EK74" s="27"/>
      <c r="EL74" s="27"/>
      <c r="EM74" s="27"/>
      <c r="EN74" s="27"/>
      <c r="EO74" s="27"/>
      <c r="EP74" s="27"/>
      <c r="EQ74" s="27"/>
      <c r="ER74" s="27"/>
      <c r="ES74" s="27"/>
      <c r="ET74" s="27"/>
      <c r="EU74" s="27"/>
      <c r="EV74" s="27"/>
      <c r="EW74" s="27"/>
      <c r="EX74" s="27"/>
      <c r="EY74" s="27"/>
      <c r="EZ74" s="27"/>
      <c r="FA74" s="27"/>
      <c r="FB74" s="27"/>
      <c r="FC74" s="27"/>
      <c r="FD74" s="27"/>
      <c r="FE74" s="27"/>
      <c r="FF74" s="27"/>
      <c r="FG74" s="27"/>
      <c r="FH74" s="27"/>
      <c r="FI74" s="27"/>
      <c r="FJ74" s="27"/>
      <c r="FK74" s="27"/>
      <c r="FL74" s="27"/>
      <c r="FM74" s="27"/>
      <c r="FN74" s="27"/>
      <c r="FO74" s="27"/>
      <c r="FP74" s="27"/>
      <c r="FQ74" s="27"/>
      <c r="FR74" s="27"/>
      <c r="FS74" s="27"/>
      <c r="FT74" s="27"/>
      <c r="FU74" s="27"/>
      <c r="FV74" s="27"/>
      <c r="FW74" s="27"/>
      <c r="FX74" s="27"/>
      <c r="FY74" s="27"/>
      <c r="FZ74" s="27"/>
      <c r="GA74" s="27"/>
      <c r="GB74" s="27"/>
      <c r="GC74" s="27"/>
      <c r="GD74" s="27"/>
      <c r="GE74" s="27"/>
      <c r="GF74" s="27"/>
      <c r="GG74" s="27"/>
      <c r="GH74" s="27"/>
      <c r="GI74" s="27"/>
      <c r="GJ74" s="27"/>
      <c r="GK74" s="27"/>
      <c r="GL74" s="27"/>
      <c r="GM74" s="27"/>
      <c r="GN74" s="27"/>
      <c r="GO74" s="27"/>
      <c r="GP74" s="27"/>
      <c r="GQ74" s="27"/>
      <c r="GR74" s="27"/>
      <c r="GS74" s="27"/>
      <c r="GT74" s="27"/>
      <c r="GU74" s="27"/>
      <c r="GV74" s="27"/>
      <c r="GW74" s="27"/>
      <c r="GX74" s="27"/>
      <c r="GY74" s="27"/>
      <c r="GZ74" s="27"/>
      <c r="HA74" s="27"/>
      <c r="HB74" s="27"/>
      <c r="HC74" s="27"/>
      <c r="HD74" s="27"/>
      <c r="HE74" s="27"/>
      <c r="HF74" s="27"/>
    </row>
    <row r="75" spans="1:214" s="28" customFormat="1" ht="14.1" customHeight="1">
      <c r="A75" s="29" t="s">
        <v>99</v>
      </c>
      <c r="B75" s="51">
        <v>5</v>
      </c>
      <c r="C75" s="51"/>
      <c r="D75" s="52">
        <f t="shared" si="41"/>
        <v>0</v>
      </c>
      <c r="E75" s="52">
        <f t="shared" si="37"/>
        <v>0</v>
      </c>
      <c r="F75" s="52">
        <f t="shared" si="37"/>
        <v>0</v>
      </c>
      <c r="G75" s="52">
        <f t="shared" si="38"/>
        <v>0</v>
      </c>
      <c r="H75" s="51">
        <v>0</v>
      </c>
      <c r="I75" s="51">
        <v>0</v>
      </c>
      <c r="J75" s="52">
        <f t="shared" si="39"/>
        <v>0</v>
      </c>
      <c r="K75" s="51">
        <v>0</v>
      </c>
      <c r="L75" s="51">
        <v>0</v>
      </c>
      <c r="M75" s="52">
        <f t="shared" si="40"/>
        <v>0</v>
      </c>
      <c r="N75" s="51"/>
      <c r="O75" s="51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7"/>
      <c r="BU75" s="27"/>
      <c r="BV75" s="27"/>
      <c r="BW75" s="27"/>
      <c r="BX75" s="27"/>
      <c r="BY75" s="27"/>
      <c r="BZ75" s="27"/>
      <c r="CA75" s="27"/>
      <c r="CB75" s="27"/>
      <c r="CC75" s="27"/>
      <c r="CD75" s="27"/>
      <c r="CE75" s="27"/>
      <c r="CF75" s="27"/>
      <c r="CG75" s="27"/>
      <c r="CH75" s="27"/>
      <c r="CI75" s="27"/>
      <c r="CJ75" s="27"/>
      <c r="CK75" s="27"/>
      <c r="CL75" s="27"/>
      <c r="CM75" s="27"/>
      <c r="CN75" s="27"/>
      <c r="CO75" s="27"/>
      <c r="CP75" s="27"/>
      <c r="CQ75" s="27"/>
      <c r="CR75" s="27"/>
      <c r="CS75" s="27"/>
      <c r="CT75" s="27"/>
      <c r="CU75" s="27"/>
      <c r="CV75" s="27"/>
      <c r="CW75" s="27"/>
      <c r="CX75" s="27"/>
      <c r="CY75" s="27"/>
      <c r="CZ75" s="27"/>
      <c r="DA75" s="27"/>
      <c r="DB75" s="27"/>
      <c r="DC75" s="27"/>
      <c r="DD75" s="27"/>
      <c r="DE75" s="27"/>
      <c r="DF75" s="27"/>
      <c r="DG75" s="27"/>
      <c r="DH75" s="27"/>
      <c r="DI75" s="27"/>
      <c r="DJ75" s="27"/>
      <c r="DK75" s="27"/>
      <c r="DL75" s="27"/>
      <c r="DM75" s="27"/>
      <c r="DN75" s="27"/>
      <c r="DO75" s="27"/>
      <c r="DP75" s="27"/>
      <c r="DQ75" s="27"/>
      <c r="DR75" s="27"/>
      <c r="DS75" s="27"/>
      <c r="DT75" s="27"/>
      <c r="DU75" s="27"/>
      <c r="DV75" s="27"/>
      <c r="DW75" s="27"/>
      <c r="DX75" s="27"/>
      <c r="DY75" s="27"/>
      <c r="DZ75" s="27"/>
      <c r="EA75" s="27"/>
      <c r="EB75" s="27"/>
      <c r="EC75" s="27"/>
      <c r="ED75" s="27"/>
      <c r="EE75" s="27"/>
      <c r="EF75" s="27"/>
      <c r="EG75" s="27"/>
      <c r="EH75" s="27"/>
      <c r="EI75" s="27"/>
      <c r="EJ75" s="27"/>
      <c r="EK75" s="27"/>
      <c r="EL75" s="27"/>
      <c r="EM75" s="27"/>
      <c r="EN75" s="27"/>
      <c r="EO75" s="27"/>
      <c r="EP75" s="27"/>
      <c r="EQ75" s="27"/>
      <c r="ER75" s="27"/>
      <c r="ES75" s="27"/>
      <c r="ET75" s="27"/>
      <c r="EU75" s="27"/>
      <c r="EV75" s="27"/>
      <c r="EW75" s="27"/>
      <c r="EX75" s="27"/>
      <c r="EY75" s="27"/>
      <c r="EZ75" s="27"/>
      <c r="FA75" s="27"/>
      <c r="FB75" s="27"/>
      <c r="FC75" s="27"/>
      <c r="FD75" s="27"/>
      <c r="FE75" s="27"/>
      <c r="FF75" s="27"/>
      <c r="FG75" s="27"/>
      <c r="FH75" s="27"/>
      <c r="FI75" s="27"/>
      <c r="FJ75" s="27"/>
      <c r="FK75" s="27"/>
      <c r="FL75" s="27"/>
      <c r="FM75" s="27"/>
      <c r="FN75" s="27"/>
      <c r="FO75" s="27"/>
      <c r="FP75" s="27"/>
      <c r="FQ75" s="27"/>
      <c r="FR75" s="27"/>
      <c r="FS75" s="27"/>
      <c r="FT75" s="27"/>
      <c r="FU75" s="27"/>
      <c r="FV75" s="27"/>
      <c r="FW75" s="27"/>
      <c r="FX75" s="27"/>
      <c r="FY75" s="27"/>
      <c r="FZ75" s="27"/>
      <c r="GA75" s="27"/>
      <c r="GB75" s="27"/>
      <c r="GC75" s="27"/>
      <c r="GD75" s="27"/>
      <c r="GE75" s="27"/>
      <c r="GF75" s="27"/>
      <c r="GG75" s="27"/>
      <c r="GH75" s="27"/>
      <c r="GI75" s="27"/>
      <c r="GJ75" s="27"/>
      <c r="GK75" s="27"/>
      <c r="GL75" s="27"/>
      <c r="GM75" s="27"/>
      <c r="GN75" s="27"/>
      <c r="GO75" s="27"/>
      <c r="GP75" s="27"/>
      <c r="GQ75" s="27"/>
      <c r="GR75" s="27"/>
      <c r="GS75" s="27"/>
      <c r="GT75" s="27"/>
      <c r="GU75" s="27"/>
      <c r="GV75" s="27"/>
      <c r="GW75" s="27"/>
      <c r="GX75" s="27"/>
      <c r="GY75" s="27"/>
      <c r="GZ75" s="27"/>
      <c r="HA75" s="27"/>
      <c r="HB75" s="27"/>
      <c r="HC75" s="27"/>
      <c r="HD75" s="27"/>
      <c r="HE75" s="27"/>
      <c r="HF75" s="27"/>
    </row>
    <row r="76" spans="1:214" s="28" customFormat="1" ht="14.1" customHeight="1">
      <c r="A76" s="23" t="s">
        <v>100</v>
      </c>
      <c r="B76" s="51">
        <v>28</v>
      </c>
      <c r="C76" s="51">
        <v>3</v>
      </c>
      <c r="D76" s="52">
        <f t="shared" si="41"/>
        <v>95</v>
      </c>
      <c r="E76" s="52">
        <f t="shared" si="37"/>
        <v>56</v>
      </c>
      <c r="F76" s="52">
        <f t="shared" si="37"/>
        <v>39</v>
      </c>
      <c r="G76" s="52">
        <f t="shared" si="38"/>
        <v>32</v>
      </c>
      <c r="H76" s="51">
        <v>18</v>
      </c>
      <c r="I76" s="51">
        <v>14</v>
      </c>
      <c r="J76" s="52">
        <f t="shared" si="39"/>
        <v>32</v>
      </c>
      <c r="K76" s="51">
        <v>16</v>
      </c>
      <c r="L76" s="51">
        <v>16</v>
      </c>
      <c r="M76" s="52">
        <f t="shared" si="40"/>
        <v>31</v>
      </c>
      <c r="N76" s="51">
        <v>22</v>
      </c>
      <c r="O76" s="51">
        <v>9</v>
      </c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27"/>
      <c r="BL76" s="27"/>
      <c r="BM76" s="27"/>
      <c r="BN76" s="27"/>
      <c r="BO76" s="27"/>
      <c r="BP76" s="27"/>
      <c r="BQ76" s="27"/>
      <c r="BR76" s="27"/>
      <c r="BS76" s="27"/>
      <c r="BT76" s="27"/>
      <c r="BU76" s="27"/>
      <c r="BV76" s="27"/>
      <c r="BW76" s="27"/>
      <c r="BX76" s="27"/>
      <c r="BY76" s="27"/>
      <c r="BZ76" s="27"/>
      <c r="CA76" s="27"/>
      <c r="CB76" s="27"/>
      <c r="CC76" s="27"/>
      <c r="CD76" s="27"/>
      <c r="CE76" s="27"/>
      <c r="CF76" s="27"/>
      <c r="CG76" s="27"/>
      <c r="CH76" s="27"/>
      <c r="CI76" s="27"/>
      <c r="CJ76" s="27"/>
      <c r="CK76" s="27"/>
      <c r="CL76" s="27"/>
      <c r="CM76" s="27"/>
      <c r="CN76" s="27"/>
      <c r="CO76" s="27"/>
      <c r="CP76" s="27"/>
      <c r="CQ76" s="27"/>
      <c r="CR76" s="27"/>
      <c r="CS76" s="27"/>
      <c r="CT76" s="27"/>
      <c r="CU76" s="27"/>
      <c r="CV76" s="27"/>
      <c r="CW76" s="27"/>
      <c r="CX76" s="27"/>
      <c r="CY76" s="27"/>
      <c r="CZ76" s="27"/>
      <c r="DA76" s="27"/>
      <c r="DB76" s="27"/>
      <c r="DC76" s="27"/>
      <c r="DD76" s="27"/>
      <c r="DE76" s="27"/>
      <c r="DF76" s="27"/>
      <c r="DG76" s="27"/>
      <c r="DH76" s="27"/>
      <c r="DI76" s="27"/>
      <c r="DJ76" s="27"/>
      <c r="DK76" s="27"/>
      <c r="DL76" s="27"/>
      <c r="DM76" s="27"/>
      <c r="DN76" s="27"/>
      <c r="DO76" s="27"/>
      <c r="DP76" s="27"/>
      <c r="DQ76" s="27"/>
      <c r="DR76" s="27"/>
      <c r="DS76" s="27"/>
      <c r="DT76" s="27"/>
      <c r="DU76" s="27"/>
      <c r="DV76" s="27"/>
      <c r="DW76" s="27"/>
      <c r="DX76" s="27"/>
      <c r="DY76" s="27"/>
      <c r="DZ76" s="27"/>
      <c r="EA76" s="27"/>
      <c r="EB76" s="27"/>
      <c r="EC76" s="27"/>
      <c r="ED76" s="27"/>
      <c r="EE76" s="27"/>
      <c r="EF76" s="27"/>
      <c r="EG76" s="27"/>
      <c r="EH76" s="27"/>
      <c r="EI76" s="27"/>
      <c r="EJ76" s="27"/>
      <c r="EK76" s="27"/>
      <c r="EL76" s="27"/>
      <c r="EM76" s="27"/>
      <c r="EN76" s="27"/>
      <c r="EO76" s="27"/>
      <c r="EP76" s="27"/>
      <c r="EQ76" s="27"/>
      <c r="ER76" s="27"/>
      <c r="ES76" s="27"/>
      <c r="ET76" s="27"/>
      <c r="EU76" s="27"/>
      <c r="EV76" s="27"/>
      <c r="EW76" s="27"/>
      <c r="EX76" s="27"/>
      <c r="EY76" s="27"/>
      <c r="EZ76" s="27"/>
      <c r="FA76" s="27"/>
      <c r="FB76" s="27"/>
      <c r="FC76" s="27"/>
      <c r="FD76" s="27"/>
      <c r="FE76" s="27"/>
      <c r="FF76" s="27"/>
      <c r="FG76" s="27"/>
      <c r="FH76" s="27"/>
      <c r="FI76" s="27"/>
      <c r="FJ76" s="27"/>
      <c r="FK76" s="27"/>
      <c r="FL76" s="27"/>
      <c r="FM76" s="27"/>
      <c r="FN76" s="27"/>
      <c r="FO76" s="27"/>
      <c r="FP76" s="27"/>
      <c r="FQ76" s="27"/>
      <c r="FR76" s="27"/>
      <c r="FS76" s="27"/>
      <c r="FT76" s="27"/>
      <c r="FU76" s="27"/>
      <c r="FV76" s="27"/>
      <c r="FW76" s="27"/>
      <c r="FX76" s="27"/>
      <c r="FY76" s="27"/>
      <c r="FZ76" s="27"/>
      <c r="GA76" s="27"/>
      <c r="GB76" s="27"/>
      <c r="GC76" s="27"/>
      <c r="GD76" s="27"/>
      <c r="GE76" s="27"/>
      <c r="GF76" s="27"/>
      <c r="GG76" s="27"/>
      <c r="GH76" s="27"/>
      <c r="GI76" s="27"/>
      <c r="GJ76" s="27"/>
      <c r="GK76" s="27"/>
      <c r="GL76" s="27"/>
      <c r="GM76" s="27"/>
      <c r="GN76" s="27"/>
      <c r="GO76" s="27"/>
      <c r="GP76" s="27"/>
      <c r="GQ76" s="27"/>
      <c r="GR76" s="27"/>
      <c r="GS76" s="27"/>
      <c r="GT76" s="27"/>
      <c r="GU76" s="27"/>
      <c r="GV76" s="27"/>
      <c r="GW76" s="27"/>
      <c r="GX76" s="27"/>
      <c r="GY76" s="27"/>
      <c r="GZ76" s="27"/>
      <c r="HA76" s="27"/>
      <c r="HB76" s="27"/>
      <c r="HC76" s="27"/>
      <c r="HD76" s="27"/>
      <c r="HE76" s="27"/>
      <c r="HF76" s="27"/>
    </row>
    <row r="77" spans="1:214" s="28" customFormat="1" ht="14.1" customHeight="1">
      <c r="A77" s="23" t="s">
        <v>101</v>
      </c>
      <c r="B77" s="51">
        <v>26</v>
      </c>
      <c r="C77" s="51">
        <v>3</v>
      </c>
      <c r="D77" s="52">
        <f t="shared" si="41"/>
        <v>99</v>
      </c>
      <c r="E77" s="52">
        <f t="shared" si="37"/>
        <v>64</v>
      </c>
      <c r="F77" s="52">
        <f t="shared" si="37"/>
        <v>35</v>
      </c>
      <c r="G77" s="52">
        <f t="shared" si="38"/>
        <v>33</v>
      </c>
      <c r="H77" s="51">
        <v>24</v>
      </c>
      <c r="I77" s="51">
        <v>9</v>
      </c>
      <c r="J77" s="52">
        <f t="shared" si="39"/>
        <v>32</v>
      </c>
      <c r="K77" s="51">
        <v>20</v>
      </c>
      <c r="L77" s="51">
        <v>12</v>
      </c>
      <c r="M77" s="52">
        <f t="shared" si="40"/>
        <v>34</v>
      </c>
      <c r="N77" s="51">
        <v>20</v>
      </c>
      <c r="O77" s="51">
        <v>14</v>
      </c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27"/>
      <c r="BQ77" s="27"/>
      <c r="BR77" s="27"/>
      <c r="BS77" s="27"/>
      <c r="BT77" s="27"/>
      <c r="BU77" s="27"/>
      <c r="BV77" s="27"/>
      <c r="BW77" s="27"/>
      <c r="BX77" s="27"/>
      <c r="BY77" s="27"/>
      <c r="BZ77" s="27"/>
      <c r="CA77" s="27"/>
      <c r="CB77" s="27"/>
      <c r="CC77" s="27"/>
      <c r="CD77" s="27"/>
      <c r="CE77" s="27"/>
      <c r="CF77" s="27"/>
      <c r="CG77" s="27"/>
      <c r="CH77" s="27"/>
      <c r="CI77" s="27"/>
      <c r="CJ77" s="27"/>
      <c r="CK77" s="27"/>
      <c r="CL77" s="27"/>
      <c r="CM77" s="27"/>
      <c r="CN77" s="27"/>
      <c r="CO77" s="27"/>
      <c r="CP77" s="27"/>
      <c r="CQ77" s="27"/>
      <c r="CR77" s="27"/>
      <c r="CS77" s="27"/>
      <c r="CT77" s="27"/>
      <c r="CU77" s="27"/>
      <c r="CV77" s="27"/>
      <c r="CW77" s="27"/>
      <c r="CX77" s="27"/>
      <c r="CY77" s="27"/>
      <c r="CZ77" s="27"/>
      <c r="DA77" s="27"/>
      <c r="DB77" s="27"/>
      <c r="DC77" s="27"/>
      <c r="DD77" s="27"/>
      <c r="DE77" s="27"/>
      <c r="DF77" s="27"/>
      <c r="DG77" s="27"/>
      <c r="DH77" s="27"/>
      <c r="DI77" s="27"/>
      <c r="DJ77" s="27"/>
      <c r="DK77" s="27"/>
      <c r="DL77" s="27"/>
      <c r="DM77" s="27"/>
      <c r="DN77" s="27"/>
      <c r="DO77" s="27"/>
      <c r="DP77" s="27"/>
      <c r="DQ77" s="27"/>
      <c r="DR77" s="27"/>
      <c r="DS77" s="27"/>
      <c r="DT77" s="27"/>
      <c r="DU77" s="27"/>
      <c r="DV77" s="27"/>
      <c r="DW77" s="27"/>
      <c r="DX77" s="27"/>
      <c r="DY77" s="27"/>
      <c r="DZ77" s="27"/>
      <c r="EA77" s="27"/>
      <c r="EB77" s="27"/>
      <c r="EC77" s="27"/>
      <c r="ED77" s="27"/>
      <c r="EE77" s="27"/>
      <c r="EF77" s="27"/>
      <c r="EG77" s="27"/>
      <c r="EH77" s="27"/>
      <c r="EI77" s="27"/>
      <c r="EJ77" s="27"/>
      <c r="EK77" s="27"/>
      <c r="EL77" s="27"/>
      <c r="EM77" s="27"/>
      <c r="EN77" s="27"/>
      <c r="EO77" s="27"/>
      <c r="EP77" s="27"/>
      <c r="EQ77" s="27"/>
      <c r="ER77" s="27"/>
      <c r="ES77" s="27"/>
      <c r="ET77" s="27"/>
      <c r="EU77" s="27"/>
      <c r="EV77" s="27"/>
      <c r="EW77" s="27"/>
      <c r="EX77" s="27"/>
      <c r="EY77" s="27"/>
      <c r="EZ77" s="27"/>
      <c r="FA77" s="27"/>
      <c r="FB77" s="27"/>
      <c r="FC77" s="27"/>
      <c r="FD77" s="27"/>
      <c r="FE77" s="27"/>
      <c r="FF77" s="27"/>
      <c r="FG77" s="27"/>
      <c r="FH77" s="27"/>
      <c r="FI77" s="27"/>
      <c r="FJ77" s="27"/>
      <c r="FK77" s="27"/>
      <c r="FL77" s="27"/>
      <c r="FM77" s="27"/>
      <c r="FN77" s="27"/>
      <c r="FO77" s="27"/>
      <c r="FP77" s="27"/>
      <c r="FQ77" s="27"/>
      <c r="FR77" s="27"/>
      <c r="FS77" s="27"/>
      <c r="FT77" s="27"/>
      <c r="FU77" s="27"/>
      <c r="FV77" s="27"/>
      <c r="FW77" s="27"/>
      <c r="FX77" s="27"/>
      <c r="FY77" s="27"/>
      <c r="FZ77" s="27"/>
      <c r="GA77" s="27"/>
      <c r="GB77" s="27"/>
      <c r="GC77" s="27"/>
      <c r="GD77" s="27"/>
      <c r="GE77" s="27"/>
      <c r="GF77" s="27"/>
      <c r="GG77" s="27"/>
      <c r="GH77" s="27"/>
      <c r="GI77" s="27"/>
      <c r="GJ77" s="27"/>
      <c r="GK77" s="27"/>
      <c r="GL77" s="27"/>
      <c r="GM77" s="27"/>
      <c r="GN77" s="27"/>
      <c r="GO77" s="27"/>
      <c r="GP77" s="27"/>
      <c r="GQ77" s="27"/>
      <c r="GR77" s="27"/>
      <c r="GS77" s="27"/>
      <c r="GT77" s="27"/>
      <c r="GU77" s="27"/>
      <c r="GV77" s="27"/>
      <c r="GW77" s="27"/>
      <c r="GX77" s="27"/>
      <c r="GY77" s="27"/>
      <c r="GZ77" s="27"/>
      <c r="HA77" s="27"/>
      <c r="HB77" s="27"/>
      <c r="HC77" s="27"/>
      <c r="HD77" s="27"/>
      <c r="HE77" s="27"/>
      <c r="HF77" s="27"/>
    </row>
    <row r="78" spans="1:214" s="28" customFormat="1" ht="14.1" customHeight="1">
      <c r="A78" s="23" t="s">
        <v>126</v>
      </c>
      <c r="B78" s="51">
        <v>22</v>
      </c>
      <c r="C78" s="51">
        <v>3</v>
      </c>
      <c r="D78" s="52">
        <f t="shared" si="41"/>
        <v>58</v>
      </c>
      <c r="E78" s="52">
        <f t="shared" si="41"/>
        <v>34</v>
      </c>
      <c r="F78" s="52">
        <f t="shared" si="41"/>
        <v>24</v>
      </c>
      <c r="G78" s="52">
        <f t="shared" si="38"/>
        <v>21</v>
      </c>
      <c r="H78" s="51">
        <v>16</v>
      </c>
      <c r="I78" s="51">
        <v>5</v>
      </c>
      <c r="J78" s="52">
        <f t="shared" si="39"/>
        <v>17</v>
      </c>
      <c r="K78" s="51">
        <v>11</v>
      </c>
      <c r="L78" s="51">
        <v>6</v>
      </c>
      <c r="M78" s="52">
        <f t="shared" si="40"/>
        <v>20</v>
      </c>
      <c r="N78" s="51">
        <v>7</v>
      </c>
      <c r="O78" s="51">
        <v>13</v>
      </c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27"/>
      <c r="BM78" s="27"/>
      <c r="BN78" s="27"/>
      <c r="BO78" s="27"/>
      <c r="BP78" s="27"/>
      <c r="BQ78" s="27"/>
      <c r="BR78" s="27"/>
      <c r="BS78" s="27"/>
      <c r="BT78" s="27"/>
      <c r="BU78" s="27"/>
      <c r="BV78" s="27"/>
      <c r="BW78" s="27"/>
      <c r="BX78" s="27"/>
      <c r="BY78" s="27"/>
      <c r="BZ78" s="27"/>
      <c r="CA78" s="27"/>
      <c r="CB78" s="27"/>
      <c r="CC78" s="27"/>
      <c r="CD78" s="27"/>
      <c r="CE78" s="27"/>
      <c r="CF78" s="27"/>
      <c r="CG78" s="27"/>
      <c r="CH78" s="27"/>
      <c r="CI78" s="27"/>
      <c r="CJ78" s="27"/>
      <c r="CK78" s="27"/>
      <c r="CL78" s="27"/>
      <c r="CM78" s="27"/>
      <c r="CN78" s="27"/>
      <c r="CO78" s="27"/>
      <c r="CP78" s="27"/>
      <c r="CQ78" s="27"/>
      <c r="CR78" s="27"/>
      <c r="CS78" s="27"/>
      <c r="CT78" s="27"/>
      <c r="CU78" s="27"/>
      <c r="CV78" s="27"/>
      <c r="CW78" s="27"/>
      <c r="CX78" s="27"/>
      <c r="CY78" s="27"/>
      <c r="CZ78" s="27"/>
      <c r="DA78" s="27"/>
      <c r="DB78" s="27"/>
      <c r="DC78" s="27"/>
      <c r="DD78" s="27"/>
      <c r="DE78" s="27"/>
      <c r="DF78" s="27"/>
      <c r="DG78" s="27"/>
      <c r="DH78" s="27"/>
      <c r="DI78" s="27"/>
      <c r="DJ78" s="27"/>
      <c r="DK78" s="27"/>
      <c r="DL78" s="27"/>
      <c r="DM78" s="27"/>
      <c r="DN78" s="27"/>
      <c r="DO78" s="27"/>
      <c r="DP78" s="27"/>
      <c r="DQ78" s="27"/>
      <c r="DR78" s="27"/>
      <c r="DS78" s="27"/>
      <c r="DT78" s="27"/>
      <c r="DU78" s="27"/>
      <c r="DV78" s="27"/>
      <c r="DW78" s="27"/>
      <c r="DX78" s="27"/>
      <c r="DY78" s="27"/>
      <c r="DZ78" s="27"/>
      <c r="EA78" s="27"/>
      <c r="EB78" s="27"/>
      <c r="EC78" s="27"/>
      <c r="ED78" s="27"/>
      <c r="EE78" s="27"/>
      <c r="EF78" s="27"/>
      <c r="EG78" s="27"/>
      <c r="EH78" s="27"/>
      <c r="EI78" s="27"/>
      <c r="EJ78" s="27"/>
      <c r="EK78" s="27"/>
      <c r="EL78" s="27"/>
      <c r="EM78" s="27"/>
      <c r="EN78" s="27"/>
      <c r="EO78" s="27"/>
      <c r="EP78" s="27"/>
      <c r="EQ78" s="27"/>
      <c r="ER78" s="27"/>
      <c r="ES78" s="27"/>
      <c r="ET78" s="27"/>
      <c r="EU78" s="27"/>
      <c r="EV78" s="27"/>
      <c r="EW78" s="27"/>
      <c r="EX78" s="27"/>
      <c r="EY78" s="27"/>
      <c r="EZ78" s="27"/>
      <c r="FA78" s="27"/>
      <c r="FB78" s="27"/>
      <c r="FC78" s="27"/>
      <c r="FD78" s="27"/>
      <c r="FE78" s="27"/>
      <c r="FF78" s="27"/>
      <c r="FG78" s="27"/>
      <c r="FH78" s="27"/>
      <c r="FI78" s="27"/>
      <c r="FJ78" s="27"/>
      <c r="FK78" s="27"/>
      <c r="FL78" s="27"/>
      <c r="FM78" s="27"/>
      <c r="FN78" s="27"/>
      <c r="FO78" s="27"/>
      <c r="FP78" s="27"/>
      <c r="FQ78" s="27"/>
      <c r="FR78" s="27"/>
      <c r="FS78" s="27"/>
      <c r="FT78" s="27"/>
      <c r="FU78" s="27"/>
      <c r="FV78" s="27"/>
      <c r="FW78" s="27"/>
      <c r="FX78" s="27"/>
      <c r="FY78" s="27"/>
      <c r="FZ78" s="27"/>
      <c r="GA78" s="27"/>
      <c r="GB78" s="27"/>
      <c r="GC78" s="27"/>
      <c r="GD78" s="27"/>
      <c r="GE78" s="27"/>
      <c r="GF78" s="27"/>
      <c r="GG78" s="27"/>
      <c r="GH78" s="27"/>
      <c r="GI78" s="27"/>
      <c r="GJ78" s="27"/>
      <c r="GK78" s="27"/>
      <c r="GL78" s="27"/>
      <c r="GM78" s="27"/>
      <c r="GN78" s="27"/>
      <c r="GO78" s="27"/>
      <c r="GP78" s="27"/>
      <c r="GQ78" s="27"/>
      <c r="GR78" s="27"/>
      <c r="GS78" s="27"/>
      <c r="GT78" s="27"/>
      <c r="GU78" s="27"/>
      <c r="GV78" s="27"/>
      <c r="GW78" s="27"/>
      <c r="GX78" s="27"/>
      <c r="GY78" s="27"/>
      <c r="GZ78" s="27"/>
      <c r="HA78" s="27"/>
      <c r="HB78" s="27"/>
      <c r="HC78" s="27"/>
      <c r="HD78" s="27"/>
      <c r="HE78" s="27"/>
      <c r="HF78" s="27"/>
    </row>
    <row r="79" spans="1:214" s="28" customFormat="1" ht="14.1" customHeight="1">
      <c r="A79" s="23" t="s">
        <v>127</v>
      </c>
      <c r="B79" s="51">
        <v>23</v>
      </c>
      <c r="C79" s="51">
        <v>3</v>
      </c>
      <c r="D79" s="52">
        <f t="shared" si="41"/>
        <v>89</v>
      </c>
      <c r="E79" s="52">
        <f t="shared" si="41"/>
        <v>45</v>
      </c>
      <c r="F79" s="52">
        <f t="shared" si="41"/>
        <v>44</v>
      </c>
      <c r="G79" s="52">
        <f t="shared" si="38"/>
        <v>25</v>
      </c>
      <c r="H79" s="51">
        <v>18</v>
      </c>
      <c r="I79" s="51">
        <v>7</v>
      </c>
      <c r="J79" s="52">
        <f t="shared" si="39"/>
        <v>30</v>
      </c>
      <c r="K79" s="51">
        <v>13</v>
      </c>
      <c r="L79" s="51">
        <v>17</v>
      </c>
      <c r="M79" s="52">
        <f t="shared" si="40"/>
        <v>34</v>
      </c>
      <c r="N79" s="51">
        <v>14</v>
      </c>
      <c r="O79" s="51">
        <v>20</v>
      </c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  <c r="BN79" s="27"/>
      <c r="BO79" s="27"/>
      <c r="BP79" s="27"/>
      <c r="BQ79" s="27"/>
      <c r="BR79" s="27"/>
      <c r="BS79" s="27"/>
      <c r="BT79" s="27"/>
      <c r="BU79" s="27"/>
      <c r="BV79" s="27"/>
      <c r="BW79" s="27"/>
      <c r="BX79" s="27"/>
      <c r="BY79" s="27"/>
      <c r="BZ79" s="27"/>
      <c r="CA79" s="27"/>
      <c r="CB79" s="27"/>
      <c r="CC79" s="27"/>
      <c r="CD79" s="27"/>
      <c r="CE79" s="27"/>
      <c r="CF79" s="27"/>
      <c r="CG79" s="27"/>
      <c r="CH79" s="27"/>
      <c r="CI79" s="27"/>
      <c r="CJ79" s="27"/>
      <c r="CK79" s="27"/>
      <c r="CL79" s="27"/>
      <c r="CM79" s="27"/>
      <c r="CN79" s="27"/>
      <c r="CO79" s="27"/>
      <c r="CP79" s="27"/>
      <c r="CQ79" s="27"/>
      <c r="CR79" s="27"/>
      <c r="CS79" s="27"/>
      <c r="CT79" s="27"/>
      <c r="CU79" s="27"/>
      <c r="CV79" s="27"/>
      <c r="CW79" s="27"/>
      <c r="CX79" s="27"/>
      <c r="CY79" s="27"/>
      <c r="CZ79" s="27"/>
      <c r="DA79" s="27"/>
      <c r="DB79" s="27"/>
      <c r="DC79" s="27"/>
      <c r="DD79" s="27"/>
      <c r="DE79" s="27"/>
      <c r="DF79" s="27"/>
      <c r="DG79" s="27"/>
      <c r="DH79" s="27"/>
      <c r="DI79" s="27"/>
      <c r="DJ79" s="27"/>
      <c r="DK79" s="27"/>
      <c r="DL79" s="27"/>
      <c r="DM79" s="27"/>
      <c r="DN79" s="27"/>
      <c r="DO79" s="27"/>
      <c r="DP79" s="27"/>
      <c r="DQ79" s="27"/>
      <c r="DR79" s="27"/>
      <c r="DS79" s="27"/>
      <c r="DT79" s="27"/>
      <c r="DU79" s="27"/>
      <c r="DV79" s="27"/>
      <c r="DW79" s="27"/>
      <c r="DX79" s="27"/>
      <c r="DY79" s="27"/>
      <c r="DZ79" s="27"/>
      <c r="EA79" s="27"/>
      <c r="EB79" s="27"/>
      <c r="EC79" s="27"/>
      <c r="ED79" s="27"/>
      <c r="EE79" s="27"/>
      <c r="EF79" s="27"/>
      <c r="EG79" s="27"/>
      <c r="EH79" s="27"/>
      <c r="EI79" s="27"/>
      <c r="EJ79" s="27"/>
      <c r="EK79" s="27"/>
      <c r="EL79" s="27"/>
      <c r="EM79" s="27"/>
      <c r="EN79" s="27"/>
      <c r="EO79" s="27"/>
      <c r="EP79" s="27"/>
      <c r="EQ79" s="27"/>
      <c r="ER79" s="27"/>
      <c r="ES79" s="27"/>
      <c r="ET79" s="27"/>
      <c r="EU79" s="27"/>
      <c r="EV79" s="27"/>
      <c r="EW79" s="27"/>
      <c r="EX79" s="27"/>
      <c r="EY79" s="27"/>
      <c r="EZ79" s="27"/>
      <c r="FA79" s="27"/>
      <c r="FB79" s="27"/>
      <c r="FC79" s="27"/>
      <c r="FD79" s="27"/>
      <c r="FE79" s="27"/>
      <c r="FF79" s="27"/>
      <c r="FG79" s="27"/>
      <c r="FH79" s="27"/>
      <c r="FI79" s="27"/>
      <c r="FJ79" s="27"/>
      <c r="FK79" s="27"/>
      <c r="FL79" s="27"/>
      <c r="FM79" s="27"/>
      <c r="FN79" s="27"/>
      <c r="FO79" s="27"/>
      <c r="FP79" s="27"/>
      <c r="FQ79" s="27"/>
      <c r="FR79" s="27"/>
      <c r="FS79" s="27"/>
      <c r="FT79" s="27"/>
      <c r="FU79" s="27"/>
      <c r="FV79" s="27"/>
      <c r="FW79" s="27"/>
      <c r="FX79" s="27"/>
      <c r="FY79" s="27"/>
      <c r="FZ79" s="27"/>
      <c r="GA79" s="27"/>
      <c r="GB79" s="27"/>
      <c r="GC79" s="27"/>
      <c r="GD79" s="27"/>
      <c r="GE79" s="27"/>
      <c r="GF79" s="27"/>
      <c r="GG79" s="27"/>
      <c r="GH79" s="27"/>
      <c r="GI79" s="27"/>
      <c r="GJ79" s="27"/>
      <c r="GK79" s="27"/>
      <c r="GL79" s="27"/>
      <c r="GM79" s="27"/>
      <c r="GN79" s="27"/>
      <c r="GO79" s="27"/>
      <c r="GP79" s="27"/>
      <c r="GQ79" s="27"/>
      <c r="GR79" s="27"/>
      <c r="GS79" s="27"/>
      <c r="GT79" s="27"/>
      <c r="GU79" s="27"/>
      <c r="GV79" s="27"/>
      <c r="GW79" s="27"/>
      <c r="GX79" s="27"/>
      <c r="GY79" s="27"/>
      <c r="GZ79" s="27"/>
      <c r="HA79" s="27"/>
      <c r="HB79" s="27"/>
      <c r="HC79" s="27"/>
      <c r="HD79" s="27"/>
      <c r="HE79" s="27"/>
      <c r="HF79" s="27"/>
    </row>
    <row r="80" spans="1:214" s="28" customFormat="1" ht="14.1" customHeight="1">
      <c r="A80" s="23" t="s">
        <v>128</v>
      </c>
      <c r="B80" s="51">
        <v>25</v>
      </c>
      <c r="C80" s="51">
        <v>3</v>
      </c>
      <c r="D80" s="52">
        <f t="shared" si="41"/>
        <v>84</v>
      </c>
      <c r="E80" s="52">
        <f t="shared" si="41"/>
        <v>37</v>
      </c>
      <c r="F80" s="52">
        <f t="shared" si="41"/>
        <v>47</v>
      </c>
      <c r="G80" s="52">
        <f t="shared" si="38"/>
        <v>30</v>
      </c>
      <c r="H80" s="51">
        <v>12</v>
      </c>
      <c r="I80" s="51">
        <v>18</v>
      </c>
      <c r="J80" s="52">
        <f t="shared" si="39"/>
        <v>28</v>
      </c>
      <c r="K80" s="51">
        <v>15</v>
      </c>
      <c r="L80" s="51">
        <v>13</v>
      </c>
      <c r="M80" s="52">
        <f t="shared" si="40"/>
        <v>26</v>
      </c>
      <c r="N80" s="51">
        <v>10</v>
      </c>
      <c r="O80" s="51">
        <v>16</v>
      </c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  <c r="BZ80" s="27"/>
      <c r="CA80" s="27"/>
      <c r="CB80" s="27"/>
      <c r="CC80" s="27"/>
      <c r="CD80" s="27"/>
      <c r="CE80" s="27"/>
      <c r="CF80" s="27"/>
      <c r="CG80" s="27"/>
      <c r="CH80" s="27"/>
      <c r="CI80" s="27"/>
      <c r="CJ80" s="27"/>
      <c r="CK80" s="27"/>
      <c r="CL80" s="27"/>
      <c r="CM80" s="27"/>
      <c r="CN80" s="27"/>
      <c r="CO80" s="27"/>
      <c r="CP80" s="27"/>
      <c r="CQ80" s="27"/>
      <c r="CR80" s="27"/>
      <c r="CS80" s="27"/>
      <c r="CT80" s="27"/>
      <c r="CU80" s="27"/>
      <c r="CV80" s="27"/>
      <c r="CW80" s="27"/>
      <c r="CX80" s="27"/>
      <c r="CY80" s="27"/>
      <c r="CZ80" s="27"/>
      <c r="DA80" s="27"/>
      <c r="DB80" s="27"/>
      <c r="DC80" s="27"/>
      <c r="DD80" s="27"/>
      <c r="DE80" s="27"/>
      <c r="DF80" s="27"/>
      <c r="DG80" s="27"/>
      <c r="DH80" s="27"/>
      <c r="DI80" s="27"/>
      <c r="DJ80" s="27"/>
      <c r="DK80" s="27"/>
      <c r="DL80" s="27"/>
      <c r="DM80" s="27"/>
      <c r="DN80" s="27"/>
      <c r="DO80" s="27"/>
      <c r="DP80" s="27"/>
      <c r="DQ80" s="27"/>
      <c r="DR80" s="27"/>
      <c r="DS80" s="27"/>
      <c r="DT80" s="27"/>
      <c r="DU80" s="27"/>
      <c r="DV80" s="27"/>
      <c r="DW80" s="27"/>
      <c r="DX80" s="27"/>
      <c r="DY80" s="27"/>
      <c r="DZ80" s="27"/>
      <c r="EA80" s="27"/>
      <c r="EB80" s="27"/>
      <c r="EC80" s="27"/>
      <c r="ED80" s="27"/>
      <c r="EE80" s="27"/>
      <c r="EF80" s="27"/>
      <c r="EG80" s="27"/>
      <c r="EH80" s="27"/>
      <c r="EI80" s="27"/>
      <c r="EJ80" s="27"/>
      <c r="EK80" s="27"/>
      <c r="EL80" s="27"/>
      <c r="EM80" s="27"/>
      <c r="EN80" s="27"/>
      <c r="EO80" s="27"/>
      <c r="EP80" s="27"/>
      <c r="EQ80" s="27"/>
      <c r="ER80" s="27"/>
      <c r="ES80" s="27"/>
      <c r="ET80" s="27"/>
      <c r="EU80" s="27"/>
      <c r="EV80" s="27"/>
      <c r="EW80" s="27"/>
      <c r="EX80" s="27"/>
      <c r="EY80" s="27"/>
      <c r="EZ80" s="27"/>
      <c r="FA80" s="27"/>
      <c r="FB80" s="27"/>
      <c r="FC80" s="27"/>
      <c r="FD80" s="27"/>
      <c r="FE80" s="27"/>
      <c r="FF80" s="27"/>
      <c r="FG80" s="27"/>
      <c r="FH80" s="27"/>
      <c r="FI80" s="27"/>
      <c r="FJ80" s="27"/>
      <c r="FK80" s="27"/>
      <c r="FL80" s="27"/>
      <c r="FM80" s="27"/>
      <c r="FN80" s="27"/>
      <c r="FO80" s="27"/>
      <c r="FP80" s="27"/>
      <c r="FQ80" s="27"/>
      <c r="FR80" s="27"/>
      <c r="FS80" s="27"/>
      <c r="FT80" s="27"/>
      <c r="FU80" s="27"/>
      <c r="FV80" s="27"/>
      <c r="FW80" s="27"/>
      <c r="FX80" s="27"/>
      <c r="FY80" s="27"/>
      <c r="FZ80" s="27"/>
      <c r="GA80" s="27"/>
      <c r="GB80" s="27"/>
      <c r="GC80" s="27"/>
      <c r="GD80" s="27"/>
      <c r="GE80" s="27"/>
      <c r="GF80" s="27"/>
      <c r="GG80" s="27"/>
      <c r="GH80" s="27"/>
      <c r="GI80" s="27"/>
      <c r="GJ80" s="27"/>
      <c r="GK80" s="27"/>
      <c r="GL80" s="27"/>
      <c r="GM80" s="27"/>
      <c r="GN80" s="27"/>
      <c r="GO80" s="27"/>
      <c r="GP80" s="27"/>
      <c r="GQ80" s="27"/>
      <c r="GR80" s="27"/>
      <c r="GS80" s="27"/>
      <c r="GT80" s="27"/>
      <c r="GU80" s="27"/>
      <c r="GV80" s="27"/>
      <c r="GW80" s="27"/>
      <c r="GX80" s="27"/>
      <c r="GY80" s="27"/>
      <c r="GZ80" s="27"/>
      <c r="HA80" s="27"/>
      <c r="HB80" s="27"/>
      <c r="HC80" s="27"/>
      <c r="HD80" s="27"/>
      <c r="HE80" s="27"/>
      <c r="HF80" s="27"/>
    </row>
    <row r="81" spans="1:214" s="28" customFormat="1" ht="14.1" customHeight="1">
      <c r="A81" s="23" t="s">
        <v>121</v>
      </c>
      <c r="B81" s="51">
        <v>27</v>
      </c>
      <c r="C81" s="51">
        <v>3</v>
      </c>
      <c r="D81" s="52">
        <f t="shared" si="41"/>
        <v>73</v>
      </c>
      <c r="E81" s="52">
        <f t="shared" si="41"/>
        <v>42</v>
      </c>
      <c r="F81" s="52">
        <f t="shared" si="41"/>
        <v>31</v>
      </c>
      <c r="G81" s="52">
        <f t="shared" si="38"/>
        <v>26</v>
      </c>
      <c r="H81" s="51">
        <v>16</v>
      </c>
      <c r="I81" s="51">
        <v>10</v>
      </c>
      <c r="J81" s="52">
        <f t="shared" si="39"/>
        <v>23</v>
      </c>
      <c r="K81" s="51">
        <v>11</v>
      </c>
      <c r="L81" s="51">
        <v>12</v>
      </c>
      <c r="M81" s="52">
        <f t="shared" si="40"/>
        <v>24</v>
      </c>
      <c r="N81" s="51">
        <v>15</v>
      </c>
      <c r="O81" s="51">
        <v>9</v>
      </c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27"/>
      <c r="CG81" s="27"/>
      <c r="CH81" s="27"/>
      <c r="CI81" s="27"/>
      <c r="CJ81" s="27"/>
      <c r="CK81" s="27"/>
      <c r="CL81" s="27"/>
      <c r="CM81" s="27"/>
      <c r="CN81" s="27"/>
      <c r="CO81" s="27"/>
      <c r="CP81" s="27"/>
      <c r="CQ81" s="27"/>
      <c r="CR81" s="27"/>
      <c r="CS81" s="27"/>
      <c r="CT81" s="27"/>
      <c r="CU81" s="27"/>
      <c r="CV81" s="27"/>
      <c r="CW81" s="27"/>
      <c r="CX81" s="27"/>
      <c r="CY81" s="27"/>
      <c r="CZ81" s="27"/>
      <c r="DA81" s="27"/>
      <c r="DB81" s="27"/>
      <c r="DC81" s="27"/>
      <c r="DD81" s="27"/>
      <c r="DE81" s="27"/>
      <c r="DF81" s="27"/>
      <c r="DG81" s="27"/>
      <c r="DH81" s="27"/>
      <c r="DI81" s="27"/>
      <c r="DJ81" s="27"/>
      <c r="DK81" s="27"/>
      <c r="DL81" s="27"/>
      <c r="DM81" s="27"/>
      <c r="DN81" s="27"/>
      <c r="DO81" s="27"/>
      <c r="DP81" s="27"/>
      <c r="DQ81" s="27"/>
      <c r="DR81" s="27"/>
      <c r="DS81" s="27"/>
      <c r="DT81" s="27"/>
      <c r="DU81" s="27"/>
      <c r="DV81" s="27"/>
      <c r="DW81" s="27"/>
      <c r="DX81" s="27"/>
      <c r="DY81" s="27"/>
      <c r="DZ81" s="27"/>
      <c r="EA81" s="27"/>
      <c r="EB81" s="27"/>
      <c r="EC81" s="27"/>
      <c r="ED81" s="27"/>
      <c r="EE81" s="27"/>
      <c r="EF81" s="27"/>
      <c r="EG81" s="27"/>
      <c r="EH81" s="27"/>
      <c r="EI81" s="27"/>
      <c r="EJ81" s="27"/>
      <c r="EK81" s="27"/>
      <c r="EL81" s="27"/>
      <c r="EM81" s="27"/>
      <c r="EN81" s="27"/>
      <c r="EO81" s="27"/>
      <c r="EP81" s="27"/>
      <c r="EQ81" s="27"/>
      <c r="ER81" s="27"/>
      <c r="ES81" s="27"/>
      <c r="ET81" s="27"/>
      <c r="EU81" s="27"/>
      <c r="EV81" s="27"/>
      <c r="EW81" s="27"/>
      <c r="EX81" s="27"/>
      <c r="EY81" s="27"/>
      <c r="EZ81" s="27"/>
      <c r="FA81" s="27"/>
      <c r="FB81" s="27"/>
      <c r="FC81" s="27"/>
      <c r="FD81" s="27"/>
      <c r="FE81" s="27"/>
      <c r="FF81" s="27"/>
      <c r="FG81" s="27"/>
      <c r="FH81" s="27"/>
      <c r="FI81" s="27"/>
      <c r="FJ81" s="27"/>
      <c r="FK81" s="27"/>
      <c r="FL81" s="27"/>
      <c r="FM81" s="27"/>
      <c r="FN81" s="27"/>
      <c r="FO81" s="27"/>
      <c r="FP81" s="27"/>
      <c r="FQ81" s="27"/>
      <c r="FR81" s="27"/>
      <c r="FS81" s="27"/>
      <c r="FT81" s="27"/>
      <c r="FU81" s="27"/>
      <c r="FV81" s="27"/>
      <c r="FW81" s="27"/>
      <c r="FX81" s="27"/>
      <c r="FY81" s="27"/>
      <c r="FZ81" s="27"/>
      <c r="GA81" s="27"/>
      <c r="GB81" s="27"/>
      <c r="GC81" s="27"/>
      <c r="GD81" s="27"/>
      <c r="GE81" s="27"/>
      <c r="GF81" s="27"/>
      <c r="GG81" s="27"/>
      <c r="GH81" s="27"/>
      <c r="GI81" s="27"/>
      <c r="GJ81" s="27"/>
      <c r="GK81" s="27"/>
      <c r="GL81" s="27"/>
      <c r="GM81" s="27"/>
      <c r="GN81" s="27"/>
      <c r="GO81" s="27"/>
      <c r="GP81" s="27"/>
      <c r="GQ81" s="27"/>
      <c r="GR81" s="27"/>
      <c r="GS81" s="27"/>
      <c r="GT81" s="27"/>
      <c r="GU81" s="27"/>
      <c r="GV81" s="27"/>
      <c r="GW81" s="27"/>
      <c r="GX81" s="27"/>
      <c r="GY81" s="27"/>
      <c r="GZ81" s="27"/>
      <c r="HA81" s="27"/>
      <c r="HB81" s="27"/>
      <c r="HC81" s="27"/>
      <c r="HD81" s="27"/>
      <c r="HE81" s="27"/>
      <c r="HF81" s="27"/>
    </row>
    <row r="82" spans="1:214" s="28" customFormat="1" ht="14.1" customHeight="1">
      <c r="A82" s="23" t="s">
        <v>129</v>
      </c>
      <c r="B82" s="51">
        <v>27</v>
      </c>
      <c r="C82" s="51">
        <v>3</v>
      </c>
      <c r="D82" s="52">
        <f t="shared" si="41"/>
        <v>97</v>
      </c>
      <c r="E82" s="52">
        <f t="shared" si="41"/>
        <v>48</v>
      </c>
      <c r="F82" s="52">
        <f t="shared" si="41"/>
        <v>49</v>
      </c>
      <c r="G82" s="52">
        <f t="shared" si="38"/>
        <v>32</v>
      </c>
      <c r="H82" s="51">
        <v>18</v>
      </c>
      <c r="I82" s="51">
        <v>14</v>
      </c>
      <c r="J82" s="52">
        <f t="shared" si="39"/>
        <v>32</v>
      </c>
      <c r="K82" s="51">
        <v>14</v>
      </c>
      <c r="L82" s="51">
        <v>18</v>
      </c>
      <c r="M82" s="52">
        <f t="shared" si="40"/>
        <v>33</v>
      </c>
      <c r="N82" s="51">
        <v>16</v>
      </c>
      <c r="O82" s="51">
        <v>17</v>
      </c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  <c r="BZ82" s="27"/>
      <c r="CA82" s="27"/>
      <c r="CB82" s="27"/>
      <c r="CC82" s="27"/>
      <c r="CD82" s="27"/>
      <c r="CE82" s="27"/>
      <c r="CF82" s="27"/>
      <c r="CG82" s="27"/>
      <c r="CH82" s="27"/>
      <c r="CI82" s="27"/>
      <c r="CJ82" s="27"/>
      <c r="CK82" s="27"/>
      <c r="CL82" s="27"/>
      <c r="CM82" s="27"/>
      <c r="CN82" s="27"/>
      <c r="CO82" s="27"/>
      <c r="CP82" s="27"/>
      <c r="CQ82" s="27"/>
      <c r="CR82" s="27"/>
      <c r="CS82" s="27"/>
      <c r="CT82" s="27"/>
      <c r="CU82" s="27"/>
      <c r="CV82" s="27"/>
      <c r="CW82" s="27"/>
      <c r="CX82" s="27"/>
      <c r="CY82" s="27"/>
      <c r="CZ82" s="27"/>
      <c r="DA82" s="27"/>
      <c r="DB82" s="27"/>
      <c r="DC82" s="27"/>
      <c r="DD82" s="27"/>
      <c r="DE82" s="27"/>
      <c r="DF82" s="27"/>
      <c r="DG82" s="27"/>
      <c r="DH82" s="27"/>
      <c r="DI82" s="27"/>
      <c r="DJ82" s="27"/>
      <c r="DK82" s="27"/>
      <c r="DL82" s="27"/>
      <c r="DM82" s="27"/>
      <c r="DN82" s="27"/>
      <c r="DO82" s="27"/>
      <c r="DP82" s="27"/>
      <c r="DQ82" s="27"/>
      <c r="DR82" s="27"/>
      <c r="DS82" s="27"/>
      <c r="DT82" s="27"/>
      <c r="DU82" s="27"/>
      <c r="DV82" s="27"/>
      <c r="DW82" s="27"/>
      <c r="DX82" s="27"/>
      <c r="DY82" s="27"/>
      <c r="DZ82" s="27"/>
      <c r="EA82" s="27"/>
      <c r="EB82" s="27"/>
      <c r="EC82" s="27"/>
      <c r="ED82" s="27"/>
      <c r="EE82" s="27"/>
      <c r="EF82" s="27"/>
      <c r="EG82" s="27"/>
      <c r="EH82" s="27"/>
      <c r="EI82" s="27"/>
      <c r="EJ82" s="27"/>
      <c r="EK82" s="27"/>
      <c r="EL82" s="27"/>
      <c r="EM82" s="27"/>
      <c r="EN82" s="27"/>
      <c r="EO82" s="27"/>
      <c r="EP82" s="27"/>
      <c r="EQ82" s="27"/>
      <c r="ER82" s="27"/>
      <c r="ES82" s="27"/>
      <c r="ET82" s="27"/>
      <c r="EU82" s="27"/>
      <c r="EV82" s="27"/>
      <c r="EW82" s="27"/>
      <c r="EX82" s="27"/>
      <c r="EY82" s="27"/>
      <c r="EZ82" s="27"/>
      <c r="FA82" s="27"/>
      <c r="FB82" s="27"/>
      <c r="FC82" s="27"/>
      <c r="FD82" s="27"/>
      <c r="FE82" s="27"/>
      <c r="FF82" s="27"/>
      <c r="FG82" s="27"/>
      <c r="FH82" s="27"/>
      <c r="FI82" s="27"/>
      <c r="FJ82" s="27"/>
      <c r="FK82" s="27"/>
      <c r="FL82" s="27"/>
      <c r="FM82" s="27"/>
      <c r="FN82" s="27"/>
      <c r="FO82" s="27"/>
      <c r="FP82" s="27"/>
      <c r="FQ82" s="27"/>
      <c r="FR82" s="27"/>
      <c r="FS82" s="27"/>
      <c r="FT82" s="27"/>
      <c r="FU82" s="27"/>
      <c r="FV82" s="27"/>
      <c r="FW82" s="27"/>
      <c r="FX82" s="27"/>
      <c r="FY82" s="27"/>
      <c r="FZ82" s="27"/>
      <c r="GA82" s="27"/>
      <c r="GB82" s="27"/>
      <c r="GC82" s="27"/>
      <c r="GD82" s="27"/>
      <c r="GE82" s="27"/>
      <c r="GF82" s="27"/>
      <c r="GG82" s="27"/>
      <c r="GH82" s="27"/>
      <c r="GI82" s="27"/>
      <c r="GJ82" s="27"/>
      <c r="GK82" s="27"/>
      <c r="GL82" s="27"/>
      <c r="GM82" s="27"/>
      <c r="GN82" s="27"/>
      <c r="GO82" s="27"/>
      <c r="GP82" s="27"/>
      <c r="GQ82" s="27"/>
      <c r="GR82" s="27"/>
      <c r="GS82" s="27"/>
      <c r="GT82" s="27"/>
      <c r="GU82" s="27"/>
      <c r="GV82" s="27"/>
      <c r="GW82" s="27"/>
      <c r="GX82" s="27"/>
      <c r="GY82" s="27"/>
      <c r="GZ82" s="27"/>
      <c r="HA82" s="27"/>
      <c r="HB82" s="27"/>
      <c r="HC82" s="27"/>
      <c r="HD82" s="27"/>
      <c r="HE82" s="27"/>
      <c r="HF82" s="27"/>
    </row>
    <row r="83" spans="1:214" s="28" customFormat="1" ht="14.1" customHeight="1">
      <c r="A83" s="23" t="s">
        <v>122</v>
      </c>
      <c r="B83" s="51">
        <v>8</v>
      </c>
      <c r="C83" s="51">
        <v>3</v>
      </c>
      <c r="D83" s="52">
        <f t="shared" si="41"/>
        <v>28</v>
      </c>
      <c r="E83" s="52">
        <f t="shared" si="41"/>
        <v>16</v>
      </c>
      <c r="F83" s="52">
        <f t="shared" si="41"/>
        <v>12</v>
      </c>
      <c r="G83" s="52">
        <f t="shared" si="38"/>
        <v>13</v>
      </c>
      <c r="H83" s="51">
        <v>8</v>
      </c>
      <c r="I83" s="51">
        <v>5</v>
      </c>
      <c r="J83" s="52">
        <f t="shared" si="39"/>
        <v>11</v>
      </c>
      <c r="K83" s="51">
        <v>4</v>
      </c>
      <c r="L83" s="51">
        <v>7</v>
      </c>
      <c r="M83" s="52">
        <f t="shared" si="40"/>
        <v>4</v>
      </c>
      <c r="N83" s="51">
        <v>4</v>
      </c>
      <c r="O83" s="51">
        <v>0</v>
      </c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27"/>
      <c r="BV83" s="27"/>
      <c r="BW83" s="27"/>
      <c r="BX83" s="27"/>
      <c r="BY83" s="27"/>
      <c r="BZ83" s="27"/>
      <c r="CA83" s="27"/>
      <c r="CB83" s="27"/>
      <c r="CC83" s="27"/>
      <c r="CD83" s="27"/>
      <c r="CE83" s="27"/>
      <c r="CF83" s="27"/>
      <c r="CG83" s="27"/>
      <c r="CH83" s="27"/>
      <c r="CI83" s="27"/>
      <c r="CJ83" s="27"/>
      <c r="CK83" s="27"/>
      <c r="CL83" s="27"/>
      <c r="CM83" s="27"/>
      <c r="CN83" s="27"/>
      <c r="CO83" s="27"/>
      <c r="CP83" s="27"/>
      <c r="CQ83" s="27"/>
      <c r="CR83" s="27"/>
      <c r="CS83" s="27"/>
      <c r="CT83" s="27"/>
      <c r="CU83" s="27"/>
      <c r="CV83" s="27"/>
      <c r="CW83" s="27"/>
      <c r="CX83" s="27"/>
      <c r="CY83" s="27"/>
      <c r="CZ83" s="27"/>
      <c r="DA83" s="27"/>
      <c r="DB83" s="27"/>
      <c r="DC83" s="27"/>
      <c r="DD83" s="27"/>
      <c r="DE83" s="27"/>
      <c r="DF83" s="27"/>
      <c r="DG83" s="27"/>
      <c r="DH83" s="27"/>
      <c r="DI83" s="27"/>
      <c r="DJ83" s="27"/>
      <c r="DK83" s="27"/>
      <c r="DL83" s="27"/>
      <c r="DM83" s="27"/>
      <c r="DN83" s="27"/>
      <c r="DO83" s="27"/>
      <c r="DP83" s="27"/>
      <c r="DQ83" s="27"/>
      <c r="DR83" s="27"/>
      <c r="DS83" s="27"/>
      <c r="DT83" s="27"/>
      <c r="DU83" s="27"/>
      <c r="DV83" s="27"/>
      <c r="DW83" s="27"/>
      <c r="DX83" s="27"/>
      <c r="DY83" s="27"/>
      <c r="DZ83" s="27"/>
      <c r="EA83" s="27"/>
      <c r="EB83" s="27"/>
      <c r="EC83" s="27"/>
      <c r="ED83" s="27"/>
      <c r="EE83" s="27"/>
      <c r="EF83" s="27"/>
      <c r="EG83" s="27"/>
      <c r="EH83" s="27"/>
      <c r="EI83" s="27"/>
      <c r="EJ83" s="27"/>
      <c r="EK83" s="27"/>
      <c r="EL83" s="27"/>
      <c r="EM83" s="27"/>
      <c r="EN83" s="27"/>
      <c r="EO83" s="27"/>
      <c r="EP83" s="27"/>
      <c r="EQ83" s="27"/>
      <c r="ER83" s="27"/>
      <c r="ES83" s="27"/>
      <c r="ET83" s="27"/>
      <c r="EU83" s="27"/>
      <c r="EV83" s="27"/>
      <c r="EW83" s="27"/>
      <c r="EX83" s="27"/>
      <c r="EY83" s="27"/>
      <c r="EZ83" s="27"/>
      <c r="FA83" s="27"/>
      <c r="FB83" s="27"/>
      <c r="FC83" s="27"/>
      <c r="FD83" s="27"/>
      <c r="FE83" s="27"/>
      <c r="FF83" s="27"/>
      <c r="FG83" s="27"/>
      <c r="FH83" s="27"/>
      <c r="FI83" s="27"/>
      <c r="FJ83" s="27"/>
      <c r="FK83" s="27"/>
      <c r="FL83" s="27"/>
      <c r="FM83" s="27"/>
      <c r="FN83" s="27"/>
      <c r="FO83" s="27"/>
      <c r="FP83" s="27"/>
      <c r="FQ83" s="27"/>
      <c r="FR83" s="27"/>
      <c r="FS83" s="27"/>
      <c r="FT83" s="27"/>
      <c r="FU83" s="27"/>
      <c r="FV83" s="27"/>
      <c r="FW83" s="27"/>
      <c r="FX83" s="27"/>
      <c r="FY83" s="27"/>
      <c r="FZ83" s="27"/>
      <c r="GA83" s="27"/>
      <c r="GB83" s="27"/>
      <c r="GC83" s="27"/>
      <c r="GD83" s="27"/>
      <c r="GE83" s="27"/>
      <c r="GF83" s="27"/>
      <c r="GG83" s="27"/>
      <c r="GH83" s="27"/>
      <c r="GI83" s="27"/>
      <c r="GJ83" s="27"/>
      <c r="GK83" s="27"/>
      <c r="GL83" s="27"/>
      <c r="GM83" s="27"/>
      <c r="GN83" s="27"/>
      <c r="GO83" s="27"/>
      <c r="GP83" s="27"/>
      <c r="GQ83" s="27"/>
      <c r="GR83" s="27"/>
      <c r="GS83" s="27"/>
      <c r="GT83" s="27"/>
      <c r="GU83" s="27"/>
      <c r="GV83" s="27"/>
      <c r="GW83" s="27"/>
      <c r="GX83" s="27"/>
      <c r="GY83" s="27"/>
      <c r="GZ83" s="27"/>
      <c r="HA83" s="27"/>
      <c r="HB83" s="27"/>
      <c r="HC83" s="27"/>
      <c r="HD83" s="27"/>
      <c r="HE83" s="27"/>
      <c r="HF83" s="27"/>
    </row>
    <row r="84" spans="1:214" s="28" customFormat="1" ht="14.1" customHeight="1">
      <c r="A84" s="23" t="s">
        <v>130</v>
      </c>
      <c r="B84" s="51">
        <v>22</v>
      </c>
      <c r="C84" s="51">
        <v>3</v>
      </c>
      <c r="D84" s="52">
        <f t="shared" si="41"/>
        <v>87</v>
      </c>
      <c r="E84" s="52">
        <f t="shared" si="41"/>
        <v>34</v>
      </c>
      <c r="F84" s="52">
        <f t="shared" si="41"/>
        <v>53</v>
      </c>
      <c r="G84" s="52">
        <f t="shared" si="38"/>
        <v>32</v>
      </c>
      <c r="H84" s="51">
        <v>12</v>
      </c>
      <c r="I84" s="51">
        <v>20</v>
      </c>
      <c r="J84" s="52">
        <f t="shared" si="39"/>
        <v>27</v>
      </c>
      <c r="K84" s="51">
        <v>12</v>
      </c>
      <c r="L84" s="51">
        <v>15</v>
      </c>
      <c r="M84" s="52">
        <f t="shared" si="40"/>
        <v>28</v>
      </c>
      <c r="N84" s="51">
        <v>10</v>
      </c>
      <c r="O84" s="51">
        <v>18</v>
      </c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  <c r="BZ84" s="27"/>
      <c r="CA84" s="27"/>
      <c r="CB84" s="27"/>
      <c r="CC84" s="27"/>
      <c r="CD84" s="27"/>
      <c r="CE84" s="27"/>
      <c r="CF84" s="27"/>
      <c r="CG84" s="27"/>
      <c r="CH84" s="27"/>
      <c r="CI84" s="27"/>
      <c r="CJ84" s="27"/>
      <c r="CK84" s="27"/>
      <c r="CL84" s="27"/>
      <c r="CM84" s="27"/>
      <c r="CN84" s="27"/>
      <c r="CO84" s="27"/>
      <c r="CP84" s="27"/>
      <c r="CQ84" s="27"/>
      <c r="CR84" s="27"/>
      <c r="CS84" s="27"/>
      <c r="CT84" s="27"/>
      <c r="CU84" s="27"/>
      <c r="CV84" s="27"/>
      <c r="CW84" s="27"/>
      <c r="CX84" s="27"/>
      <c r="CY84" s="27"/>
      <c r="CZ84" s="27"/>
      <c r="DA84" s="27"/>
      <c r="DB84" s="27"/>
      <c r="DC84" s="27"/>
      <c r="DD84" s="27"/>
      <c r="DE84" s="27"/>
      <c r="DF84" s="27"/>
      <c r="DG84" s="27"/>
      <c r="DH84" s="27"/>
      <c r="DI84" s="27"/>
      <c r="DJ84" s="27"/>
      <c r="DK84" s="27"/>
      <c r="DL84" s="27"/>
      <c r="DM84" s="27"/>
      <c r="DN84" s="27"/>
      <c r="DO84" s="27"/>
      <c r="DP84" s="27"/>
      <c r="DQ84" s="27"/>
      <c r="DR84" s="27"/>
      <c r="DS84" s="27"/>
      <c r="DT84" s="27"/>
      <c r="DU84" s="27"/>
      <c r="DV84" s="27"/>
      <c r="DW84" s="27"/>
      <c r="DX84" s="27"/>
      <c r="DY84" s="27"/>
      <c r="DZ84" s="27"/>
      <c r="EA84" s="27"/>
      <c r="EB84" s="27"/>
      <c r="EC84" s="27"/>
      <c r="ED84" s="27"/>
      <c r="EE84" s="27"/>
      <c r="EF84" s="27"/>
      <c r="EG84" s="27"/>
      <c r="EH84" s="27"/>
      <c r="EI84" s="27"/>
      <c r="EJ84" s="27"/>
      <c r="EK84" s="27"/>
      <c r="EL84" s="27"/>
      <c r="EM84" s="27"/>
      <c r="EN84" s="27"/>
      <c r="EO84" s="27"/>
      <c r="EP84" s="27"/>
      <c r="EQ84" s="27"/>
      <c r="ER84" s="27"/>
      <c r="ES84" s="27"/>
      <c r="ET84" s="27"/>
      <c r="EU84" s="27"/>
      <c r="EV84" s="27"/>
      <c r="EW84" s="27"/>
      <c r="EX84" s="27"/>
      <c r="EY84" s="27"/>
      <c r="EZ84" s="27"/>
      <c r="FA84" s="27"/>
      <c r="FB84" s="27"/>
      <c r="FC84" s="27"/>
      <c r="FD84" s="27"/>
      <c r="FE84" s="27"/>
      <c r="FF84" s="27"/>
      <c r="FG84" s="27"/>
      <c r="FH84" s="27"/>
      <c r="FI84" s="27"/>
      <c r="FJ84" s="27"/>
      <c r="FK84" s="27"/>
      <c r="FL84" s="27"/>
      <c r="FM84" s="27"/>
      <c r="FN84" s="27"/>
      <c r="FO84" s="27"/>
      <c r="FP84" s="27"/>
      <c r="FQ84" s="27"/>
      <c r="FR84" s="27"/>
      <c r="FS84" s="27"/>
      <c r="FT84" s="27"/>
      <c r="FU84" s="27"/>
      <c r="FV84" s="27"/>
      <c r="FW84" s="27"/>
      <c r="FX84" s="27"/>
      <c r="FY84" s="27"/>
      <c r="FZ84" s="27"/>
      <c r="GA84" s="27"/>
      <c r="GB84" s="27"/>
      <c r="GC84" s="27"/>
      <c r="GD84" s="27"/>
      <c r="GE84" s="27"/>
      <c r="GF84" s="27"/>
      <c r="GG84" s="27"/>
      <c r="GH84" s="27"/>
      <c r="GI84" s="27"/>
      <c r="GJ84" s="27"/>
      <c r="GK84" s="27"/>
      <c r="GL84" s="27"/>
      <c r="GM84" s="27"/>
      <c r="GN84" s="27"/>
      <c r="GO84" s="27"/>
      <c r="GP84" s="27"/>
      <c r="GQ84" s="27"/>
      <c r="GR84" s="27"/>
      <c r="GS84" s="27"/>
      <c r="GT84" s="27"/>
      <c r="GU84" s="27"/>
      <c r="GV84" s="27"/>
      <c r="GW84" s="27"/>
      <c r="GX84" s="27"/>
      <c r="GY84" s="27"/>
      <c r="GZ84" s="27"/>
      <c r="HA84" s="27"/>
      <c r="HB84" s="27"/>
      <c r="HC84" s="27"/>
      <c r="HD84" s="27"/>
      <c r="HE84" s="27"/>
      <c r="HF84" s="27"/>
    </row>
    <row r="85" spans="1:214" s="28" customFormat="1" ht="14.1" customHeight="1">
      <c r="A85" s="23" t="s">
        <v>131</v>
      </c>
      <c r="B85" s="51">
        <v>27</v>
      </c>
      <c r="C85" s="51">
        <v>6</v>
      </c>
      <c r="D85" s="52">
        <f t="shared" si="41"/>
        <v>135</v>
      </c>
      <c r="E85" s="52">
        <f t="shared" si="41"/>
        <v>62</v>
      </c>
      <c r="F85" s="52">
        <f t="shared" si="41"/>
        <v>73</v>
      </c>
      <c r="G85" s="52">
        <f t="shared" si="38"/>
        <v>51</v>
      </c>
      <c r="H85" s="51">
        <v>23</v>
      </c>
      <c r="I85" s="51">
        <v>28</v>
      </c>
      <c r="J85" s="52">
        <f t="shared" si="39"/>
        <v>40</v>
      </c>
      <c r="K85" s="51">
        <v>19</v>
      </c>
      <c r="L85" s="51">
        <v>21</v>
      </c>
      <c r="M85" s="52">
        <f t="shared" si="40"/>
        <v>44</v>
      </c>
      <c r="N85" s="51">
        <v>20</v>
      </c>
      <c r="O85" s="51">
        <v>24</v>
      </c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27"/>
      <c r="BV85" s="27"/>
      <c r="BW85" s="27"/>
      <c r="BX85" s="27"/>
      <c r="BY85" s="27"/>
      <c r="BZ85" s="27"/>
      <c r="CA85" s="27"/>
      <c r="CB85" s="27"/>
      <c r="CC85" s="27"/>
      <c r="CD85" s="27"/>
      <c r="CE85" s="27"/>
      <c r="CF85" s="27"/>
      <c r="CG85" s="27"/>
      <c r="CH85" s="27"/>
      <c r="CI85" s="27"/>
      <c r="CJ85" s="27"/>
      <c r="CK85" s="27"/>
      <c r="CL85" s="27"/>
      <c r="CM85" s="27"/>
      <c r="CN85" s="27"/>
      <c r="CO85" s="27"/>
      <c r="CP85" s="27"/>
      <c r="CQ85" s="27"/>
      <c r="CR85" s="27"/>
      <c r="CS85" s="27"/>
      <c r="CT85" s="27"/>
      <c r="CU85" s="27"/>
      <c r="CV85" s="27"/>
      <c r="CW85" s="27"/>
      <c r="CX85" s="27"/>
      <c r="CY85" s="27"/>
      <c r="CZ85" s="27"/>
      <c r="DA85" s="27"/>
      <c r="DB85" s="27"/>
      <c r="DC85" s="27"/>
      <c r="DD85" s="27"/>
      <c r="DE85" s="27"/>
      <c r="DF85" s="27"/>
      <c r="DG85" s="27"/>
      <c r="DH85" s="27"/>
      <c r="DI85" s="27"/>
      <c r="DJ85" s="27"/>
      <c r="DK85" s="27"/>
      <c r="DL85" s="27"/>
      <c r="DM85" s="27"/>
      <c r="DN85" s="27"/>
      <c r="DO85" s="27"/>
      <c r="DP85" s="27"/>
      <c r="DQ85" s="27"/>
      <c r="DR85" s="27"/>
      <c r="DS85" s="27"/>
      <c r="DT85" s="27"/>
      <c r="DU85" s="27"/>
      <c r="DV85" s="27"/>
      <c r="DW85" s="27"/>
      <c r="DX85" s="27"/>
      <c r="DY85" s="27"/>
      <c r="DZ85" s="27"/>
      <c r="EA85" s="27"/>
      <c r="EB85" s="27"/>
      <c r="EC85" s="27"/>
      <c r="ED85" s="27"/>
      <c r="EE85" s="27"/>
      <c r="EF85" s="27"/>
      <c r="EG85" s="27"/>
      <c r="EH85" s="27"/>
      <c r="EI85" s="27"/>
      <c r="EJ85" s="27"/>
      <c r="EK85" s="27"/>
      <c r="EL85" s="27"/>
      <c r="EM85" s="27"/>
      <c r="EN85" s="27"/>
      <c r="EO85" s="27"/>
      <c r="EP85" s="27"/>
      <c r="EQ85" s="27"/>
      <c r="ER85" s="27"/>
      <c r="ES85" s="27"/>
      <c r="ET85" s="27"/>
      <c r="EU85" s="27"/>
      <c r="EV85" s="27"/>
      <c r="EW85" s="27"/>
      <c r="EX85" s="27"/>
      <c r="EY85" s="27"/>
      <c r="EZ85" s="27"/>
      <c r="FA85" s="27"/>
      <c r="FB85" s="27"/>
      <c r="FC85" s="27"/>
      <c r="FD85" s="27"/>
      <c r="FE85" s="27"/>
      <c r="FF85" s="27"/>
      <c r="FG85" s="27"/>
      <c r="FH85" s="27"/>
      <c r="FI85" s="27"/>
      <c r="FJ85" s="27"/>
      <c r="FK85" s="27"/>
      <c r="FL85" s="27"/>
      <c r="FM85" s="27"/>
      <c r="FN85" s="27"/>
      <c r="FO85" s="27"/>
      <c r="FP85" s="27"/>
      <c r="FQ85" s="27"/>
      <c r="FR85" s="27"/>
      <c r="FS85" s="27"/>
      <c r="FT85" s="27"/>
      <c r="FU85" s="27"/>
      <c r="FV85" s="27"/>
      <c r="FW85" s="27"/>
      <c r="FX85" s="27"/>
      <c r="FY85" s="27"/>
      <c r="FZ85" s="27"/>
      <c r="GA85" s="27"/>
      <c r="GB85" s="27"/>
      <c r="GC85" s="27"/>
      <c r="GD85" s="27"/>
      <c r="GE85" s="27"/>
      <c r="GF85" s="27"/>
      <c r="GG85" s="27"/>
      <c r="GH85" s="27"/>
      <c r="GI85" s="27"/>
      <c r="GJ85" s="27"/>
      <c r="GK85" s="27"/>
      <c r="GL85" s="27"/>
      <c r="GM85" s="27"/>
      <c r="GN85" s="27"/>
      <c r="GO85" s="27"/>
      <c r="GP85" s="27"/>
      <c r="GQ85" s="27"/>
      <c r="GR85" s="27"/>
      <c r="GS85" s="27"/>
      <c r="GT85" s="27"/>
      <c r="GU85" s="27"/>
      <c r="GV85" s="27"/>
      <c r="GW85" s="27"/>
      <c r="GX85" s="27"/>
      <c r="GY85" s="27"/>
      <c r="GZ85" s="27"/>
      <c r="HA85" s="27"/>
      <c r="HB85" s="27"/>
      <c r="HC85" s="27"/>
      <c r="HD85" s="27"/>
      <c r="HE85" s="27"/>
      <c r="HF85" s="27"/>
    </row>
    <row r="86" spans="1:214" s="28" customFormat="1" ht="14.1" customHeight="1">
      <c r="A86" s="23" t="s">
        <v>132</v>
      </c>
      <c r="B86" s="51">
        <v>26</v>
      </c>
      <c r="C86" s="51">
        <v>3</v>
      </c>
      <c r="D86" s="52">
        <f t="shared" si="41"/>
        <v>84</v>
      </c>
      <c r="E86" s="52">
        <f t="shared" si="41"/>
        <v>44</v>
      </c>
      <c r="F86" s="52">
        <f t="shared" si="41"/>
        <v>40</v>
      </c>
      <c r="G86" s="52">
        <f t="shared" si="38"/>
        <v>30</v>
      </c>
      <c r="H86" s="51">
        <v>15</v>
      </c>
      <c r="I86" s="51">
        <v>15</v>
      </c>
      <c r="J86" s="52">
        <f t="shared" si="39"/>
        <v>27</v>
      </c>
      <c r="K86" s="51">
        <v>15</v>
      </c>
      <c r="L86" s="51">
        <v>12</v>
      </c>
      <c r="M86" s="52">
        <f t="shared" si="40"/>
        <v>27</v>
      </c>
      <c r="N86" s="51">
        <v>14</v>
      </c>
      <c r="O86" s="51">
        <v>13</v>
      </c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27"/>
      <c r="BV86" s="27"/>
      <c r="BW86" s="27"/>
      <c r="BX86" s="27"/>
      <c r="BY86" s="27"/>
      <c r="BZ86" s="27"/>
      <c r="CA86" s="27"/>
      <c r="CB86" s="27"/>
      <c r="CC86" s="27"/>
      <c r="CD86" s="27"/>
      <c r="CE86" s="27"/>
      <c r="CF86" s="27"/>
      <c r="CG86" s="27"/>
      <c r="CH86" s="27"/>
      <c r="CI86" s="27"/>
      <c r="CJ86" s="27"/>
      <c r="CK86" s="27"/>
      <c r="CL86" s="27"/>
      <c r="CM86" s="27"/>
      <c r="CN86" s="27"/>
      <c r="CO86" s="27"/>
      <c r="CP86" s="27"/>
      <c r="CQ86" s="27"/>
      <c r="CR86" s="27"/>
      <c r="CS86" s="27"/>
      <c r="CT86" s="27"/>
      <c r="CU86" s="27"/>
      <c r="CV86" s="27"/>
      <c r="CW86" s="27"/>
      <c r="CX86" s="27"/>
      <c r="CY86" s="27"/>
      <c r="CZ86" s="27"/>
      <c r="DA86" s="27"/>
      <c r="DB86" s="27"/>
      <c r="DC86" s="27"/>
      <c r="DD86" s="27"/>
      <c r="DE86" s="27"/>
      <c r="DF86" s="27"/>
      <c r="DG86" s="27"/>
      <c r="DH86" s="27"/>
      <c r="DI86" s="27"/>
      <c r="DJ86" s="27"/>
      <c r="DK86" s="27"/>
      <c r="DL86" s="27"/>
      <c r="DM86" s="27"/>
      <c r="DN86" s="27"/>
      <c r="DO86" s="27"/>
      <c r="DP86" s="27"/>
      <c r="DQ86" s="27"/>
      <c r="DR86" s="27"/>
      <c r="DS86" s="27"/>
      <c r="DT86" s="27"/>
      <c r="DU86" s="27"/>
      <c r="DV86" s="27"/>
      <c r="DW86" s="27"/>
      <c r="DX86" s="27"/>
      <c r="DY86" s="27"/>
      <c r="DZ86" s="27"/>
      <c r="EA86" s="27"/>
      <c r="EB86" s="27"/>
      <c r="EC86" s="27"/>
      <c r="ED86" s="27"/>
      <c r="EE86" s="27"/>
      <c r="EF86" s="27"/>
      <c r="EG86" s="27"/>
      <c r="EH86" s="27"/>
      <c r="EI86" s="27"/>
      <c r="EJ86" s="27"/>
      <c r="EK86" s="27"/>
      <c r="EL86" s="27"/>
      <c r="EM86" s="27"/>
      <c r="EN86" s="27"/>
      <c r="EO86" s="27"/>
      <c r="EP86" s="27"/>
      <c r="EQ86" s="27"/>
      <c r="ER86" s="27"/>
      <c r="ES86" s="27"/>
      <c r="ET86" s="27"/>
      <c r="EU86" s="27"/>
      <c r="EV86" s="27"/>
      <c r="EW86" s="27"/>
      <c r="EX86" s="27"/>
      <c r="EY86" s="27"/>
      <c r="EZ86" s="27"/>
      <c r="FA86" s="27"/>
      <c r="FB86" s="27"/>
      <c r="FC86" s="27"/>
      <c r="FD86" s="27"/>
      <c r="FE86" s="27"/>
      <c r="FF86" s="27"/>
      <c r="FG86" s="27"/>
      <c r="FH86" s="27"/>
      <c r="FI86" s="27"/>
      <c r="FJ86" s="27"/>
      <c r="FK86" s="27"/>
      <c r="FL86" s="27"/>
      <c r="FM86" s="27"/>
      <c r="FN86" s="27"/>
      <c r="FO86" s="27"/>
      <c r="FP86" s="27"/>
      <c r="FQ86" s="27"/>
      <c r="FR86" s="27"/>
      <c r="FS86" s="27"/>
      <c r="FT86" s="27"/>
      <c r="FU86" s="27"/>
      <c r="FV86" s="27"/>
      <c r="FW86" s="27"/>
      <c r="FX86" s="27"/>
      <c r="FY86" s="27"/>
      <c r="FZ86" s="27"/>
      <c r="GA86" s="27"/>
      <c r="GB86" s="27"/>
      <c r="GC86" s="27"/>
      <c r="GD86" s="27"/>
      <c r="GE86" s="27"/>
      <c r="GF86" s="27"/>
      <c r="GG86" s="27"/>
      <c r="GH86" s="27"/>
      <c r="GI86" s="27"/>
      <c r="GJ86" s="27"/>
      <c r="GK86" s="27"/>
      <c r="GL86" s="27"/>
      <c r="GM86" s="27"/>
      <c r="GN86" s="27"/>
      <c r="GO86" s="27"/>
      <c r="GP86" s="27"/>
      <c r="GQ86" s="27"/>
      <c r="GR86" s="27"/>
      <c r="GS86" s="27"/>
      <c r="GT86" s="27"/>
      <c r="GU86" s="27"/>
      <c r="GV86" s="27"/>
      <c r="GW86" s="27"/>
      <c r="GX86" s="27"/>
      <c r="GY86" s="27"/>
      <c r="GZ86" s="27"/>
      <c r="HA86" s="27"/>
      <c r="HB86" s="27"/>
      <c r="HC86" s="27"/>
      <c r="HD86" s="27"/>
      <c r="HE86" s="27"/>
      <c r="HF86" s="27"/>
    </row>
    <row r="87" spans="1:214" s="28" customFormat="1" ht="14.1" customHeight="1">
      <c r="A87" s="24" t="s">
        <v>119</v>
      </c>
      <c r="B87" s="34">
        <f>SUM(B88:B89)</f>
        <v>29</v>
      </c>
      <c r="C87" s="34">
        <f t="shared" ref="C87:O87" si="42">SUM(C88:C89)</f>
        <v>7</v>
      </c>
      <c r="D87" s="34">
        <f t="shared" si="42"/>
        <v>163</v>
      </c>
      <c r="E87" s="34">
        <f t="shared" si="42"/>
        <v>83</v>
      </c>
      <c r="F87" s="34">
        <f t="shared" si="42"/>
        <v>80</v>
      </c>
      <c r="G87" s="34">
        <f t="shared" si="42"/>
        <v>60</v>
      </c>
      <c r="H87" s="34">
        <f t="shared" si="42"/>
        <v>28</v>
      </c>
      <c r="I87" s="34">
        <f t="shared" si="42"/>
        <v>32</v>
      </c>
      <c r="J87" s="34">
        <f t="shared" si="42"/>
        <v>55</v>
      </c>
      <c r="K87" s="34">
        <f t="shared" si="42"/>
        <v>27</v>
      </c>
      <c r="L87" s="34">
        <f t="shared" si="42"/>
        <v>28</v>
      </c>
      <c r="M87" s="34">
        <f t="shared" si="42"/>
        <v>48</v>
      </c>
      <c r="N87" s="34">
        <f t="shared" si="42"/>
        <v>28</v>
      </c>
      <c r="O87" s="34">
        <f t="shared" si="42"/>
        <v>20</v>
      </c>
    </row>
    <row r="88" spans="1:214" s="28" customFormat="1" ht="14.1" customHeight="1">
      <c r="A88" s="23" t="s">
        <v>133</v>
      </c>
      <c r="B88" s="53">
        <v>13</v>
      </c>
      <c r="C88" s="53">
        <v>4</v>
      </c>
      <c r="D88" s="54">
        <f t="shared" ref="D88:F89" si="43">G88+J88+M88</f>
        <v>127</v>
      </c>
      <c r="E88" s="54">
        <f t="shared" si="43"/>
        <v>65</v>
      </c>
      <c r="F88" s="54">
        <f t="shared" si="43"/>
        <v>62</v>
      </c>
      <c r="G88" s="54">
        <f t="shared" ref="G88:G89" si="44">SUM(H88:I88)</f>
        <v>41</v>
      </c>
      <c r="H88" s="53">
        <v>21</v>
      </c>
      <c r="I88" s="53">
        <v>20</v>
      </c>
      <c r="J88" s="54">
        <f>SUM(K88:L88)</f>
        <v>45</v>
      </c>
      <c r="K88" s="53">
        <v>21</v>
      </c>
      <c r="L88" s="53">
        <v>24</v>
      </c>
      <c r="M88" s="54">
        <f>SUM(N88:O88)</f>
        <v>41</v>
      </c>
      <c r="N88" s="53">
        <v>23</v>
      </c>
      <c r="O88" s="53">
        <v>18</v>
      </c>
    </row>
    <row r="89" spans="1:214" s="28" customFormat="1" ht="14.1" customHeight="1">
      <c r="A89" s="23" t="s">
        <v>149</v>
      </c>
      <c r="B89" s="53">
        <v>16</v>
      </c>
      <c r="C89" s="53">
        <v>3</v>
      </c>
      <c r="D89" s="54">
        <f t="shared" si="43"/>
        <v>36</v>
      </c>
      <c r="E89" s="54">
        <f t="shared" si="43"/>
        <v>18</v>
      </c>
      <c r="F89" s="54">
        <f t="shared" si="43"/>
        <v>18</v>
      </c>
      <c r="G89" s="54">
        <f t="shared" si="44"/>
        <v>19</v>
      </c>
      <c r="H89" s="53">
        <v>7</v>
      </c>
      <c r="I89" s="53">
        <v>12</v>
      </c>
      <c r="J89" s="54">
        <f>SUM(K89:L89)</f>
        <v>10</v>
      </c>
      <c r="K89" s="53">
        <v>6</v>
      </c>
      <c r="L89" s="53">
        <v>4</v>
      </c>
      <c r="M89" s="54">
        <f>SUM(N89:O89)</f>
        <v>7</v>
      </c>
      <c r="N89" s="53">
        <v>5</v>
      </c>
      <c r="O89" s="53">
        <v>2</v>
      </c>
    </row>
    <row r="90" spans="1:214" s="28" customFormat="1" ht="14.1" customHeight="1">
      <c r="A90" s="24" t="s">
        <v>43</v>
      </c>
      <c r="B90" s="34">
        <f t="shared" ref="B90:O90" si="45">SUM(B91:B94)</f>
        <v>93</v>
      </c>
      <c r="C90" s="34">
        <f t="shared" si="45"/>
        <v>15</v>
      </c>
      <c r="D90" s="34">
        <f t="shared" si="45"/>
        <v>369</v>
      </c>
      <c r="E90" s="34">
        <f t="shared" si="45"/>
        <v>179</v>
      </c>
      <c r="F90" s="34">
        <f t="shared" si="45"/>
        <v>190</v>
      </c>
      <c r="G90" s="34">
        <f t="shared" si="45"/>
        <v>118</v>
      </c>
      <c r="H90" s="35">
        <f t="shared" si="45"/>
        <v>52</v>
      </c>
      <c r="I90" s="35">
        <f t="shared" si="45"/>
        <v>66</v>
      </c>
      <c r="J90" s="34">
        <f t="shared" si="45"/>
        <v>125</v>
      </c>
      <c r="K90" s="34">
        <f t="shared" si="45"/>
        <v>62</v>
      </c>
      <c r="L90" s="34">
        <f t="shared" si="45"/>
        <v>63</v>
      </c>
      <c r="M90" s="34">
        <f t="shared" si="45"/>
        <v>126</v>
      </c>
      <c r="N90" s="34">
        <f t="shared" si="45"/>
        <v>65</v>
      </c>
      <c r="O90" s="34">
        <f t="shared" si="45"/>
        <v>61</v>
      </c>
    </row>
    <row r="91" spans="1:214" s="28" customFormat="1" ht="14.1" customHeight="1">
      <c r="A91" s="23" t="s">
        <v>44</v>
      </c>
      <c r="B91" s="53">
        <v>21</v>
      </c>
      <c r="C91" s="53">
        <v>3</v>
      </c>
      <c r="D91" s="54">
        <f>G91+J91+M91</f>
        <v>91</v>
      </c>
      <c r="E91" s="54">
        <f>H91+K91+N91</f>
        <v>46</v>
      </c>
      <c r="F91" s="54">
        <f>I91+L91+O91</f>
        <v>45</v>
      </c>
      <c r="G91" s="54">
        <f t="shared" ref="G91:G93" si="46">SUM(H91:I91)</f>
        <v>27</v>
      </c>
      <c r="H91" s="53">
        <v>13</v>
      </c>
      <c r="I91" s="53">
        <v>14</v>
      </c>
      <c r="J91" s="54">
        <f>SUM(K91:L91)</f>
        <v>30</v>
      </c>
      <c r="K91" s="53">
        <v>18</v>
      </c>
      <c r="L91" s="53">
        <v>12</v>
      </c>
      <c r="M91" s="54">
        <f>SUM(N91:O91)</f>
        <v>34</v>
      </c>
      <c r="N91" s="53">
        <v>15</v>
      </c>
      <c r="O91" s="53">
        <v>19</v>
      </c>
    </row>
    <row r="92" spans="1:214" s="28" customFormat="1" ht="14.1" customHeight="1">
      <c r="A92" s="23" t="s">
        <v>71</v>
      </c>
      <c r="B92" s="53">
        <v>22</v>
      </c>
      <c r="C92" s="53">
        <v>3</v>
      </c>
      <c r="D92" s="54">
        <f t="shared" ref="D92:F94" si="47">G92+J92+M92</f>
        <v>62</v>
      </c>
      <c r="E92" s="54">
        <f t="shared" si="47"/>
        <v>34</v>
      </c>
      <c r="F92" s="54">
        <f t="shared" si="47"/>
        <v>28</v>
      </c>
      <c r="G92" s="54">
        <f t="shared" si="46"/>
        <v>22</v>
      </c>
      <c r="H92" s="53">
        <v>9</v>
      </c>
      <c r="I92" s="53">
        <v>13</v>
      </c>
      <c r="J92" s="54">
        <f t="shared" ref="J92:J94" si="48">SUM(K92:L92)</f>
        <v>20</v>
      </c>
      <c r="K92" s="53">
        <v>11</v>
      </c>
      <c r="L92" s="53">
        <v>9</v>
      </c>
      <c r="M92" s="54">
        <f t="shared" ref="M92:M94" si="49">SUM(N92:O92)</f>
        <v>20</v>
      </c>
      <c r="N92" s="53">
        <v>14</v>
      </c>
      <c r="O92" s="53">
        <v>6</v>
      </c>
    </row>
    <row r="93" spans="1:214" s="28" customFormat="1" ht="14.1" customHeight="1">
      <c r="A93" s="23" t="s">
        <v>102</v>
      </c>
      <c r="B93" s="53">
        <v>11</v>
      </c>
      <c r="C93" s="53">
        <v>3</v>
      </c>
      <c r="D93" s="54">
        <f t="shared" si="47"/>
        <v>56</v>
      </c>
      <c r="E93" s="54">
        <f t="shared" si="47"/>
        <v>21</v>
      </c>
      <c r="F93" s="54">
        <f t="shared" si="47"/>
        <v>35</v>
      </c>
      <c r="G93" s="54">
        <f t="shared" si="46"/>
        <v>19</v>
      </c>
      <c r="H93" s="53">
        <v>6</v>
      </c>
      <c r="I93" s="53">
        <v>13</v>
      </c>
      <c r="J93" s="54">
        <f t="shared" si="48"/>
        <v>20</v>
      </c>
      <c r="K93" s="53">
        <v>7</v>
      </c>
      <c r="L93" s="53">
        <v>13</v>
      </c>
      <c r="M93" s="54">
        <f t="shared" si="49"/>
        <v>17</v>
      </c>
      <c r="N93" s="53">
        <v>8</v>
      </c>
      <c r="O93" s="53">
        <v>9</v>
      </c>
    </row>
    <row r="94" spans="1:214" s="28" customFormat="1" ht="14.1" customHeight="1">
      <c r="A94" s="23" t="s">
        <v>134</v>
      </c>
      <c r="B94" s="53">
        <v>39</v>
      </c>
      <c r="C94" s="53">
        <v>6</v>
      </c>
      <c r="D94" s="54">
        <f t="shared" si="47"/>
        <v>160</v>
      </c>
      <c r="E94" s="54">
        <f t="shared" si="47"/>
        <v>78</v>
      </c>
      <c r="F94" s="54">
        <f t="shared" si="47"/>
        <v>82</v>
      </c>
      <c r="G94" s="54">
        <f t="shared" ref="G94" si="50">SUM(H94:I94)</f>
        <v>50</v>
      </c>
      <c r="H94" s="53">
        <v>24</v>
      </c>
      <c r="I94" s="53">
        <v>26</v>
      </c>
      <c r="J94" s="54">
        <f t="shared" si="48"/>
        <v>55</v>
      </c>
      <c r="K94" s="53">
        <v>26</v>
      </c>
      <c r="L94" s="53">
        <v>29</v>
      </c>
      <c r="M94" s="54">
        <f t="shared" si="49"/>
        <v>55</v>
      </c>
      <c r="N94" s="53">
        <v>28</v>
      </c>
      <c r="O94" s="53">
        <v>27</v>
      </c>
    </row>
    <row r="95" spans="1:214" s="28" customFormat="1" ht="14.1" customHeight="1">
      <c r="A95" s="24" t="s">
        <v>140</v>
      </c>
      <c r="B95" s="34">
        <f t="shared" ref="B95:O95" si="51">SUM(B96:B100)</f>
        <v>101</v>
      </c>
      <c r="C95" s="34">
        <f t="shared" si="51"/>
        <v>27</v>
      </c>
      <c r="D95" s="34">
        <f t="shared" si="51"/>
        <v>630</v>
      </c>
      <c r="E95" s="34">
        <f t="shared" si="51"/>
        <v>292</v>
      </c>
      <c r="F95" s="34">
        <f t="shared" si="51"/>
        <v>338</v>
      </c>
      <c r="G95" s="34">
        <f t="shared" si="51"/>
        <v>208</v>
      </c>
      <c r="H95" s="34">
        <f t="shared" si="51"/>
        <v>82</v>
      </c>
      <c r="I95" s="34">
        <f t="shared" si="51"/>
        <v>126</v>
      </c>
      <c r="J95" s="34">
        <f t="shared" si="51"/>
        <v>209</v>
      </c>
      <c r="K95" s="34">
        <f t="shared" si="51"/>
        <v>102</v>
      </c>
      <c r="L95" s="34">
        <f t="shared" si="51"/>
        <v>107</v>
      </c>
      <c r="M95" s="34">
        <f t="shared" si="51"/>
        <v>213</v>
      </c>
      <c r="N95" s="34">
        <f t="shared" si="51"/>
        <v>108</v>
      </c>
      <c r="O95" s="34">
        <f t="shared" si="51"/>
        <v>105</v>
      </c>
    </row>
    <row r="96" spans="1:214" s="28" customFormat="1" ht="14.1" customHeight="1">
      <c r="A96" s="23" t="s">
        <v>45</v>
      </c>
      <c r="B96" s="41">
        <v>27</v>
      </c>
      <c r="C96" s="41">
        <v>6</v>
      </c>
      <c r="D96" s="37">
        <f t="shared" ref="D96:F100" si="52">G96+J96+M96</f>
        <v>152</v>
      </c>
      <c r="E96" s="37">
        <f t="shared" si="52"/>
        <v>71</v>
      </c>
      <c r="F96" s="37">
        <f t="shared" si="52"/>
        <v>81</v>
      </c>
      <c r="G96" s="37">
        <f t="shared" ref="G96:G100" si="53">SUM(H96:I96)</f>
        <v>51</v>
      </c>
      <c r="H96" s="41">
        <v>20</v>
      </c>
      <c r="I96" s="41">
        <v>31</v>
      </c>
      <c r="J96" s="37">
        <f>SUM(K96:L96)</f>
        <v>52</v>
      </c>
      <c r="K96" s="41">
        <v>26</v>
      </c>
      <c r="L96" s="41">
        <v>26</v>
      </c>
      <c r="M96" s="37">
        <f>SUM(N96:O96)</f>
        <v>49</v>
      </c>
      <c r="N96" s="41">
        <v>25</v>
      </c>
      <c r="O96" s="41">
        <v>24</v>
      </c>
    </row>
    <row r="97" spans="1:15" s="28" customFormat="1" ht="14.1" customHeight="1">
      <c r="A97" s="23" t="s">
        <v>46</v>
      </c>
      <c r="B97" s="41">
        <v>14</v>
      </c>
      <c r="C97" s="41">
        <v>3</v>
      </c>
      <c r="D97" s="37">
        <f t="shared" si="52"/>
        <v>37</v>
      </c>
      <c r="E97" s="37">
        <f t="shared" si="52"/>
        <v>19</v>
      </c>
      <c r="F97" s="37">
        <f t="shared" si="52"/>
        <v>18</v>
      </c>
      <c r="G97" s="37">
        <f t="shared" si="53"/>
        <v>11</v>
      </c>
      <c r="H97" s="41">
        <v>7</v>
      </c>
      <c r="I97" s="41">
        <v>4</v>
      </c>
      <c r="J97" s="37">
        <f>SUM(K97:L97)</f>
        <v>10</v>
      </c>
      <c r="K97" s="41">
        <v>7</v>
      </c>
      <c r="L97" s="41">
        <v>3</v>
      </c>
      <c r="M97" s="37">
        <f>SUM(N97:O97)</f>
        <v>16</v>
      </c>
      <c r="N97" s="41">
        <v>5</v>
      </c>
      <c r="O97" s="41">
        <v>11</v>
      </c>
    </row>
    <row r="98" spans="1:15" s="28" customFormat="1" ht="14.1" customHeight="1">
      <c r="A98" s="23" t="s">
        <v>103</v>
      </c>
      <c r="B98" s="41">
        <v>20</v>
      </c>
      <c r="C98" s="41">
        <v>6</v>
      </c>
      <c r="D98" s="37">
        <f t="shared" si="52"/>
        <v>127</v>
      </c>
      <c r="E98" s="37">
        <f t="shared" si="52"/>
        <v>51</v>
      </c>
      <c r="F98" s="37">
        <f t="shared" si="52"/>
        <v>76</v>
      </c>
      <c r="G98" s="37">
        <f t="shared" si="53"/>
        <v>40</v>
      </c>
      <c r="H98" s="41">
        <v>12</v>
      </c>
      <c r="I98" s="41">
        <v>28</v>
      </c>
      <c r="J98" s="37">
        <f>SUM(K98:L98)</f>
        <v>39</v>
      </c>
      <c r="K98" s="41">
        <v>15</v>
      </c>
      <c r="L98" s="41">
        <v>24</v>
      </c>
      <c r="M98" s="37">
        <f>SUM(N98:O98)</f>
        <v>48</v>
      </c>
      <c r="N98" s="41">
        <v>24</v>
      </c>
      <c r="O98" s="41">
        <v>24</v>
      </c>
    </row>
    <row r="99" spans="1:15" s="28" customFormat="1" ht="14.1" customHeight="1">
      <c r="A99" s="23" t="s">
        <v>113</v>
      </c>
      <c r="B99" s="41">
        <v>20</v>
      </c>
      <c r="C99" s="41">
        <v>6</v>
      </c>
      <c r="D99" s="37">
        <f t="shared" si="52"/>
        <v>159</v>
      </c>
      <c r="E99" s="37">
        <f t="shared" si="52"/>
        <v>86</v>
      </c>
      <c r="F99" s="37">
        <f t="shared" si="52"/>
        <v>73</v>
      </c>
      <c r="G99" s="37">
        <f t="shared" si="53"/>
        <v>49</v>
      </c>
      <c r="H99" s="41">
        <v>27</v>
      </c>
      <c r="I99" s="41">
        <v>22</v>
      </c>
      <c r="J99" s="37">
        <f>SUM(K99:L99)</f>
        <v>54</v>
      </c>
      <c r="K99" s="41">
        <v>29</v>
      </c>
      <c r="L99" s="41">
        <v>25</v>
      </c>
      <c r="M99" s="37">
        <f>SUM(N99:O99)</f>
        <v>56</v>
      </c>
      <c r="N99" s="41">
        <v>30</v>
      </c>
      <c r="O99" s="41">
        <v>26</v>
      </c>
    </row>
    <row r="100" spans="1:15" s="28" customFormat="1" ht="14.1" customHeight="1">
      <c r="A100" s="23" t="s">
        <v>135</v>
      </c>
      <c r="B100" s="41">
        <v>20</v>
      </c>
      <c r="C100" s="41">
        <v>6</v>
      </c>
      <c r="D100" s="37">
        <f t="shared" si="52"/>
        <v>155</v>
      </c>
      <c r="E100" s="37">
        <f t="shared" si="52"/>
        <v>65</v>
      </c>
      <c r="F100" s="37">
        <f t="shared" si="52"/>
        <v>90</v>
      </c>
      <c r="G100" s="37">
        <f t="shared" si="53"/>
        <v>57</v>
      </c>
      <c r="H100" s="41">
        <v>16</v>
      </c>
      <c r="I100" s="41">
        <v>41</v>
      </c>
      <c r="J100" s="37">
        <f>SUM(K100:L100)</f>
        <v>54</v>
      </c>
      <c r="K100" s="41">
        <v>25</v>
      </c>
      <c r="L100" s="41">
        <v>29</v>
      </c>
      <c r="M100" s="37">
        <f>SUM(N100:O100)</f>
        <v>44</v>
      </c>
      <c r="N100" s="41">
        <v>24</v>
      </c>
      <c r="O100" s="41">
        <v>20</v>
      </c>
    </row>
    <row r="101" spans="1:15" s="28" customFormat="1" ht="14.1" customHeight="1">
      <c r="A101" s="24" t="s">
        <v>47</v>
      </c>
      <c r="B101" s="34">
        <f t="shared" ref="B101:O101" si="54">SUM(B102:B117)</f>
        <v>459</v>
      </c>
      <c r="C101" s="34">
        <f t="shared" si="54"/>
        <v>57</v>
      </c>
      <c r="D101" s="34">
        <f t="shared" si="54"/>
        <v>1639</v>
      </c>
      <c r="E101" s="34">
        <f t="shared" si="54"/>
        <v>866</v>
      </c>
      <c r="F101" s="34">
        <f t="shared" si="54"/>
        <v>773</v>
      </c>
      <c r="G101" s="34">
        <f t="shared" si="54"/>
        <v>542</v>
      </c>
      <c r="H101" s="34">
        <f t="shared" si="54"/>
        <v>277</v>
      </c>
      <c r="I101" s="34">
        <f t="shared" si="54"/>
        <v>265</v>
      </c>
      <c r="J101" s="34">
        <f t="shared" si="54"/>
        <v>537</v>
      </c>
      <c r="K101" s="34">
        <f t="shared" si="54"/>
        <v>290</v>
      </c>
      <c r="L101" s="34">
        <f t="shared" si="54"/>
        <v>247</v>
      </c>
      <c r="M101" s="34">
        <f t="shared" si="54"/>
        <v>560</v>
      </c>
      <c r="N101" s="34">
        <f t="shared" si="54"/>
        <v>299</v>
      </c>
      <c r="O101" s="34">
        <f t="shared" si="54"/>
        <v>261</v>
      </c>
    </row>
    <row r="102" spans="1:15" s="28" customFormat="1" ht="14.1" customHeight="1">
      <c r="A102" s="23" t="s">
        <v>48</v>
      </c>
      <c r="B102" s="55">
        <v>19</v>
      </c>
      <c r="C102" s="55">
        <v>6</v>
      </c>
      <c r="D102" s="54">
        <f>G102+J102+M102</f>
        <v>175</v>
      </c>
      <c r="E102" s="54">
        <f>H102+K102+N102</f>
        <v>87</v>
      </c>
      <c r="F102" s="54">
        <f>I102+L102+O102</f>
        <v>88</v>
      </c>
      <c r="G102" s="54">
        <f t="shared" ref="G102" si="55">SUM(H102:I102)</f>
        <v>56</v>
      </c>
      <c r="H102" s="36">
        <v>30</v>
      </c>
      <c r="I102" s="55">
        <v>26</v>
      </c>
      <c r="J102" s="54">
        <f>SUM(K102:L102)</f>
        <v>52</v>
      </c>
      <c r="K102" s="36">
        <v>21</v>
      </c>
      <c r="L102" s="55">
        <v>31</v>
      </c>
      <c r="M102" s="54">
        <f>SUM(N102:O102)</f>
        <v>67</v>
      </c>
      <c r="N102" s="36">
        <v>36</v>
      </c>
      <c r="O102" s="55">
        <v>31</v>
      </c>
    </row>
    <row r="103" spans="1:15" s="28" customFormat="1" ht="14.1" customHeight="1">
      <c r="A103" s="23" t="s">
        <v>92</v>
      </c>
      <c r="B103" s="55">
        <v>38</v>
      </c>
      <c r="C103" s="55">
        <v>6</v>
      </c>
      <c r="D103" s="54">
        <f t="shared" ref="D103:F117" si="56">G103+J103+M103</f>
        <v>160</v>
      </c>
      <c r="E103" s="54">
        <f t="shared" si="56"/>
        <v>93</v>
      </c>
      <c r="F103" s="54">
        <f t="shared" si="56"/>
        <v>67</v>
      </c>
      <c r="G103" s="54">
        <f t="shared" ref="G103:G117" si="57">SUM(H103:I103)</f>
        <v>53</v>
      </c>
      <c r="H103" s="36">
        <v>26</v>
      </c>
      <c r="I103" s="55">
        <v>27</v>
      </c>
      <c r="J103" s="54">
        <f t="shared" ref="J103:J117" si="58">SUM(K103:L103)</f>
        <v>53</v>
      </c>
      <c r="K103" s="36">
        <v>37</v>
      </c>
      <c r="L103" s="55">
        <v>16</v>
      </c>
      <c r="M103" s="54">
        <f t="shared" ref="M103:M117" si="59">SUM(N103:O103)</f>
        <v>54</v>
      </c>
      <c r="N103" s="36">
        <v>30</v>
      </c>
      <c r="O103" s="55">
        <v>24</v>
      </c>
    </row>
    <row r="104" spans="1:15" s="28" customFormat="1" ht="14.1" customHeight="1">
      <c r="A104" s="23" t="s">
        <v>83</v>
      </c>
      <c r="B104" s="55">
        <v>14</v>
      </c>
      <c r="C104" s="55">
        <v>3</v>
      </c>
      <c r="D104" s="54">
        <f t="shared" si="56"/>
        <v>82</v>
      </c>
      <c r="E104" s="54">
        <f t="shared" si="56"/>
        <v>43</v>
      </c>
      <c r="F104" s="54">
        <f t="shared" si="56"/>
        <v>39</v>
      </c>
      <c r="G104" s="54">
        <f t="shared" si="57"/>
        <v>27</v>
      </c>
      <c r="H104" s="36">
        <v>10</v>
      </c>
      <c r="I104" s="55">
        <v>17</v>
      </c>
      <c r="J104" s="54">
        <f t="shared" si="58"/>
        <v>28</v>
      </c>
      <c r="K104" s="36">
        <v>15</v>
      </c>
      <c r="L104" s="55">
        <v>13</v>
      </c>
      <c r="M104" s="54">
        <f t="shared" si="59"/>
        <v>27</v>
      </c>
      <c r="N104" s="36">
        <v>18</v>
      </c>
      <c r="O104" s="55">
        <v>9</v>
      </c>
    </row>
    <row r="105" spans="1:15" s="28" customFormat="1" ht="14.1" customHeight="1">
      <c r="A105" s="23" t="s">
        <v>84</v>
      </c>
      <c r="B105" s="55">
        <v>46</v>
      </c>
      <c r="C105" s="55">
        <v>3</v>
      </c>
      <c r="D105" s="54">
        <f t="shared" si="56"/>
        <v>152</v>
      </c>
      <c r="E105" s="54">
        <f t="shared" si="56"/>
        <v>75</v>
      </c>
      <c r="F105" s="54">
        <f t="shared" si="56"/>
        <v>77</v>
      </c>
      <c r="G105" s="54">
        <f t="shared" si="57"/>
        <v>51</v>
      </c>
      <c r="H105" s="36">
        <v>25</v>
      </c>
      <c r="I105" s="55">
        <v>26</v>
      </c>
      <c r="J105" s="54">
        <f t="shared" si="58"/>
        <v>50</v>
      </c>
      <c r="K105" s="36">
        <v>26</v>
      </c>
      <c r="L105" s="55">
        <v>24</v>
      </c>
      <c r="M105" s="54">
        <f t="shared" si="59"/>
        <v>51</v>
      </c>
      <c r="N105" s="36">
        <v>24</v>
      </c>
      <c r="O105" s="55">
        <v>27</v>
      </c>
    </row>
    <row r="106" spans="1:15" s="28" customFormat="1" ht="14.1" customHeight="1">
      <c r="A106" s="23" t="s">
        <v>85</v>
      </c>
      <c r="B106" s="55">
        <v>19</v>
      </c>
      <c r="C106" s="55">
        <v>3</v>
      </c>
      <c r="D106" s="54">
        <f t="shared" si="56"/>
        <v>64</v>
      </c>
      <c r="E106" s="54">
        <f t="shared" si="56"/>
        <v>32</v>
      </c>
      <c r="F106" s="54">
        <f t="shared" si="56"/>
        <v>32</v>
      </c>
      <c r="G106" s="54">
        <f t="shared" si="57"/>
        <v>22</v>
      </c>
      <c r="H106" s="36">
        <v>12</v>
      </c>
      <c r="I106" s="55">
        <v>10</v>
      </c>
      <c r="J106" s="54">
        <f t="shared" si="58"/>
        <v>21</v>
      </c>
      <c r="K106" s="36">
        <v>11</v>
      </c>
      <c r="L106" s="55">
        <v>10</v>
      </c>
      <c r="M106" s="54">
        <f t="shared" si="59"/>
        <v>21</v>
      </c>
      <c r="N106" s="36">
        <v>9</v>
      </c>
      <c r="O106" s="55">
        <v>12</v>
      </c>
    </row>
    <row r="107" spans="1:15" s="28" customFormat="1" ht="14.1" customHeight="1">
      <c r="A107" s="23" t="s">
        <v>104</v>
      </c>
      <c r="B107" s="55">
        <v>47</v>
      </c>
      <c r="C107" s="55">
        <v>6</v>
      </c>
      <c r="D107" s="54">
        <f t="shared" si="56"/>
        <v>164</v>
      </c>
      <c r="E107" s="54">
        <f t="shared" si="56"/>
        <v>94</v>
      </c>
      <c r="F107" s="54">
        <f t="shared" si="56"/>
        <v>70</v>
      </c>
      <c r="G107" s="54">
        <f t="shared" si="57"/>
        <v>54</v>
      </c>
      <c r="H107" s="36">
        <v>30</v>
      </c>
      <c r="I107" s="55">
        <v>24</v>
      </c>
      <c r="J107" s="54">
        <f t="shared" si="58"/>
        <v>53</v>
      </c>
      <c r="K107" s="36">
        <v>27</v>
      </c>
      <c r="L107" s="55">
        <v>26</v>
      </c>
      <c r="M107" s="54">
        <f t="shared" si="59"/>
        <v>57</v>
      </c>
      <c r="N107" s="36">
        <v>37</v>
      </c>
      <c r="O107" s="55">
        <v>20</v>
      </c>
    </row>
    <row r="108" spans="1:15" s="28" customFormat="1" ht="14.1" customHeight="1">
      <c r="A108" s="23" t="s">
        <v>105</v>
      </c>
      <c r="B108" s="55">
        <v>26</v>
      </c>
      <c r="C108" s="55">
        <v>3</v>
      </c>
      <c r="D108" s="54">
        <f t="shared" si="56"/>
        <v>90</v>
      </c>
      <c r="E108" s="54">
        <f t="shared" si="56"/>
        <v>44</v>
      </c>
      <c r="F108" s="54">
        <f t="shared" si="56"/>
        <v>46</v>
      </c>
      <c r="G108" s="54">
        <f t="shared" si="57"/>
        <v>30</v>
      </c>
      <c r="H108" s="36">
        <v>15</v>
      </c>
      <c r="I108" s="55">
        <v>15</v>
      </c>
      <c r="J108" s="54">
        <f t="shared" si="58"/>
        <v>30</v>
      </c>
      <c r="K108" s="36">
        <v>14</v>
      </c>
      <c r="L108" s="55">
        <v>16</v>
      </c>
      <c r="M108" s="54">
        <f t="shared" si="59"/>
        <v>30</v>
      </c>
      <c r="N108" s="36">
        <v>15</v>
      </c>
      <c r="O108" s="55">
        <v>15</v>
      </c>
    </row>
    <row r="109" spans="1:15" s="28" customFormat="1" ht="14.1" customHeight="1">
      <c r="A109" s="23" t="s">
        <v>106</v>
      </c>
      <c r="B109" s="56">
        <v>32</v>
      </c>
      <c r="C109" s="55">
        <v>3</v>
      </c>
      <c r="D109" s="54">
        <f t="shared" si="56"/>
        <v>91</v>
      </c>
      <c r="E109" s="54">
        <f t="shared" si="56"/>
        <v>54</v>
      </c>
      <c r="F109" s="54">
        <f t="shared" si="56"/>
        <v>37</v>
      </c>
      <c r="G109" s="54">
        <f t="shared" si="57"/>
        <v>30</v>
      </c>
      <c r="H109" s="36">
        <v>17</v>
      </c>
      <c r="I109" s="55">
        <v>13</v>
      </c>
      <c r="J109" s="54">
        <f t="shared" si="58"/>
        <v>31</v>
      </c>
      <c r="K109" s="36">
        <v>21</v>
      </c>
      <c r="L109" s="55">
        <v>10</v>
      </c>
      <c r="M109" s="54">
        <f t="shared" si="59"/>
        <v>30</v>
      </c>
      <c r="N109" s="36">
        <v>16</v>
      </c>
      <c r="O109" s="55">
        <v>14</v>
      </c>
    </row>
    <row r="110" spans="1:15" s="28" customFormat="1" ht="14.1" customHeight="1">
      <c r="A110" s="23" t="s">
        <v>107</v>
      </c>
      <c r="B110" s="55">
        <v>17</v>
      </c>
      <c r="C110" s="55">
        <v>3</v>
      </c>
      <c r="D110" s="54">
        <f t="shared" si="56"/>
        <v>66</v>
      </c>
      <c r="E110" s="54">
        <f t="shared" si="56"/>
        <v>32</v>
      </c>
      <c r="F110" s="54">
        <f t="shared" si="56"/>
        <v>34</v>
      </c>
      <c r="G110" s="54">
        <f t="shared" si="57"/>
        <v>23</v>
      </c>
      <c r="H110" s="36">
        <v>11</v>
      </c>
      <c r="I110" s="55">
        <v>12</v>
      </c>
      <c r="J110" s="54">
        <f t="shared" si="58"/>
        <v>21</v>
      </c>
      <c r="K110" s="36">
        <v>13</v>
      </c>
      <c r="L110" s="55">
        <v>8</v>
      </c>
      <c r="M110" s="54">
        <f t="shared" si="59"/>
        <v>22</v>
      </c>
      <c r="N110" s="36">
        <v>8</v>
      </c>
      <c r="O110" s="55">
        <v>14</v>
      </c>
    </row>
    <row r="111" spans="1:15" s="28" customFormat="1" ht="14.1" customHeight="1">
      <c r="A111" s="23" t="s">
        <v>114</v>
      </c>
      <c r="B111" s="55">
        <v>30</v>
      </c>
      <c r="C111" s="55">
        <v>3</v>
      </c>
      <c r="D111" s="54">
        <f t="shared" si="56"/>
        <v>76</v>
      </c>
      <c r="E111" s="54">
        <f t="shared" si="56"/>
        <v>36</v>
      </c>
      <c r="F111" s="54">
        <f t="shared" si="56"/>
        <v>40</v>
      </c>
      <c r="G111" s="54">
        <f t="shared" si="57"/>
        <v>26</v>
      </c>
      <c r="H111" s="36">
        <v>14</v>
      </c>
      <c r="I111" s="55">
        <v>12</v>
      </c>
      <c r="J111" s="54">
        <f t="shared" si="58"/>
        <v>25</v>
      </c>
      <c r="K111" s="36">
        <v>8</v>
      </c>
      <c r="L111" s="55">
        <v>17</v>
      </c>
      <c r="M111" s="54">
        <f t="shared" si="59"/>
        <v>25</v>
      </c>
      <c r="N111" s="36">
        <v>14</v>
      </c>
      <c r="O111" s="55">
        <v>11</v>
      </c>
    </row>
    <row r="112" spans="1:15" s="28" customFormat="1" ht="14.1" customHeight="1">
      <c r="A112" s="23" t="s">
        <v>115</v>
      </c>
      <c r="B112" s="55">
        <v>49</v>
      </c>
      <c r="C112" s="55">
        <v>3</v>
      </c>
      <c r="D112" s="54">
        <f t="shared" si="56"/>
        <v>119</v>
      </c>
      <c r="E112" s="54">
        <f t="shared" si="56"/>
        <v>68</v>
      </c>
      <c r="F112" s="54">
        <f t="shared" si="56"/>
        <v>51</v>
      </c>
      <c r="G112" s="54">
        <f t="shared" si="57"/>
        <v>39</v>
      </c>
      <c r="H112" s="36">
        <v>24</v>
      </c>
      <c r="I112" s="55">
        <v>15</v>
      </c>
      <c r="J112" s="54">
        <f t="shared" si="58"/>
        <v>39</v>
      </c>
      <c r="K112" s="36">
        <v>22</v>
      </c>
      <c r="L112" s="55">
        <v>17</v>
      </c>
      <c r="M112" s="54">
        <f t="shared" si="59"/>
        <v>41</v>
      </c>
      <c r="N112" s="36">
        <v>22</v>
      </c>
      <c r="O112" s="55">
        <v>19</v>
      </c>
    </row>
    <row r="113" spans="1:15" s="28" customFormat="1" ht="14.1" customHeight="1">
      <c r="A113" s="23" t="s">
        <v>150</v>
      </c>
      <c r="B113" s="55">
        <v>30</v>
      </c>
      <c r="C113" s="55">
        <v>4</v>
      </c>
      <c r="D113" s="54">
        <f t="shared" si="56"/>
        <v>115</v>
      </c>
      <c r="E113" s="54">
        <f t="shared" si="56"/>
        <v>59</v>
      </c>
      <c r="F113" s="54">
        <f t="shared" si="56"/>
        <v>56</v>
      </c>
      <c r="G113" s="54">
        <f t="shared" si="57"/>
        <v>40</v>
      </c>
      <c r="H113" s="36">
        <v>19</v>
      </c>
      <c r="I113" s="55">
        <v>21</v>
      </c>
      <c r="J113" s="54">
        <f t="shared" si="58"/>
        <v>38</v>
      </c>
      <c r="K113" s="36">
        <v>19</v>
      </c>
      <c r="L113" s="55">
        <v>19</v>
      </c>
      <c r="M113" s="54">
        <f t="shared" si="59"/>
        <v>37</v>
      </c>
      <c r="N113" s="36">
        <v>21</v>
      </c>
      <c r="O113" s="55">
        <v>16</v>
      </c>
    </row>
    <row r="114" spans="1:15" s="28" customFormat="1" ht="14.1" customHeight="1">
      <c r="A114" s="23" t="s">
        <v>151</v>
      </c>
      <c r="B114" s="55">
        <v>35</v>
      </c>
      <c r="C114" s="55">
        <v>5</v>
      </c>
      <c r="D114" s="54">
        <f t="shared" si="56"/>
        <v>150</v>
      </c>
      <c r="E114" s="54">
        <f t="shared" si="56"/>
        <v>80</v>
      </c>
      <c r="F114" s="54">
        <f t="shared" si="56"/>
        <v>70</v>
      </c>
      <c r="G114" s="54">
        <f t="shared" si="57"/>
        <v>49</v>
      </c>
      <c r="H114" s="36">
        <v>22</v>
      </c>
      <c r="I114" s="55">
        <v>27</v>
      </c>
      <c r="J114" s="54">
        <f t="shared" si="58"/>
        <v>51</v>
      </c>
      <c r="K114" s="36">
        <v>29</v>
      </c>
      <c r="L114" s="55">
        <v>22</v>
      </c>
      <c r="M114" s="54">
        <f t="shared" si="59"/>
        <v>50</v>
      </c>
      <c r="N114" s="36">
        <v>29</v>
      </c>
      <c r="O114" s="55">
        <v>21</v>
      </c>
    </row>
    <row r="115" spans="1:15" s="28" customFormat="1" ht="14.1" customHeight="1">
      <c r="A115" s="23" t="s">
        <v>152</v>
      </c>
      <c r="B115" s="55">
        <v>8</v>
      </c>
      <c r="C115" s="55">
        <v>0</v>
      </c>
      <c r="D115" s="54">
        <f t="shared" si="56"/>
        <v>0</v>
      </c>
      <c r="E115" s="54">
        <f t="shared" si="56"/>
        <v>0</v>
      </c>
      <c r="F115" s="54">
        <f t="shared" si="56"/>
        <v>0</v>
      </c>
      <c r="G115" s="54">
        <f t="shared" si="57"/>
        <v>0</v>
      </c>
      <c r="H115" s="36">
        <v>0</v>
      </c>
      <c r="I115" s="55">
        <v>0</v>
      </c>
      <c r="J115" s="54">
        <f t="shared" si="58"/>
        <v>0</v>
      </c>
      <c r="K115" s="36">
        <v>0</v>
      </c>
      <c r="L115" s="55">
        <v>0</v>
      </c>
      <c r="M115" s="54">
        <f t="shared" si="59"/>
        <v>0</v>
      </c>
      <c r="N115" s="36">
        <v>0</v>
      </c>
      <c r="O115" s="55">
        <v>0</v>
      </c>
    </row>
    <row r="116" spans="1:15" s="28" customFormat="1" ht="14.1" customHeight="1">
      <c r="A116" s="23" t="s">
        <v>153</v>
      </c>
      <c r="B116" s="55">
        <v>20</v>
      </c>
      <c r="C116" s="55">
        <v>3</v>
      </c>
      <c r="D116" s="54">
        <f t="shared" si="56"/>
        <v>57</v>
      </c>
      <c r="E116" s="54">
        <f t="shared" si="56"/>
        <v>29</v>
      </c>
      <c r="F116" s="54">
        <f t="shared" si="56"/>
        <v>28</v>
      </c>
      <c r="G116" s="54">
        <f t="shared" si="57"/>
        <v>21</v>
      </c>
      <c r="H116" s="36">
        <v>11</v>
      </c>
      <c r="I116" s="55">
        <v>10</v>
      </c>
      <c r="J116" s="54">
        <f t="shared" si="58"/>
        <v>19</v>
      </c>
      <c r="K116" s="36">
        <v>12</v>
      </c>
      <c r="L116" s="55">
        <v>7</v>
      </c>
      <c r="M116" s="54">
        <f t="shared" si="59"/>
        <v>17</v>
      </c>
      <c r="N116" s="36">
        <v>6</v>
      </c>
      <c r="O116" s="55">
        <v>11</v>
      </c>
    </row>
    <row r="117" spans="1:15" s="28" customFormat="1" ht="14.1" customHeight="1">
      <c r="A117" s="23" t="s">
        <v>154</v>
      </c>
      <c r="B117" s="55">
        <v>29</v>
      </c>
      <c r="C117" s="55">
        <v>3</v>
      </c>
      <c r="D117" s="54">
        <f t="shared" si="56"/>
        <v>78</v>
      </c>
      <c r="E117" s="54">
        <f t="shared" si="56"/>
        <v>40</v>
      </c>
      <c r="F117" s="54">
        <f t="shared" si="56"/>
        <v>38</v>
      </c>
      <c r="G117" s="54">
        <f t="shared" si="57"/>
        <v>21</v>
      </c>
      <c r="H117" s="36">
        <v>11</v>
      </c>
      <c r="I117" s="55">
        <v>10</v>
      </c>
      <c r="J117" s="54">
        <f t="shared" si="58"/>
        <v>26</v>
      </c>
      <c r="K117" s="36">
        <v>15</v>
      </c>
      <c r="L117" s="55">
        <v>11</v>
      </c>
      <c r="M117" s="54">
        <f t="shared" si="59"/>
        <v>31</v>
      </c>
      <c r="N117" s="36">
        <v>14</v>
      </c>
      <c r="O117" s="55">
        <v>17</v>
      </c>
    </row>
    <row r="118" spans="1:15" s="28" customFormat="1" ht="14.1" customHeight="1">
      <c r="A118" s="24" t="s">
        <v>49</v>
      </c>
      <c r="B118" s="34">
        <f t="shared" ref="B118:O118" si="60">SUM(B119:B123)</f>
        <v>136</v>
      </c>
      <c r="C118" s="34">
        <f t="shared" si="60"/>
        <v>26</v>
      </c>
      <c r="D118" s="34">
        <f t="shared" si="60"/>
        <v>678</v>
      </c>
      <c r="E118" s="34">
        <f t="shared" si="60"/>
        <v>346</v>
      </c>
      <c r="F118" s="34">
        <f t="shared" si="60"/>
        <v>332</v>
      </c>
      <c r="G118" s="34">
        <f t="shared" si="60"/>
        <v>203</v>
      </c>
      <c r="H118" s="34">
        <f t="shared" si="60"/>
        <v>107</v>
      </c>
      <c r="I118" s="34">
        <f t="shared" si="60"/>
        <v>96</v>
      </c>
      <c r="J118" s="34">
        <f t="shared" si="60"/>
        <v>232</v>
      </c>
      <c r="K118" s="34">
        <f t="shared" si="60"/>
        <v>114</v>
      </c>
      <c r="L118" s="34">
        <f t="shared" si="60"/>
        <v>118</v>
      </c>
      <c r="M118" s="34">
        <f t="shared" si="60"/>
        <v>243</v>
      </c>
      <c r="N118" s="34">
        <f t="shared" si="60"/>
        <v>125</v>
      </c>
      <c r="O118" s="34">
        <f t="shared" si="60"/>
        <v>118</v>
      </c>
    </row>
    <row r="119" spans="1:15" s="28" customFormat="1" ht="14.1" customHeight="1">
      <c r="A119" s="23" t="s">
        <v>50</v>
      </c>
      <c r="B119" s="57">
        <v>29</v>
      </c>
      <c r="C119" s="57">
        <v>8</v>
      </c>
      <c r="D119" s="58">
        <f t="shared" ref="D119:F131" si="61">G119+J119+M119</f>
        <v>184</v>
      </c>
      <c r="E119" s="58">
        <f t="shared" si="61"/>
        <v>91</v>
      </c>
      <c r="F119" s="58">
        <f t="shared" si="61"/>
        <v>93</v>
      </c>
      <c r="G119" s="58">
        <f t="shared" ref="G119:G131" si="62">SUM(H119:I119)</f>
        <v>47</v>
      </c>
      <c r="H119" s="57">
        <v>24</v>
      </c>
      <c r="I119" s="57">
        <v>23</v>
      </c>
      <c r="J119" s="58">
        <f>SUM(K119:L119)</f>
        <v>67</v>
      </c>
      <c r="K119" s="57">
        <v>30</v>
      </c>
      <c r="L119" s="57">
        <v>37</v>
      </c>
      <c r="M119" s="58">
        <f>SUM(N119:O119)</f>
        <v>70</v>
      </c>
      <c r="N119" s="57">
        <v>37</v>
      </c>
      <c r="O119" s="57">
        <v>33</v>
      </c>
    </row>
    <row r="120" spans="1:15" s="28" customFormat="1" ht="14.1" customHeight="1">
      <c r="A120" s="23" t="s">
        <v>51</v>
      </c>
      <c r="B120" s="40">
        <v>18</v>
      </c>
      <c r="C120" s="40">
        <v>3</v>
      </c>
      <c r="D120" s="37">
        <f t="shared" si="61"/>
        <v>66</v>
      </c>
      <c r="E120" s="37">
        <f t="shared" si="61"/>
        <v>29</v>
      </c>
      <c r="F120" s="37">
        <f t="shared" si="61"/>
        <v>37</v>
      </c>
      <c r="G120" s="37">
        <f t="shared" si="62"/>
        <v>16</v>
      </c>
      <c r="H120" s="40">
        <v>7</v>
      </c>
      <c r="I120" s="40">
        <v>9</v>
      </c>
      <c r="J120" s="37">
        <f>SUM(K120:L120)</f>
        <v>22</v>
      </c>
      <c r="K120" s="40">
        <v>9</v>
      </c>
      <c r="L120" s="40">
        <v>13</v>
      </c>
      <c r="M120" s="37">
        <f>SUM(N120:O120)</f>
        <v>28</v>
      </c>
      <c r="N120" s="40">
        <v>13</v>
      </c>
      <c r="O120" s="40">
        <v>15</v>
      </c>
    </row>
    <row r="121" spans="1:15" s="28" customFormat="1" ht="14.1" customHeight="1">
      <c r="A121" s="23" t="s">
        <v>52</v>
      </c>
      <c r="B121" s="59">
        <v>31</v>
      </c>
      <c r="C121" s="59">
        <v>6</v>
      </c>
      <c r="D121" s="60">
        <f t="shared" si="61"/>
        <v>176</v>
      </c>
      <c r="E121" s="60">
        <f t="shared" si="61"/>
        <v>92</v>
      </c>
      <c r="F121" s="60">
        <f t="shared" si="61"/>
        <v>84</v>
      </c>
      <c r="G121" s="60">
        <f t="shared" si="62"/>
        <v>60</v>
      </c>
      <c r="H121" s="59">
        <v>33</v>
      </c>
      <c r="I121" s="59">
        <v>27</v>
      </c>
      <c r="J121" s="60">
        <f>SUM(K121:L121)</f>
        <v>59</v>
      </c>
      <c r="K121" s="59">
        <v>31</v>
      </c>
      <c r="L121" s="59">
        <v>28</v>
      </c>
      <c r="M121" s="60">
        <f>SUM(N121:O121)</f>
        <v>57</v>
      </c>
      <c r="N121" s="59">
        <v>28</v>
      </c>
      <c r="O121" s="59">
        <v>29</v>
      </c>
    </row>
    <row r="122" spans="1:15" s="28" customFormat="1" ht="14.1" customHeight="1">
      <c r="A122" s="25" t="s">
        <v>53</v>
      </c>
      <c r="B122" s="50">
        <v>31</v>
      </c>
      <c r="C122" s="50">
        <v>6</v>
      </c>
      <c r="D122" s="60">
        <f t="shared" si="61"/>
        <v>168</v>
      </c>
      <c r="E122" s="60">
        <f t="shared" si="61"/>
        <v>82</v>
      </c>
      <c r="F122" s="60">
        <f t="shared" si="61"/>
        <v>86</v>
      </c>
      <c r="G122" s="60">
        <f t="shared" si="62"/>
        <v>53</v>
      </c>
      <c r="H122" s="50">
        <v>25</v>
      </c>
      <c r="I122" s="50">
        <v>28</v>
      </c>
      <c r="J122" s="60">
        <f t="shared" ref="J122:J123" si="63">SUM(K122:L122)</f>
        <v>57</v>
      </c>
      <c r="K122" s="50">
        <v>26</v>
      </c>
      <c r="L122" s="50">
        <v>31</v>
      </c>
      <c r="M122" s="60">
        <f t="shared" ref="M122:M123" si="64">SUM(N122:O122)</f>
        <v>58</v>
      </c>
      <c r="N122" s="50">
        <v>31</v>
      </c>
      <c r="O122" s="50">
        <v>27</v>
      </c>
    </row>
    <row r="123" spans="1:15" s="28" customFormat="1" ht="14.1" customHeight="1">
      <c r="A123" s="25" t="s">
        <v>136</v>
      </c>
      <c r="B123" s="50">
        <v>27</v>
      </c>
      <c r="C123" s="50">
        <v>3</v>
      </c>
      <c r="D123" s="60">
        <f t="shared" si="61"/>
        <v>84</v>
      </c>
      <c r="E123" s="60">
        <f t="shared" si="61"/>
        <v>52</v>
      </c>
      <c r="F123" s="60">
        <f t="shared" si="61"/>
        <v>32</v>
      </c>
      <c r="G123" s="60">
        <f t="shared" si="62"/>
        <v>27</v>
      </c>
      <c r="H123" s="50">
        <v>18</v>
      </c>
      <c r="I123" s="50">
        <v>9</v>
      </c>
      <c r="J123" s="60">
        <f t="shared" si="63"/>
        <v>27</v>
      </c>
      <c r="K123" s="50">
        <v>18</v>
      </c>
      <c r="L123" s="50">
        <v>9</v>
      </c>
      <c r="M123" s="60">
        <f t="shared" si="64"/>
        <v>30</v>
      </c>
      <c r="N123" s="50">
        <v>16</v>
      </c>
      <c r="O123" s="50">
        <v>14</v>
      </c>
    </row>
    <row r="124" spans="1:15" s="28" customFormat="1" ht="14.1" customHeight="1">
      <c r="A124" s="24" t="s">
        <v>54</v>
      </c>
      <c r="B124" s="34">
        <f>SUM(B125:B126)</f>
        <v>39</v>
      </c>
      <c r="C124" s="34">
        <f t="shared" ref="C124:O124" si="65">SUM(C125:C126)</f>
        <v>14</v>
      </c>
      <c r="D124" s="34">
        <f t="shared" si="65"/>
        <v>308</v>
      </c>
      <c r="E124" s="34">
        <f t="shared" si="65"/>
        <v>149</v>
      </c>
      <c r="F124" s="34">
        <f t="shared" si="65"/>
        <v>159</v>
      </c>
      <c r="G124" s="34">
        <f t="shared" si="65"/>
        <v>126</v>
      </c>
      <c r="H124" s="34">
        <f t="shared" si="65"/>
        <v>60</v>
      </c>
      <c r="I124" s="34">
        <f t="shared" si="65"/>
        <v>66</v>
      </c>
      <c r="J124" s="34">
        <f t="shared" si="65"/>
        <v>102</v>
      </c>
      <c r="K124" s="34">
        <f t="shared" si="65"/>
        <v>53</v>
      </c>
      <c r="L124" s="34">
        <f t="shared" si="65"/>
        <v>49</v>
      </c>
      <c r="M124" s="34">
        <f t="shared" si="65"/>
        <v>80</v>
      </c>
      <c r="N124" s="34">
        <f t="shared" si="65"/>
        <v>36</v>
      </c>
      <c r="O124" s="34">
        <f t="shared" si="65"/>
        <v>44</v>
      </c>
    </row>
    <row r="125" spans="1:15" s="28" customFormat="1" ht="14.1" customHeight="1">
      <c r="A125" s="23" t="s">
        <v>55</v>
      </c>
      <c r="B125" s="55">
        <v>16</v>
      </c>
      <c r="C125" s="55">
        <v>7</v>
      </c>
      <c r="D125" s="54">
        <f t="shared" ref="D125:F126" si="66">G125+J125+M125</f>
        <v>156</v>
      </c>
      <c r="E125" s="54">
        <f t="shared" si="66"/>
        <v>73</v>
      </c>
      <c r="F125" s="54">
        <f t="shared" si="66"/>
        <v>83</v>
      </c>
      <c r="G125" s="54">
        <f t="shared" ref="G125:G126" si="67">SUM(H125:I125)</f>
        <v>40</v>
      </c>
      <c r="H125" s="50">
        <v>21</v>
      </c>
      <c r="I125" s="50">
        <v>19</v>
      </c>
      <c r="J125" s="54">
        <f>SUM(K125:L125)</f>
        <v>63</v>
      </c>
      <c r="K125" s="50">
        <v>30</v>
      </c>
      <c r="L125" s="50">
        <v>33</v>
      </c>
      <c r="M125" s="54">
        <f>SUM(N125:O125)</f>
        <v>53</v>
      </c>
      <c r="N125" s="50">
        <v>22</v>
      </c>
      <c r="O125" s="50">
        <v>31</v>
      </c>
    </row>
    <row r="126" spans="1:15" s="28" customFormat="1" ht="14.1" customHeight="1">
      <c r="A126" s="23" t="s">
        <v>137</v>
      </c>
      <c r="B126" s="55">
        <v>23</v>
      </c>
      <c r="C126" s="55">
        <v>7</v>
      </c>
      <c r="D126" s="54">
        <f t="shared" si="66"/>
        <v>152</v>
      </c>
      <c r="E126" s="54">
        <f t="shared" si="66"/>
        <v>76</v>
      </c>
      <c r="F126" s="54">
        <f t="shared" si="66"/>
        <v>76</v>
      </c>
      <c r="G126" s="54">
        <f t="shared" si="67"/>
        <v>86</v>
      </c>
      <c r="H126" s="50">
        <v>39</v>
      </c>
      <c r="I126" s="50">
        <v>47</v>
      </c>
      <c r="J126" s="54">
        <f>SUM(K126:L126)</f>
        <v>39</v>
      </c>
      <c r="K126" s="50">
        <v>23</v>
      </c>
      <c r="L126" s="50">
        <v>16</v>
      </c>
      <c r="M126" s="54">
        <f>SUM(N126:O126)</f>
        <v>27</v>
      </c>
      <c r="N126" s="50">
        <v>14</v>
      </c>
      <c r="O126" s="50">
        <v>13</v>
      </c>
    </row>
    <row r="127" spans="1:15" s="28" customFormat="1" ht="14.1" customHeight="1">
      <c r="A127" s="24" t="s">
        <v>82</v>
      </c>
      <c r="B127" s="34">
        <f t="shared" ref="B127:O127" si="68">SUM(B128:B131)</f>
        <v>70</v>
      </c>
      <c r="C127" s="34">
        <f t="shared" si="68"/>
        <v>17</v>
      </c>
      <c r="D127" s="34">
        <f t="shared" si="68"/>
        <v>375</v>
      </c>
      <c r="E127" s="34">
        <f t="shared" si="68"/>
        <v>204</v>
      </c>
      <c r="F127" s="34">
        <f t="shared" si="68"/>
        <v>171</v>
      </c>
      <c r="G127" s="34">
        <f t="shared" si="68"/>
        <v>122</v>
      </c>
      <c r="H127" s="34">
        <f t="shared" si="68"/>
        <v>67</v>
      </c>
      <c r="I127" s="34">
        <f t="shared" si="68"/>
        <v>55</v>
      </c>
      <c r="J127" s="34">
        <f t="shared" si="68"/>
        <v>128</v>
      </c>
      <c r="K127" s="34">
        <f t="shared" si="68"/>
        <v>68</v>
      </c>
      <c r="L127" s="34">
        <f t="shared" si="68"/>
        <v>60</v>
      </c>
      <c r="M127" s="34">
        <f t="shared" si="68"/>
        <v>125</v>
      </c>
      <c r="N127" s="34">
        <f t="shared" si="68"/>
        <v>69</v>
      </c>
      <c r="O127" s="34">
        <f t="shared" si="68"/>
        <v>56</v>
      </c>
    </row>
    <row r="128" spans="1:15" s="28" customFormat="1" ht="14.1" customHeight="1">
      <c r="A128" s="25" t="s">
        <v>138</v>
      </c>
      <c r="B128" s="41">
        <v>17</v>
      </c>
      <c r="C128" s="41">
        <v>6</v>
      </c>
      <c r="D128" s="37">
        <f t="shared" si="61"/>
        <v>157</v>
      </c>
      <c r="E128" s="37">
        <f t="shared" si="61"/>
        <v>83</v>
      </c>
      <c r="F128" s="37">
        <f t="shared" si="61"/>
        <v>74</v>
      </c>
      <c r="G128" s="37">
        <f t="shared" si="62"/>
        <v>50</v>
      </c>
      <c r="H128" s="41">
        <v>28</v>
      </c>
      <c r="I128" s="41">
        <v>22</v>
      </c>
      <c r="J128" s="37">
        <f>SUM(K128:L128)</f>
        <v>54</v>
      </c>
      <c r="K128" s="41">
        <v>26</v>
      </c>
      <c r="L128" s="41">
        <v>28</v>
      </c>
      <c r="M128" s="37">
        <f>SUM(N128:O128)</f>
        <v>53</v>
      </c>
      <c r="N128" s="41">
        <v>29</v>
      </c>
      <c r="O128" s="41">
        <v>24</v>
      </c>
    </row>
    <row r="129" spans="1:15" s="28" customFormat="1" ht="14.1" customHeight="1">
      <c r="A129" s="25" t="s">
        <v>108</v>
      </c>
      <c r="B129" s="41">
        <v>14</v>
      </c>
      <c r="C129" s="41">
        <v>3</v>
      </c>
      <c r="D129" s="37">
        <f t="shared" si="61"/>
        <v>45</v>
      </c>
      <c r="E129" s="37">
        <f t="shared" si="61"/>
        <v>23</v>
      </c>
      <c r="F129" s="37">
        <f t="shared" si="61"/>
        <v>22</v>
      </c>
      <c r="G129" s="37">
        <f t="shared" si="62"/>
        <v>15</v>
      </c>
      <c r="H129" s="41">
        <v>7</v>
      </c>
      <c r="I129" s="41">
        <v>8</v>
      </c>
      <c r="J129" s="37">
        <f>SUM(K129:L129)</f>
        <v>15</v>
      </c>
      <c r="K129" s="41">
        <v>6</v>
      </c>
      <c r="L129" s="41">
        <v>9</v>
      </c>
      <c r="M129" s="37">
        <f>SUM(N129:O129)</f>
        <v>15</v>
      </c>
      <c r="N129" s="41">
        <v>10</v>
      </c>
      <c r="O129" s="41">
        <v>5</v>
      </c>
    </row>
    <row r="130" spans="1:15" s="28" customFormat="1" ht="14.1" customHeight="1">
      <c r="A130" s="25" t="s">
        <v>116</v>
      </c>
      <c r="B130" s="41">
        <v>15</v>
      </c>
      <c r="C130" s="41">
        <v>5</v>
      </c>
      <c r="D130" s="37">
        <f t="shared" si="61"/>
        <v>101</v>
      </c>
      <c r="E130" s="37">
        <f t="shared" si="61"/>
        <v>58</v>
      </c>
      <c r="F130" s="37">
        <f t="shared" si="61"/>
        <v>43</v>
      </c>
      <c r="G130" s="37">
        <f t="shared" si="62"/>
        <v>35</v>
      </c>
      <c r="H130" s="41">
        <v>18</v>
      </c>
      <c r="I130" s="41">
        <v>17</v>
      </c>
      <c r="J130" s="37">
        <f>SUM(K130:L130)</f>
        <v>35</v>
      </c>
      <c r="K130" s="41">
        <v>20</v>
      </c>
      <c r="L130" s="41">
        <v>15</v>
      </c>
      <c r="M130" s="37">
        <f>SUM(N130:O130)</f>
        <v>31</v>
      </c>
      <c r="N130" s="41">
        <v>20</v>
      </c>
      <c r="O130" s="41">
        <v>11</v>
      </c>
    </row>
    <row r="131" spans="1:15" s="28" customFormat="1" ht="14.1" customHeight="1">
      <c r="A131" s="25" t="s">
        <v>139</v>
      </c>
      <c r="B131" s="41">
        <v>24</v>
      </c>
      <c r="C131" s="41">
        <v>3</v>
      </c>
      <c r="D131" s="37">
        <f t="shared" si="61"/>
        <v>72</v>
      </c>
      <c r="E131" s="37">
        <f t="shared" si="61"/>
        <v>40</v>
      </c>
      <c r="F131" s="37">
        <f t="shared" si="61"/>
        <v>32</v>
      </c>
      <c r="G131" s="37">
        <f t="shared" si="62"/>
        <v>22</v>
      </c>
      <c r="H131" s="41">
        <v>14</v>
      </c>
      <c r="I131" s="41">
        <v>8</v>
      </c>
      <c r="J131" s="37">
        <f>SUM(K131:L131)</f>
        <v>24</v>
      </c>
      <c r="K131" s="41">
        <v>16</v>
      </c>
      <c r="L131" s="41">
        <v>8</v>
      </c>
      <c r="M131" s="37">
        <f>SUM(N131:O131)</f>
        <v>26</v>
      </c>
      <c r="N131" s="41">
        <v>10</v>
      </c>
      <c r="O131" s="41">
        <v>16</v>
      </c>
    </row>
    <row r="132" spans="1:15" s="28" customFormat="1" ht="14.1" customHeight="1">
      <c r="A132" s="24" t="s">
        <v>56</v>
      </c>
      <c r="B132" s="35">
        <f t="shared" ref="B132:O132" si="69">SUM(B133:B138)</f>
        <v>105</v>
      </c>
      <c r="C132" s="35">
        <f t="shared" si="69"/>
        <v>28</v>
      </c>
      <c r="D132" s="35">
        <f t="shared" si="69"/>
        <v>505</v>
      </c>
      <c r="E132" s="35">
        <f t="shared" si="69"/>
        <v>254</v>
      </c>
      <c r="F132" s="35">
        <f t="shared" si="69"/>
        <v>251</v>
      </c>
      <c r="G132" s="35">
        <f>SUM(G133:G138)</f>
        <v>189</v>
      </c>
      <c r="H132" s="35">
        <f t="shared" si="69"/>
        <v>96</v>
      </c>
      <c r="I132" s="35">
        <f t="shared" si="69"/>
        <v>93</v>
      </c>
      <c r="J132" s="35">
        <f t="shared" si="69"/>
        <v>145</v>
      </c>
      <c r="K132" s="35">
        <f t="shared" si="69"/>
        <v>82</v>
      </c>
      <c r="L132" s="35">
        <f t="shared" si="69"/>
        <v>63</v>
      </c>
      <c r="M132" s="35">
        <f t="shared" si="69"/>
        <v>171</v>
      </c>
      <c r="N132" s="35">
        <f t="shared" si="69"/>
        <v>76</v>
      </c>
      <c r="O132" s="35">
        <f t="shared" si="69"/>
        <v>95</v>
      </c>
    </row>
    <row r="133" spans="1:15" s="28" customFormat="1" ht="14.1" customHeight="1">
      <c r="A133" s="23" t="s">
        <v>57</v>
      </c>
      <c r="B133" s="61">
        <v>10</v>
      </c>
      <c r="C133" s="61">
        <v>5</v>
      </c>
      <c r="D133" s="62">
        <f t="shared" ref="D133:F138" si="70">G133+J133+M133</f>
        <v>89</v>
      </c>
      <c r="E133" s="62">
        <f t="shared" si="70"/>
        <v>45</v>
      </c>
      <c r="F133" s="62">
        <f t="shared" si="70"/>
        <v>44</v>
      </c>
      <c r="G133" s="62">
        <f t="shared" ref="G133:G138" si="71">SUM(H133:I133)</f>
        <v>32</v>
      </c>
      <c r="H133" s="61">
        <v>15</v>
      </c>
      <c r="I133" s="61">
        <v>17</v>
      </c>
      <c r="J133" s="62">
        <f t="shared" ref="J133:J138" si="72">SUM(K133:L133)</f>
        <v>26</v>
      </c>
      <c r="K133" s="61">
        <v>15</v>
      </c>
      <c r="L133" s="61">
        <v>11</v>
      </c>
      <c r="M133" s="62">
        <f t="shared" ref="M133:M138" si="73">SUM(N133:O133)</f>
        <v>31</v>
      </c>
      <c r="N133" s="61">
        <v>15</v>
      </c>
      <c r="O133" s="61">
        <v>16</v>
      </c>
    </row>
    <row r="134" spans="1:15" s="28" customFormat="1" ht="14.1" customHeight="1">
      <c r="A134" s="23" t="s">
        <v>58</v>
      </c>
      <c r="B134" s="61">
        <v>20</v>
      </c>
      <c r="C134" s="61">
        <v>3</v>
      </c>
      <c r="D134" s="62">
        <f t="shared" si="70"/>
        <v>69</v>
      </c>
      <c r="E134" s="62">
        <f t="shared" si="70"/>
        <v>29</v>
      </c>
      <c r="F134" s="62">
        <f t="shared" si="70"/>
        <v>40</v>
      </c>
      <c r="G134" s="62">
        <f t="shared" si="71"/>
        <v>25</v>
      </c>
      <c r="H134" s="61">
        <v>14</v>
      </c>
      <c r="I134" s="61">
        <v>11</v>
      </c>
      <c r="J134" s="62">
        <f t="shared" si="72"/>
        <v>21</v>
      </c>
      <c r="K134" s="61">
        <v>11</v>
      </c>
      <c r="L134" s="61">
        <v>10</v>
      </c>
      <c r="M134" s="62">
        <f t="shared" si="73"/>
        <v>23</v>
      </c>
      <c r="N134" s="61">
        <v>4</v>
      </c>
      <c r="O134" s="61">
        <v>19</v>
      </c>
    </row>
    <row r="135" spans="1:15" s="28" customFormat="1" ht="14.1" customHeight="1">
      <c r="A135" s="23" t="s">
        <v>109</v>
      </c>
      <c r="B135" s="61">
        <v>18</v>
      </c>
      <c r="C135" s="61">
        <v>4</v>
      </c>
      <c r="D135" s="62">
        <f t="shared" si="70"/>
        <v>71</v>
      </c>
      <c r="E135" s="62">
        <f t="shared" si="70"/>
        <v>36</v>
      </c>
      <c r="F135" s="62">
        <f t="shared" si="70"/>
        <v>35</v>
      </c>
      <c r="G135" s="62">
        <f t="shared" si="71"/>
        <v>34</v>
      </c>
      <c r="H135" s="61">
        <v>16</v>
      </c>
      <c r="I135" s="61">
        <v>18</v>
      </c>
      <c r="J135" s="62">
        <f t="shared" si="72"/>
        <v>12</v>
      </c>
      <c r="K135" s="61">
        <v>6</v>
      </c>
      <c r="L135" s="61">
        <v>6</v>
      </c>
      <c r="M135" s="62">
        <f t="shared" si="73"/>
        <v>25</v>
      </c>
      <c r="N135" s="61">
        <v>14</v>
      </c>
      <c r="O135" s="61">
        <v>11</v>
      </c>
    </row>
    <row r="136" spans="1:15" s="28" customFormat="1" ht="14.1" customHeight="1">
      <c r="A136" s="23" t="s">
        <v>59</v>
      </c>
      <c r="B136" s="61">
        <v>20</v>
      </c>
      <c r="C136" s="61">
        <v>6</v>
      </c>
      <c r="D136" s="62">
        <f t="shared" si="70"/>
        <v>110</v>
      </c>
      <c r="E136" s="62">
        <f t="shared" si="70"/>
        <v>57</v>
      </c>
      <c r="F136" s="62">
        <f t="shared" si="70"/>
        <v>53</v>
      </c>
      <c r="G136" s="62">
        <f t="shared" si="71"/>
        <v>40</v>
      </c>
      <c r="H136" s="61">
        <v>20</v>
      </c>
      <c r="I136" s="61">
        <v>20</v>
      </c>
      <c r="J136" s="62">
        <f t="shared" si="72"/>
        <v>33</v>
      </c>
      <c r="K136" s="61">
        <v>19</v>
      </c>
      <c r="L136" s="61">
        <v>14</v>
      </c>
      <c r="M136" s="62">
        <f t="shared" si="73"/>
        <v>37</v>
      </c>
      <c r="N136" s="61">
        <v>18</v>
      </c>
      <c r="O136" s="61">
        <v>19</v>
      </c>
    </row>
    <row r="137" spans="1:15" s="28" customFormat="1" ht="14.1" customHeight="1">
      <c r="A137" s="23" t="s">
        <v>60</v>
      </c>
      <c r="B137" s="61">
        <v>21</v>
      </c>
      <c r="C137" s="61">
        <v>6</v>
      </c>
      <c r="D137" s="62">
        <f t="shared" si="70"/>
        <v>106</v>
      </c>
      <c r="E137" s="62">
        <f t="shared" si="70"/>
        <v>51</v>
      </c>
      <c r="F137" s="62">
        <f t="shared" si="70"/>
        <v>55</v>
      </c>
      <c r="G137" s="62">
        <f t="shared" si="71"/>
        <v>36</v>
      </c>
      <c r="H137" s="61">
        <v>17</v>
      </c>
      <c r="I137" s="61">
        <v>19</v>
      </c>
      <c r="J137" s="62">
        <f t="shared" si="72"/>
        <v>36</v>
      </c>
      <c r="K137" s="61">
        <v>20</v>
      </c>
      <c r="L137" s="61">
        <v>16</v>
      </c>
      <c r="M137" s="62">
        <f t="shared" si="73"/>
        <v>34</v>
      </c>
      <c r="N137" s="61">
        <v>14</v>
      </c>
      <c r="O137" s="61">
        <v>20</v>
      </c>
    </row>
    <row r="138" spans="1:15" s="28" customFormat="1" ht="14.1" customHeight="1">
      <c r="A138" s="23" t="s">
        <v>61</v>
      </c>
      <c r="B138" s="61">
        <v>16</v>
      </c>
      <c r="C138" s="61">
        <v>4</v>
      </c>
      <c r="D138" s="62">
        <f t="shared" si="70"/>
        <v>60</v>
      </c>
      <c r="E138" s="62">
        <f t="shared" si="70"/>
        <v>36</v>
      </c>
      <c r="F138" s="62">
        <f t="shared" si="70"/>
        <v>24</v>
      </c>
      <c r="G138" s="62">
        <f t="shared" si="71"/>
        <v>22</v>
      </c>
      <c r="H138" s="61">
        <v>14</v>
      </c>
      <c r="I138" s="61">
        <v>8</v>
      </c>
      <c r="J138" s="62">
        <f t="shared" si="72"/>
        <v>17</v>
      </c>
      <c r="K138" s="61">
        <v>11</v>
      </c>
      <c r="L138" s="61">
        <v>6</v>
      </c>
      <c r="M138" s="62">
        <f t="shared" si="73"/>
        <v>21</v>
      </c>
      <c r="N138" s="61">
        <v>11</v>
      </c>
      <c r="O138" s="61">
        <v>10</v>
      </c>
    </row>
    <row r="139" spans="1:15" s="28" customFormat="1" ht="14.1" customHeight="1">
      <c r="A139" s="24" t="s">
        <v>62</v>
      </c>
      <c r="B139" s="35">
        <f>SUM(B140:B145)</f>
        <v>125</v>
      </c>
      <c r="C139" s="35">
        <f t="shared" ref="C139:O139" si="74">SUM(C140:C145)</f>
        <v>24</v>
      </c>
      <c r="D139" s="35">
        <f t="shared" si="74"/>
        <v>531</v>
      </c>
      <c r="E139" s="35">
        <f t="shared" si="74"/>
        <v>255</v>
      </c>
      <c r="F139" s="35">
        <f t="shared" si="74"/>
        <v>276</v>
      </c>
      <c r="G139" s="35">
        <f>SUM(G140:G145)</f>
        <v>176</v>
      </c>
      <c r="H139" s="35">
        <f t="shared" si="74"/>
        <v>86</v>
      </c>
      <c r="I139" s="35">
        <f t="shared" si="74"/>
        <v>90</v>
      </c>
      <c r="J139" s="35">
        <f t="shared" si="74"/>
        <v>174</v>
      </c>
      <c r="K139" s="35">
        <f t="shared" si="74"/>
        <v>83</v>
      </c>
      <c r="L139" s="35">
        <f t="shared" si="74"/>
        <v>91</v>
      </c>
      <c r="M139" s="35">
        <f t="shared" si="74"/>
        <v>181</v>
      </c>
      <c r="N139" s="35">
        <f t="shared" si="74"/>
        <v>86</v>
      </c>
      <c r="O139" s="35">
        <f t="shared" si="74"/>
        <v>95</v>
      </c>
    </row>
    <row r="140" spans="1:15" s="28" customFormat="1" ht="14.1" customHeight="1">
      <c r="A140" s="23" t="s">
        <v>63</v>
      </c>
      <c r="B140" s="63">
        <v>15</v>
      </c>
      <c r="C140" s="63">
        <v>3</v>
      </c>
      <c r="D140" s="64">
        <f t="shared" ref="D140:F145" si="75">G140+J140+M140</f>
        <v>55</v>
      </c>
      <c r="E140" s="64">
        <f t="shared" si="75"/>
        <v>28</v>
      </c>
      <c r="F140" s="64">
        <f t="shared" si="75"/>
        <v>27</v>
      </c>
      <c r="G140" s="64">
        <f t="shared" ref="G140:G145" si="76">SUM(H140:I140)</f>
        <v>21</v>
      </c>
      <c r="H140" s="63">
        <v>13</v>
      </c>
      <c r="I140" s="63">
        <v>8</v>
      </c>
      <c r="J140" s="64">
        <f>SUM(K140:L140)</f>
        <v>16</v>
      </c>
      <c r="K140" s="63">
        <v>9</v>
      </c>
      <c r="L140" s="63">
        <v>7</v>
      </c>
      <c r="M140" s="64">
        <f>SUM(N140:O140)</f>
        <v>18</v>
      </c>
      <c r="N140" s="63">
        <v>6</v>
      </c>
      <c r="O140" s="63">
        <v>12</v>
      </c>
    </row>
    <row r="141" spans="1:15" s="28" customFormat="1" ht="14.1" customHeight="1">
      <c r="A141" s="23" t="s">
        <v>64</v>
      </c>
      <c r="B141" s="63">
        <v>17</v>
      </c>
      <c r="C141" s="63">
        <v>6</v>
      </c>
      <c r="D141" s="64">
        <f t="shared" si="75"/>
        <v>114</v>
      </c>
      <c r="E141" s="64">
        <f t="shared" si="75"/>
        <v>50</v>
      </c>
      <c r="F141" s="64">
        <f t="shared" si="75"/>
        <v>64</v>
      </c>
      <c r="G141" s="64">
        <f t="shared" si="76"/>
        <v>36</v>
      </c>
      <c r="H141" s="63">
        <v>18</v>
      </c>
      <c r="I141" s="63">
        <v>18</v>
      </c>
      <c r="J141" s="64">
        <f>SUM(K141:L141)</f>
        <v>39</v>
      </c>
      <c r="K141" s="63">
        <v>15</v>
      </c>
      <c r="L141" s="63">
        <v>24</v>
      </c>
      <c r="M141" s="64">
        <f>SUM(N141:O141)</f>
        <v>39</v>
      </c>
      <c r="N141" s="63">
        <v>17</v>
      </c>
      <c r="O141" s="63">
        <v>22</v>
      </c>
    </row>
    <row r="142" spans="1:15" s="28" customFormat="1" ht="14.1" customHeight="1">
      <c r="A142" s="23" t="s">
        <v>72</v>
      </c>
      <c r="B142" s="63">
        <v>28</v>
      </c>
      <c r="C142" s="63">
        <v>3</v>
      </c>
      <c r="D142" s="64">
        <f t="shared" si="75"/>
        <v>95</v>
      </c>
      <c r="E142" s="64">
        <f t="shared" si="75"/>
        <v>46</v>
      </c>
      <c r="F142" s="64">
        <f t="shared" si="75"/>
        <v>49</v>
      </c>
      <c r="G142" s="64">
        <f t="shared" si="76"/>
        <v>31</v>
      </c>
      <c r="H142" s="63">
        <v>14</v>
      </c>
      <c r="I142" s="63">
        <v>17</v>
      </c>
      <c r="J142" s="64">
        <f>SUM(K142:L142)</f>
        <v>32</v>
      </c>
      <c r="K142" s="63">
        <v>16</v>
      </c>
      <c r="L142" s="63">
        <v>16</v>
      </c>
      <c r="M142" s="64">
        <f>SUM(N142:O142)</f>
        <v>32</v>
      </c>
      <c r="N142" s="63">
        <v>16</v>
      </c>
      <c r="O142" s="63">
        <v>16</v>
      </c>
    </row>
    <row r="143" spans="1:15" s="28" customFormat="1" ht="14.1" customHeight="1">
      <c r="A143" s="23" t="s">
        <v>93</v>
      </c>
      <c r="B143" s="41">
        <v>25</v>
      </c>
      <c r="C143" s="41">
        <v>3</v>
      </c>
      <c r="D143" s="37">
        <f t="shared" si="75"/>
        <v>73</v>
      </c>
      <c r="E143" s="37">
        <f t="shared" si="75"/>
        <v>35</v>
      </c>
      <c r="F143" s="37">
        <f t="shared" si="75"/>
        <v>38</v>
      </c>
      <c r="G143" s="37">
        <f t="shared" si="76"/>
        <v>24</v>
      </c>
      <c r="H143" s="41">
        <v>11</v>
      </c>
      <c r="I143" s="41">
        <v>13</v>
      </c>
      <c r="J143" s="37">
        <f t="shared" ref="J143:J144" si="77">SUM(K143:L143)</f>
        <v>22</v>
      </c>
      <c r="K143" s="41">
        <v>11</v>
      </c>
      <c r="L143" s="41">
        <v>11</v>
      </c>
      <c r="M143" s="37">
        <f t="shared" ref="M143:M144" si="78">SUM(N143:O143)</f>
        <v>27</v>
      </c>
      <c r="N143" s="41">
        <v>13</v>
      </c>
      <c r="O143" s="41">
        <v>14</v>
      </c>
    </row>
    <row r="144" spans="1:15" s="28" customFormat="1" ht="14.1" customHeight="1">
      <c r="A144" s="23" t="s">
        <v>117</v>
      </c>
      <c r="B144" s="41">
        <v>19</v>
      </c>
      <c r="C144" s="41">
        <v>6</v>
      </c>
      <c r="D144" s="37">
        <f t="shared" si="75"/>
        <v>100</v>
      </c>
      <c r="E144" s="37">
        <f t="shared" si="75"/>
        <v>51</v>
      </c>
      <c r="F144" s="37">
        <f t="shared" si="75"/>
        <v>49</v>
      </c>
      <c r="G144" s="37">
        <f t="shared" si="76"/>
        <v>32</v>
      </c>
      <c r="H144" s="41">
        <v>15</v>
      </c>
      <c r="I144" s="41">
        <v>17</v>
      </c>
      <c r="J144" s="37">
        <f t="shared" si="77"/>
        <v>35</v>
      </c>
      <c r="K144" s="41">
        <v>18</v>
      </c>
      <c r="L144" s="41">
        <v>17</v>
      </c>
      <c r="M144" s="37">
        <f t="shared" si="78"/>
        <v>33</v>
      </c>
      <c r="N144" s="41">
        <v>18</v>
      </c>
      <c r="O144" s="41">
        <v>15</v>
      </c>
    </row>
    <row r="145" spans="1:15" s="28" customFormat="1" ht="14.1" customHeight="1">
      <c r="A145" s="23" t="s">
        <v>118</v>
      </c>
      <c r="B145" s="63">
        <v>21</v>
      </c>
      <c r="C145" s="63">
        <v>3</v>
      </c>
      <c r="D145" s="64">
        <f t="shared" si="75"/>
        <v>94</v>
      </c>
      <c r="E145" s="64">
        <f t="shared" si="75"/>
        <v>45</v>
      </c>
      <c r="F145" s="64">
        <f t="shared" si="75"/>
        <v>49</v>
      </c>
      <c r="G145" s="64">
        <f t="shared" si="76"/>
        <v>32</v>
      </c>
      <c r="H145" s="63">
        <v>15</v>
      </c>
      <c r="I145" s="63">
        <v>17</v>
      </c>
      <c r="J145" s="64">
        <f>SUM(K145:L145)</f>
        <v>30</v>
      </c>
      <c r="K145" s="63">
        <v>14</v>
      </c>
      <c r="L145" s="63">
        <v>16</v>
      </c>
      <c r="M145" s="64">
        <f>SUM(N145:O145)</f>
        <v>32</v>
      </c>
      <c r="N145" s="63">
        <v>16</v>
      </c>
      <c r="O145" s="63">
        <v>16</v>
      </c>
    </row>
    <row r="146" spans="1:15" s="28" customFormat="1" ht="14.1" customHeight="1">
      <c r="A146" s="24" t="s">
        <v>65</v>
      </c>
      <c r="B146" s="34">
        <f t="shared" ref="B146:O146" si="79">SUM(B147:B149)</f>
        <v>58</v>
      </c>
      <c r="C146" s="34">
        <f t="shared" si="79"/>
        <v>9</v>
      </c>
      <c r="D146" s="34">
        <f t="shared" si="79"/>
        <v>176</v>
      </c>
      <c r="E146" s="34">
        <f t="shared" si="79"/>
        <v>88</v>
      </c>
      <c r="F146" s="34">
        <f t="shared" si="79"/>
        <v>88</v>
      </c>
      <c r="G146" s="34">
        <f t="shared" si="79"/>
        <v>52</v>
      </c>
      <c r="H146" s="35">
        <f t="shared" si="79"/>
        <v>31</v>
      </c>
      <c r="I146" s="35">
        <f t="shared" si="79"/>
        <v>21</v>
      </c>
      <c r="J146" s="34">
        <f t="shared" si="79"/>
        <v>63</v>
      </c>
      <c r="K146" s="34">
        <f t="shared" si="79"/>
        <v>30</v>
      </c>
      <c r="L146" s="34">
        <f t="shared" si="79"/>
        <v>33</v>
      </c>
      <c r="M146" s="34">
        <f t="shared" si="79"/>
        <v>61</v>
      </c>
      <c r="N146" s="34">
        <f t="shared" si="79"/>
        <v>27</v>
      </c>
      <c r="O146" s="34">
        <f t="shared" si="79"/>
        <v>34</v>
      </c>
    </row>
    <row r="147" spans="1:15" s="28" customFormat="1" ht="14.1" customHeight="1">
      <c r="A147" s="23" t="s">
        <v>66</v>
      </c>
      <c r="B147" s="55">
        <v>14</v>
      </c>
      <c r="C147" s="55">
        <v>3</v>
      </c>
      <c r="D147" s="54">
        <f t="shared" ref="D147:F149" si="80">G147+J147+M147</f>
        <v>65</v>
      </c>
      <c r="E147" s="54">
        <f t="shared" si="80"/>
        <v>30</v>
      </c>
      <c r="F147" s="54">
        <f t="shared" si="80"/>
        <v>35</v>
      </c>
      <c r="G147" s="54">
        <f t="shared" ref="G147:G149" si="81">SUM(H147:I147)</f>
        <v>21</v>
      </c>
      <c r="H147" s="65">
        <v>11</v>
      </c>
      <c r="I147" s="65">
        <v>10</v>
      </c>
      <c r="J147" s="54">
        <f>SUM(K147:L147)</f>
        <v>24</v>
      </c>
      <c r="K147" s="55">
        <v>9</v>
      </c>
      <c r="L147" s="55">
        <v>15</v>
      </c>
      <c r="M147" s="54">
        <f>SUM(N147:O147)</f>
        <v>20</v>
      </c>
      <c r="N147" s="55">
        <v>10</v>
      </c>
      <c r="O147" s="55">
        <v>10</v>
      </c>
    </row>
    <row r="148" spans="1:15" s="28" customFormat="1" ht="15" customHeight="1">
      <c r="A148" s="30" t="s">
        <v>110</v>
      </c>
      <c r="B148" s="55">
        <v>29</v>
      </c>
      <c r="C148" s="55">
        <v>3</v>
      </c>
      <c r="D148" s="54">
        <f t="shared" si="80"/>
        <v>69</v>
      </c>
      <c r="E148" s="54">
        <f t="shared" si="80"/>
        <v>36</v>
      </c>
      <c r="F148" s="54">
        <f t="shared" si="80"/>
        <v>33</v>
      </c>
      <c r="G148" s="54">
        <f t="shared" si="81"/>
        <v>19</v>
      </c>
      <c r="H148" s="65">
        <v>13</v>
      </c>
      <c r="I148" s="65">
        <v>6</v>
      </c>
      <c r="J148" s="54">
        <f>SUM(K148:L148)</f>
        <v>25</v>
      </c>
      <c r="K148" s="55">
        <v>13</v>
      </c>
      <c r="L148" s="55">
        <v>12</v>
      </c>
      <c r="M148" s="54">
        <f>SUM(N148:O148)</f>
        <v>25</v>
      </c>
      <c r="N148" s="55">
        <v>10</v>
      </c>
      <c r="O148" s="55">
        <v>15</v>
      </c>
    </row>
    <row r="149" spans="1:15" s="28" customFormat="1" ht="15" customHeight="1">
      <c r="A149" s="30" t="s">
        <v>120</v>
      </c>
      <c r="B149" s="28">
        <v>15</v>
      </c>
      <c r="C149" s="28">
        <v>3</v>
      </c>
      <c r="D149" s="54">
        <f t="shared" si="80"/>
        <v>42</v>
      </c>
      <c r="E149" s="54">
        <f t="shared" si="80"/>
        <v>22</v>
      </c>
      <c r="F149" s="54">
        <f t="shared" si="80"/>
        <v>20</v>
      </c>
      <c r="G149" s="54">
        <f t="shared" si="81"/>
        <v>12</v>
      </c>
      <c r="H149" s="65">
        <v>7</v>
      </c>
      <c r="I149" s="65">
        <v>5</v>
      </c>
      <c r="J149" s="54">
        <f>SUM(K149:L149)</f>
        <v>14</v>
      </c>
      <c r="K149" s="55">
        <v>8</v>
      </c>
      <c r="L149" s="55">
        <v>6</v>
      </c>
      <c r="M149" s="54">
        <f>SUM(N149:O149)</f>
        <v>16</v>
      </c>
      <c r="N149" s="55">
        <v>7</v>
      </c>
      <c r="O149" s="55">
        <v>9</v>
      </c>
    </row>
    <row r="150" spans="1:15" s="28" customFormat="1" ht="15" customHeight="1">
      <c r="A150" s="8"/>
    </row>
    <row r="151" spans="1:15" s="28" customFormat="1" ht="15" customHeight="1">
      <c r="A151" s="8"/>
    </row>
    <row r="152" spans="1:15" s="28" customFormat="1" ht="15" customHeight="1">
      <c r="A152" s="8"/>
    </row>
    <row r="153" spans="1:15" s="28" customFormat="1" ht="15" customHeight="1">
      <c r="A153" s="8"/>
    </row>
    <row r="154" spans="1:15" s="28" customFormat="1" ht="15" customHeight="1">
      <c r="A154" s="8"/>
    </row>
    <row r="155" spans="1:15" s="28" customFormat="1" ht="15" customHeight="1">
      <c r="A155" s="8"/>
    </row>
    <row r="156" spans="1:15" s="28" customFormat="1" ht="15" customHeight="1">
      <c r="A156" s="8"/>
    </row>
    <row r="157" spans="1:15" s="28" customFormat="1" ht="15" customHeight="1">
      <c r="A157" s="8"/>
    </row>
    <row r="158" spans="1:15" s="28" customFormat="1" ht="15" customHeight="1">
      <c r="A158" s="8"/>
    </row>
    <row r="159" spans="1:15" s="28" customFormat="1" ht="15" customHeight="1">
      <c r="A159" s="8"/>
    </row>
    <row r="160" spans="1:15" s="28" customFormat="1" ht="15" customHeight="1">
      <c r="A160" s="8"/>
    </row>
    <row r="161" spans="1:1" s="28" customFormat="1" ht="15" customHeight="1">
      <c r="A161" s="8"/>
    </row>
    <row r="162" spans="1:1" s="28" customFormat="1" ht="15" customHeight="1">
      <c r="A162" s="8"/>
    </row>
    <row r="163" spans="1:1" s="28" customFormat="1" ht="15" customHeight="1">
      <c r="A163" s="8"/>
    </row>
    <row r="164" spans="1:1" s="28" customFormat="1" ht="15" customHeight="1">
      <c r="A164" s="8"/>
    </row>
    <row r="165" spans="1:1" s="28" customFormat="1" ht="15" customHeight="1">
      <c r="A165" s="8"/>
    </row>
    <row r="166" spans="1:1" s="28" customFormat="1" ht="15" customHeight="1">
      <c r="A166" s="8"/>
    </row>
    <row r="167" spans="1:1" s="28" customFormat="1" ht="15" customHeight="1">
      <c r="A167" s="8"/>
    </row>
    <row r="168" spans="1:1" s="28" customFormat="1" ht="15" customHeight="1">
      <c r="A168" s="8"/>
    </row>
    <row r="169" spans="1:1" s="28" customFormat="1" ht="15" customHeight="1">
      <c r="A169" s="8"/>
    </row>
    <row r="170" spans="1:1" s="28" customFormat="1" ht="15" customHeight="1">
      <c r="A170" s="8"/>
    </row>
    <row r="171" spans="1:1" s="28" customFormat="1" ht="15" customHeight="1">
      <c r="A171" s="8"/>
    </row>
    <row r="172" spans="1:1" s="28" customFormat="1" ht="15" customHeight="1">
      <c r="A172" s="8"/>
    </row>
    <row r="173" spans="1:1" s="28" customFormat="1" ht="15" customHeight="1">
      <c r="A173" s="8"/>
    </row>
    <row r="174" spans="1:1" s="28" customFormat="1" ht="15" customHeight="1">
      <c r="A174" s="8"/>
    </row>
    <row r="175" spans="1:1" s="28" customFormat="1" ht="15" customHeight="1">
      <c r="A175" s="8"/>
    </row>
    <row r="176" spans="1:1" s="28" customFormat="1" ht="15" customHeight="1">
      <c r="A176" s="8"/>
    </row>
    <row r="177" spans="1:1" s="28" customFormat="1" ht="15" customHeight="1">
      <c r="A177" s="8"/>
    </row>
    <row r="178" spans="1:1" s="28" customFormat="1" ht="15" customHeight="1">
      <c r="A178" s="8"/>
    </row>
    <row r="179" spans="1:1" s="28" customFormat="1" ht="15" customHeight="1">
      <c r="A179" s="8"/>
    </row>
    <row r="180" spans="1:1" s="28" customFormat="1" ht="15" customHeight="1">
      <c r="A180" s="8"/>
    </row>
    <row r="181" spans="1:1" s="28" customFormat="1" ht="15" customHeight="1">
      <c r="A181" s="8"/>
    </row>
    <row r="182" spans="1:1" s="28" customFormat="1" ht="15" customHeight="1">
      <c r="A182" s="8"/>
    </row>
    <row r="183" spans="1:1" s="28" customFormat="1" ht="15" customHeight="1">
      <c r="A183" s="8"/>
    </row>
    <row r="184" spans="1:1" s="28" customFormat="1" ht="15" customHeight="1">
      <c r="A184" s="8"/>
    </row>
    <row r="185" spans="1:1" s="28" customFormat="1" ht="15" customHeight="1">
      <c r="A185" s="8"/>
    </row>
    <row r="186" spans="1:1" s="28" customFormat="1" ht="15" customHeight="1">
      <c r="A186" s="8"/>
    </row>
    <row r="187" spans="1:1" s="28" customFormat="1" ht="15" customHeight="1">
      <c r="A187" s="8"/>
    </row>
    <row r="188" spans="1:1" s="28" customFormat="1" ht="15" customHeight="1">
      <c r="A188" s="8"/>
    </row>
    <row r="189" spans="1:1" s="28" customFormat="1" ht="15" customHeight="1">
      <c r="A189" s="8"/>
    </row>
    <row r="190" spans="1:1" s="28" customFormat="1" ht="15" customHeight="1">
      <c r="A190" s="8"/>
    </row>
    <row r="191" spans="1:1" s="28" customFormat="1" ht="15" customHeight="1">
      <c r="A191" s="8"/>
    </row>
    <row r="192" spans="1:1" s="28" customFormat="1" ht="15" customHeight="1">
      <c r="A192" s="8"/>
    </row>
    <row r="193" spans="1:1" s="28" customFormat="1" ht="15" customHeight="1">
      <c r="A193" s="8"/>
    </row>
    <row r="194" spans="1:1" s="28" customFormat="1" ht="15" customHeight="1">
      <c r="A194" s="8"/>
    </row>
    <row r="195" spans="1:1" s="28" customFormat="1" ht="15" customHeight="1">
      <c r="A195" s="8"/>
    </row>
    <row r="196" spans="1:1" s="28" customFormat="1" ht="15" customHeight="1">
      <c r="A196" s="8"/>
    </row>
    <row r="197" spans="1:1" s="28" customFormat="1" ht="15" customHeight="1">
      <c r="A197" s="8"/>
    </row>
    <row r="198" spans="1:1" s="28" customFormat="1" ht="15" customHeight="1">
      <c r="A198" s="8"/>
    </row>
    <row r="199" spans="1:1" s="28" customFormat="1" ht="15" customHeight="1">
      <c r="A199" s="8"/>
    </row>
    <row r="200" spans="1:1" s="28" customFormat="1" ht="15" customHeight="1">
      <c r="A200" s="8"/>
    </row>
    <row r="201" spans="1:1" s="28" customFormat="1" ht="15" customHeight="1">
      <c r="A201" s="8"/>
    </row>
    <row r="202" spans="1:1" s="28" customFormat="1" ht="15" customHeight="1">
      <c r="A202" s="8"/>
    </row>
    <row r="203" spans="1:1" s="28" customFormat="1" ht="15" customHeight="1">
      <c r="A203" s="8"/>
    </row>
    <row r="204" spans="1:1" s="28" customFormat="1" ht="15" customHeight="1">
      <c r="A204" s="8"/>
    </row>
    <row r="205" spans="1:1" s="28" customFormat="1" ht="15" customHeight="1">
      <c r="A205" s="8"/>
    </row>
    <row r="206" spans="1:1" s="28" customFormat="1" ht="15" customHeight="1">
      <c r="A206" s="8"/>
    </row>
    <row r="207" spans="1:1" s="28" customFormat="1" ht="15" customHeight="1">
      <c r="A207" s="8"/>
    </row>
    <row r="208" spans="1:1" s="28" customFormat="1" ht="15" customHeight="1">
      <c r="A208" s="8"/>
    </row>
    <row r="209" spans="1:14" ht="15" customHeight="1">
      <c r="A209" s="4"/>
    </row>
    <row r="210" spans="1:14" ht="15" customHeight="1">
      <c r="A210" s="4"/>
    </row>
    <row r="211" spans="1:14" ht="15" customHeight="1">
      <c r="A211" s="4"/>
    </row>
    <row r="212" spans="1:14" ht="15" customHeight="1">
      <c r="A212" s="4"/>
    </row>
    <row r="213" spans="1:14" ht="15" customHeight="1">
      <c r="A213" s="4"/>
    </row>
    <row r="214" spans="1:14" ht="15" customHeight="1">
      <c r="A214" s="4"/>
    </row>
    <row r="215" spans="1:14" ht="15" customHeight="1">
      <c r="A215" s="4"/>
    </row>
    <row r="216" spans="1:14" ht="15" customHeight="1">
      <c r="A216" s="4"/>
    </row>
    <row r="217" spans="1:14" ht="15" customHeight="1">
      <c r="A217" s="4"/>
    </row>
    <row r="218" spans="1:14" ht="15" customHeight="1">
      <c r="A218" s="4"/>
    </row>
    <row r="219" spans="1:14" ht="15" customHeight="1">
      <c r="A219" s="4"/>
    </row>
    <row r="220" spans="1:14" ht="15" customHeight="1">
      <c r="A220" s="4"/>
    </row>
    <row r="221" spans="1:14" ht="1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</row>
    <row r="222" spans="1:14" ht="1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</row>
    <row r="223" spans="1:14" ht="1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</row>
    <row r="224" spans="1:14" ht="1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</row>
    <row r="225" spans="1:14" ht="1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</row>
    <row r="226" spans="1:14" ht="1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</row>
    <row r="227" spans="1:14" ht="1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</row>
    <row r="228" spans="1:14" ht="1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</row>
    <row r="229" spans="1:14" ht="1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</row>
    <row r="230" spans="1:14" ht="1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</row>
    <row r="231" spans="1:14" ht="1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</row>
    <row r="232" spans="1:14" ht="1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</row>
    <row r="233" spans="1:14" ht="1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</row>
    <row r="234" spans="1:14" ht="1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</row>
    <row r="235" spans="1:14" ht="1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</row>
    <row r="236" spans="1:14" ht="1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</row>
    <row r="237" spans="1:14" ht="1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</row>
    <row r="238" spans="1:14" ht="1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</row>
    <row r="239" spans="1:14" ht="1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</row>
    <row r="240" spans="1:14" ht="1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</row>
    <row r="241" spans="1:14" ht="1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</row>
    <row r="242" spans="1:14" ht="1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</row>
    <row r="243" spans="1:14" ht="1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</row>
    <row r="244" spans="1:14" ht="1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</row>
    <row r="245" spans="1:14" ht="1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</row>
    <row r="246" spans="1:14" ht="1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</row>
    <row r="247" spans="1:14" ht="1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</row>
    <row r="248" spans="1:14" ht="1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</row>
    <row r="249" spans="1:14" ht="1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</row>
    <row r="250" spans="1:14" ht="1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</row>
    <row r="251" spans="1:14" ht="1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</row>
    <row r="252" spans="1:14" ht="1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</row>
    <row r="253" spans="1:14" ht="1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</row>
    <row r="254" spans="1:14" ht="1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</row>
    <row r="255" spans="1:14" ht="1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</row>
    <row r="256" spans="1:14" ht="1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</row>
    <row r="257" spans="1:14" ht="1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</row>
    <row r="258" spans="1:14" ht="1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</row>
    <row r="259" spans="1:14" ht="1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</row>
    <row r="260" spans="1:14" ht="1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</row>
    <row r="261" spans="1:14" ht="1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</row>
    <row r="262" spans="1:14" ht="1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</row>
    <row r="263" spans="1:14" ht="1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</row>
    <row r="264" spans="1:14" ht="1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</row>
    <row r="265" spans="1:14" ht="1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</row>
    <row r="266" spans="1:14" ht="1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</row>
    <row r="267" spans="1:14" ht="1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</row>
    <row r="268" spans="1:14" ht="1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</row>
    <row r="269" spans="1:14" ht="1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</row>
    <row r="270" spans="1:14" ht="1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</row>
    <row r="271" spans="1:14" ht="1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</row>
    <row r="272" spans="1:14" ht="1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</row>
    <row r="273" spans="1:14" ht="1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</row>
    <row r="274" spans="1:14" ht="1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</row>
    <row r="275" spans="1:14" ht="1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</row>
    <row r="276" spans="1:14" ht="1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</row>
    <row r="277" spans="1:14" ht="1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</row>
    <row r="278" spans="1:14" ht="1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</row>
    <row r="279" spans="1:14" ht="1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</row>
    <row r="280" spans="1:14" ht="1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</row>
    <row r="281" spans="1:14" ht="1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</row>
    <row r="282" spans="1:14" ht="1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</row>
    <row r="283" spans="1:14" ht="1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</row>
    <row r="284" spans="1:14" ht="1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</row>
    <row r="285" spans="1:14" ht="1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</row>
    <row r="286" spans="1:14" ht="1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</row>
    <row r="287" spans="1:14" ht="1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</row>
    <row r="288" spans="1:14" ht="1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</row>
    <row r="289" spans="1:14" ht="1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</row>
    <row r="290" spans="1:14" ht="1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</row>
    <row r="291" spans="1:14" ht="1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</row>
    <row r="292" spans="1:14" ht="1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</row>
    <row r="293" spans="1:14" ht="1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</row>
    <row r="294" spans="1:14" ht="1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</row>
    <row r="295" spans="1:14" ht="1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</row>
    <row r="296" spans="1:14" ht="1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</row>
    <row r="297" spans="1:14" ht="1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</row>
    <row r="298" spans="1:14" ht="1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</row>
    <row r="299" spans="1:14" ht="1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</row>
    <row r="300" spans="1:14" ht="1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</row>
    <row r="301" spans="1:14" ht="1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</row>
    <row r="302" spans="1:14" ht="1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</row>
    <row r="303" spans="1:14" ht="1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</row>
    <row r="304" spans="1:14" ht="1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</row>
    <row r="305" spans="1:14" ht="1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</row>
    <row r="306" spans="1:14" ht="1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</row>
    <row r="307" spans="1:14" ht="1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</row>
    <row r="308" spans="1:14" ht="1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</row>
    <row r="309" spans="1:14" ht="1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</row>
    <row r="310" spans="1:14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</row>
    <row r="311" spans="1:14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</row>
    <row r="312" spans="1:14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</row>
    <row r="313" spans="1:14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</row>
    <row r="314" spans="1: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</row>
    <row r="315" spans="1:14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</row>
    <row r="316" spans="1:14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</row>
    <row r="317" spans="1:14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</row>
    <row r="318" spans="1:14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</row>
    <row r="319" spans="1:14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</row>
  </sheetData>
  <mergeCells count="5">
    <mergeCell ref="B3:B5"/>
    <mergeCell ref="D3:F3"/>
    <mergeCell ref="G3:I3"/>
    <mergeCell ref="J3:L3"/>
    <mergeCell ref="M3:O3"/>
  </mergeCells>
  <phoneticPr fontId="4"/>
  <pageMargins left="0.59055118110236227" right="0.59055118110236227" top="0.59055118110236227" bottom="0.59055118110236227" header="0.31496062992125984" footer="0.31496062992125984"/>
  <pageSetup paperSize="9" scale="68" fitToHeight="3" orientation="landscape" r:id="rId1"/>
  <rowBreaks count="2" manualBreakCount="2">
    <brk id="54" max="14" man="1"/>
    <brk id="100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幼保連携型認定こども園</vt:lpstr>
      <vt:lpstr>幼保連携型認定こども園!Print_Area</vt:lpstr>
      <vt:lpstr>幼保連携型認定こども園!Print_Titles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2022-08-24T08:06:42Z</dcterms:modified>
</cp:coreProperties>
</file>