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u 統計書\00_R2統計書データ\"/>
    </mc:Choice>
  </mc:AlternateContent>
  <bookViews>
    <workbookView xWindow="-20" yWindow="4110" windowWidth="20520" windowHeight="4160" activeTab="13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 " sheetId="11" r:id="rId11"/>
    <sheet name="018 " sheetId="15" r:id="rId12"/>
    <sheet name="019" sheetId="13" r:id="rId13"/>
    <sheet name="020" sheetId="14" r:id="rId14"/>
  </sheets>
  <definedNames>
    <definedName name="_xlnm.Print_Area" localSheetId="13">'020'!$A$1:$S$37</definedName>
  </definedNames>
  <calcPr calcId="152511"/>
</workbook>
</file>

<file path=xl/calcChain.xml><?xml version="1.0" encoding="utf-8"?>
<calcChain xmlns="http://schemas.openxmlformats.org/spreadsheetml/2006/main">
  <c r="R51" i="8" l="1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sharedStrings.xml><?xml version="1.0" encoding="utf-8"?>
<sst xmlns="http://schemas.openxmlformats.org/spreadsheetml/2006/main" count="1005" uniqueCount="466">
  <si>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</si>
  <si>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</si>
  <si>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</si>
  <si>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</si>
  <si>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</si>
  <si>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</si>
  <si>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</si>
  <si>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</si>
  <si>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</si>
  <si>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</si>
  <si>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</si>
  <si>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</si>
  <si>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</si>
  <si>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</si>
  <si>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彦　　　根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</si>
  <si>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</si>
  <si>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</si>
  <si>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</si>
  <si>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</si>
  <si>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</si>
  <si>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</si>
  <si>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</si>
  <si>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>長　　　浜</t>
    <rPh sb="0" eb="1">
      <t>ナガ</t>
    </rPh>
    <rPh sb="4" eb="5">
      <t>ハマ</t>
    </rPh>
    <phoneticPr fontId="3"/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</si>
  <si>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</si>
  <si>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</si>
  <si>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</si>
  <si>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</si>
  <si>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</si>
  <si>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</si>
  <si>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</si>
  <si>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</si>
  <si>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</si>
  <si>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</si>
  <si>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</si>
  <si>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</si>
  <si>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</si>
  <si>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</si>
  <si>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</si>
  <si>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</si>
  <si>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</si>
  <si>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</si>
  <si>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</si>
  <si>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</si>
  <si>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</si>
  <si>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</si>
  <si>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</si>
  <si>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</si>
  <si>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</si>
  <si>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</si>
  <si>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</si>
  <si>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</si>
  <si>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</si>
  <si>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>暴風雪</t>
  </si>
  <si>
    <t>大    雨</t>
  </si>
  <si>
    <t>洪    水</t>
  </si>
  <si>
    <t>暴    風</t>
  </si>
  <si>
    <t>大    雪</t>
  </si>
  <si>
    <t xml:space="preserve">注   意   報 </t>
  </si>
  <si>
    <t>風    雪</t>
  </si>
  <si>
    <t>雷</t>
  </si>
  <si>
    <t>強    風</t>
  </si>
  <si>
    <t>濃    霧</t>
  </si>
  <si>
    <t>乾    燥</t>
  </si>
  <si>
    <t>なだれ</t>
  </si>
  <si>
    <t>低     温</t>
  </si>
  <si>
    <t>着     雪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</si>
  <si>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</si>
  <si>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</si>
  <si>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</si>
  <si>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</si>
  <si>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</si>
  <si>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</si>
  <si>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</si>
  <si>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</si>
  <si>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</si>
  <si>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</si>
  <si>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</si>
  <si>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</si>
  <si>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</si>
  <si>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</si>
  <si>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</si>
  <si>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</si>
  <si>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</si>
  <si>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</si>
  <si>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</si>
  <si>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</si>
  <si>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</si>
  <si>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</si>
  <si>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</si>
  <si>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</si>
  <si>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</si>
  <si>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</si>
  <si>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</si>
  <si>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</si>
  <si>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</si>
  <si>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</si>
  <si>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</si>
  <si>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</si>
  <si>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</si>
  <si>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</si>
  <si>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</si>
  <si>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</si>
  <si>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</si>
  <si>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</si>
  <si>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</si>
  <si>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</si>
  <si>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　　　　となっています。</t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</si>
  <si>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</si>
  <si>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</si>
  <si>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</si>
  <si>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</si>
  <si>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</si>
  <si>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１cm以上の積雪日数</t>
    <rPh sb="4" eb="6">
      <t>イジョウ</t>
    </rPh>
    <rPh sb="7" eb="9">
      <t>セキセツ</t>
    </rPh>
    <rPh sb="9" eb="11">
      <t>ニッスウ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</si>
  <si>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</si>
  <si>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</si>
  <si>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</si>
  <si>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</si>
  <si>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</si>
  <si>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</si>
  <si>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</si>
  <si>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</si>
  <si>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</si>
  <si>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</si>
  <si>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</si>
  <si>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</si>
  <si>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</si>
  <si>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</si>
  <si>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</si>
  <si>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</si>
  <si>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>今　　　津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</si>
  <si>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</si>
  <si>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>１８．</t>
    <phoneticPr fontId="3"/>
  </si>
  <si>
    <t>　　　４．震央地名が２つ記載されているのは、ほぼ同時刻に発生した地震により、震度を分離できないためです。</t>
    <rPh sb="5" eb="7">
      <t>シンオウ</t>
    </rPh>
    <rPh sb="7" eb="9">
      <t>チメイ</t>
    </rPh>
    <rPh sb="12" eb="14">
      <t>キサイ</t>
    </rPh>
    <rPh sb="24" eb="27">
      <t>ドウジコク</t>
    </rPh>
    <rPh sb="28" eb="30">
      <t>ハッセイ</t>
    </rPh>
    <rPh sb="32" eb="34">
      <t>ジシン</t>
    </rPh>
    <rPh sb="38" eb="40">
      <t>シンド</t>
    </rPh>
    <rPh sb="41" eb="43">
      <t>ブンリ</t>
    </rPh>
    <phoneticPr fontId="3"/>
  </si>
  <si>
    <t>長       浜</t>
    <rPh sb="0" eb="1">
      <t>ナガ</t>
    </rPh>
    <rPh sb="8" eb="9">
      <t>ハマ</t>
    </rPh>
    <phoneticPr fontId="3"/>
  </si>
  <si>
    <t>朽木平良</t>
    <rPh sb="0" eb="1">
      <t>キュウ</t>
    </rPh>
    <rPh sb="1" eb="2">
      <t>キ</t>
    </rPh>
    <rPh sb="2" eb="3">
      <t>ヒラ</t>
    </rPh>
    <rPh sb="3" eb="4">
      <t>リョウ</t>
    </rPh>
    <phoneticPr fontId="3"/>
  </si>
  <si>
    <t>近江八幡</t>
    <phoneticPr fontId="3"/>
  </si>
  <si>
    <t>米　  　 原</t>
    <rPh sb="0" eb="1">
      <t>ベイ</t>
    </rPh>
    <rPh sb="6" eb="7">
      <t>ハラ</t>
    </rPh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</si>
  <si>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</si>
  <si>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南  小  松</t>
    <rPh sb="0" eb="1">
      <t>ミナミ</t>
    </rPh>
    <rPh sb="3" eb="4">
      <t>ショウ</t>
    </rPh>
    <rPh sb="6" eb="7">
      <t>マツ</t>
    </rPh>
    <phoneticPr fontId="3"/>
  </si>
  <si>
    <t>彦　 　  根</t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</si>
  <si>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</si>
  <si>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</si>
  <si>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</si>
  <si>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</si>
  <si>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彦    根</t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</si>
  <si>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</si>
  <si>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</si>
  <si>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</si>
  <si>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</si>
  <si>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</si>
  <si>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</si>
  <si>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</si>
  <si>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</si>
  <si>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彦根</t>
    <phoneticPr fontId="3"/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</si>
  <si>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</si>
  <si>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</si>
  <si>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</si>
  <si>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</si>
  <si>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</si>
  <si>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</si>
  <si>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</si>
  <si>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</si>
  <si>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柳  ケ  瀬</t>
    <phoneticPr fontId="3"/>
  </si>
  <si>
    <t>今　  　 津</t>
    <phoneticPr fontId="3"/>
  </si>
  <si>
    <t>近江八幡</t>
    <phoneticPr fontId="3"/>
  </si>
  <si>
    <t>大　  　 津</t>
    <phoneticPr fontId="3"/>
  </si>
  <si>
    <t>信　  　 楽</t>
    <phoneticPr fontId="3"/>
  </si>
  <si>
    <t>土　  　 山</t>
    <phoneticPr fontId="3"/>
  </si>
  <si>
    <t>　注　測定場所：彦根市八坂町地先 　測定日時：午前10時標準 　測定機器：電気水温計</t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</si>
  <si>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</si>
  <si>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</si>
  <si>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</si>
  <si>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</si>
  <si>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</si>
  <si>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</si>
  <si>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</si>
  <si>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</si>
  <si>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</si>
  <si>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１５．　季   節   表  (  彦  根  ）</t>
  </si>
  <si>
    <t>初　  日</t>
  </si>
  <si>
    <t>終  　日</t>
  </si>
  <si>
    <t>初 　 日</t>
  </si>
  <si>
    <t>終 　 日</t>
  </si>
  <si>
    <t>平成31年(2019年)４月４日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</si>
  <si>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平成31年(2019年)４月３日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</si>
  <si>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 xml:space="preserve">  資料　彦根地方気象台「滋賀県の気象」</t>
    <rPh sb="13" eb="16">
      <t>シガケン</t>
    </rPh>
    <rPh sb="17" eb="19">
      <t>キショウ</t>
    </rPh>
    <phoneticPr fontId="4"/>
  </si>
  <si>
    <t>１９．</t>
  </si>
  <si>
    <t>琵琶湖平均水位および琵琶湖流出量</t>
  </si>
  <si>
    <t xml:space="preserve">      ２．平均水位は、期間中の合計値を期間日数で除した値です。</t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</si>
  <si>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</si>
  <si>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</si>
  <si>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</si>
  <si>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</si>
  <si>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資料　彦根地方気象台「滋賀県の気象（年報）」</t>
    <phoneticPr fontId="3"/>
  </si>
  <si>
    <t>　注　「 ) 」は準正常値（対象となる資料の一部が欠けているが、許容する資料数を満たす値）です。</t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</si>
  <si>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</si>
  <si>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</si>
  <si>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</si>
  <si>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</si>
  <si>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</si>
  <si>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</t>
    <phoneticPr fontId="3"/>
  </si>
  <si>
    <t xml:space="preserve">  資料　彦根地方気象台「滋賀県の気象（年報）」</t>
    <phoneticPr fontId="3"/>
  </si>
  <si>
    <t xml:space="preserve">  資料　彦根地方気象台「滋賀県の気象（年報）」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</si>
  <si>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マイ</t>
    </rPh>
    <rPh sb="15" eb="16">
      <t>マサ</t>
    </rPh>
    <rPh sb="16" eb="17">
      <t>ジ</t>
    </rPh>
    <rPh sb="20" eb="21">
      <t>カイ</t>
    </rPh>
    <rPh sb="23" eb="26">
      <t>ヘイキンチ</t>
    </rPh>
    <rPh sb="27" eb="29">
      <t>サイショウ</t>
    </rPh>
    <rPh sb="30" eb="32">
      <t>ニンイ</t>
    </rPh>
    <rPh sb="32" eb="34">
      <t>ジコク</t>
    </rPh>
    <rPh sb="35" eb="38">
      <t>サイショウチ</t>
    </rPh>
    <phoneticPr fontId="3"/>
  </si>
  <si>
    <t>岐阜県美濃中西部</t>
    <rPh sb="0" eb="3">
      <t>ギフケン</t>
    </rPh>
    <rPh sb="3" eb="5">
      <t>ミノウ</t>
    </rPh>
    <rPh sb="5" eb="8">
      <t>チュウセイブ</t>
    </rPh>
    <phoneticPr fontId="3"/>
  </si>
  <si>
    <t xml:space="preserve">  注　１．県内の震度観測地点数が、64地点（気象庁設置６地点、滋賀県設置48地点、防災科学技術研究所設置10地点）</t>
    <rPh sb="2" eb="3">
      <t>チュウ</t>
    </rPh>
    <rPh sb="51" eb="53">
      <t>セッチ</t>
    </rPh>
    <phoneticPr fontId="3"/>
  </si>
  <si>
    <t>７．</t>
    <phoneticPr fontId="3"/>
  </si>
  <si>
    <r>
      <t xml:space="preserve">月　別　最  高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</si>
  <si>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最  低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</si>
  <si>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t>平成30年(2018年)12月11日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</si>
  <si>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平成30年(2018年)12月９日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phoneticPr fontId="3"/>
  </si>
  <si>
    <t>令和元年(2019年)12月１日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</si>
  <si>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令和元年(2019年)12月31日</t>
    <rPh sb="0" eb="2">
      <t>レイワ</t>
    </rPh>
    <rPh sb="2" eb="3">
      <t>モト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</si>
  <si>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令和２年(2020年)３月16日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</si>
  <si>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１月</t>
    <phoneticPr fontId="3"/>
  </si>
  <si>
    <t>２月</t>
    <phoneticPr fontId="3"/>
  </si>
  <si>
    <t>３月</t>
    <phoneticPr fontId="3"/>
  </si>
  <si>
    <t>22.4)</t>
    <phoneticPr fontId="3"/>
  </si>
  <si>
    <t>5.1)</t>
    <phoneticPr fontId="3"/>
  </si>
  <si>
    <t>16.3)</t>
    <phoneticPr fontId="3"/>
  </si>
  <si>
    <t>11.7)</t>
    <phoneticPr fontId="3"/>
  </si>
  <si>
    <t>11.5)</t>
    <phoneticPr fontId="3"/>
  </si>
  <si>
    <t>15.2)</t>
    <phoneticPr fontId="3"/>
  </si>
  <si>
    <t>11.4)</t>
    <phoneticPr fontId="3"/>
  </si>
  <si>
    <t>12.4)</t>
    <phoneticPr fontId="3"/>
  </si>
  <si>
    <t>29.4)</t>
    <phoneticPr fontId="3"/>
  </si>
  <si>
    <t>16.9)</t>
    <phoneticPr fontId="3"/>
  </si>
  <si>
    <t>14.0)</t>
    <phoneticPr fontId="3"/>
  </si>
  <si>
    <t>26.5)</t>
    <phoneticPr fontId="3"/>
  </si>
  <si>
    <t>10.2)</t>
    <phoneticPr fontId="3"/>
  </si>
  <si>
    <t>16.5)</t>
    <phoneticPr fontId="3"/>
  </si>
  <si>
    <t>16.6)</t>
    <phoneticPr fontId="3"/>
  </si>
  <si>
    <t>20.3)</t>
    <phoneticPr fontId="3"/>
  </si>
  <si>
    <t>16.5)</t>
    <phoneticPr fontId="3"/>
  </si>
  <si>
    <t>35.3)</t>
    <phoneticPr fontId="3"/>
  </si>
  <si>
    <t>21.8)</t>
  </si>
  <si>
    <t>21.8)</t>
    <phoneticPr fontId="3"/>
  </si>
  <si>
    <t>19.9)</t>
    <phoneticPr fontId="3"/>
  </si>
  <si>
    <t>18.5)</t>
    <phoneticPr fontId="3"/>
  </si>
  <si>
    <t>0.6)</t>
    <phoneticPr fontId="3"/>
  </si>
  <si>
    <t>7.0)</t>
    <phoneticPr fontId="3"/>
  </si>
  <si>
    <t>6.4)</t>
  </si>
  <si>
    <t>6.4)</t>
    <phoneticPr fontId="3"/>
  </si>
  <si>
    <t>10.2)</t>
    <phoneticPr fontId="3"/>
  </si>
  <si>
    <t>5.9)</t>
    <phoneticPr fontId="3"/>
  </si>
  <si>
    <t>25.0)</t>
    <phoneticPr fontId="3"/>
  </si>
  <si>
    <t>13.0)</t>
    <phoneticPr fontId="3"/>
  </si>
  <si>
    <t>8.9)</t>
    <phoneticPr fontId="3"/>
  </si>
  <si>
    <t xml:space="preserve"> 令和2年(2020年)</t>
    <rPh sb="1" eb="3">
      <t>レイワ</t>
    </rPh>
    <phoneticPr fontId="3"/>
  </si>
  <si>
    <t>16.5)</t>
    <phoneticPr fontId="3"/>
  </si>
  <si>
    <t>30.4)</t>
  </si>
  <si>
    <t>37.7)</t>
  </si>
  <si>
    <t>26.1)</t>
  </si>
  <si>
    <t>27.5)</t>
    <phoneticPr fontId="3"/>
  </si>
  <si>
    <t>26.4)</t>
    <phoneticPr fontId="3"/>
  </si>
  <si>
    <t>22.6)</t>
    <phoneticPr fontId="3"/>
  </si>
  <si>
    <t>23.9)</t>
    <phoneticPr fontId="3"/>
  </si>
  <si>
    <t>22.9)</t>
    <phoneticPr fontId="3"/>
  </si>
  <si>
    <t>8/21</t>
    <phoneticPr fontId="3"/>
  </si>
  <si>
    <t>8/11</t>
    <phoneticPr fontId="3"/>
  </si>
  <si>
    <t>8/20</t>
    <phoneticPr fontId="3"/>
  </si>
  <si>
    <t>8/30</t>
    <phoneticPr fontId="3"/>
  </si>
  <si>
    <t>8/20</t>
    <phoneticPr fontId="3"/>
  </si>
  <si>
    <t>8/20</t>
    <phoneticPr fontId="3"/>
  </si>
  <si>
    <t>8/19</t>
    <phoneticPr fontId="3"/>
  </si>
  <si>
    <t>8/21</t>
    <phoneticPr fontId="3"/>
  </si>
  <si>
    <t xml:space="preserve"> 令和2年(2020年)</t>
    <rPh sb="1" eb="3">
      <t>レイワ</t>
    </rPh>
    <rPh sb="4" eb="5">
      <t>トシ</t>
    </rPh>
    <phoneticPr fontId="3"/>
  </si>
  <si>
    <t>13.8)</t>
    <phoneticPr fontId="3"/>
  </si>
  <si>
    <t>1.7)</t>
    <phoneticPr fontId="3"/>
  </si>
  <si>
    <t>1.9)</t>
  </si>
  <si>
    <t>3.7)</t>
  </si>
  <si>
    <t>2.2)</t>
  </si>
  <si>
    <t>1.1)</t>
  </si>
  <si>
    <t>2/10</t>
  </si>
  <si>
    <t>2/6</t>
  </si>
  <si>
    <t>2/7</t>
  </si>
  <si>
    <t>2/10</t>
    <phoneticPr fontId="3"/>
  </si>
  <si>
    <t>2/10</t>
    <phoneticPr fontId="3"/>
  </si>
  <si>
    <t>2/10</t>
    <phoneticPr fontId="3"/>
  </si>
  <si>
    <t>2/10</t>
    <phoneticPr fontId="3"/>
  </si>
  <si>
    <t>148.7)</t>
    <phoneticPr fontId="3"/>
  </si>
  <si>
    <t>137.6)</t>
    <phoneticPr fontId="3"/>
  </si>
  <si>
    <t>167.6)</t>
    <phoneticPr fontId="3"/>
  </si>
  <si>
    <t>163.0)</t>
    <phoneticPr fontId="3"/>
  </si>
  <si>
    <t>151.0)</t>
    <phoneticPr fontId="3"/>
  </si>
  <si>
    <t>160.4)</t>
    <phoneticPr fontId="3"/>
  </si>
  <si>
    <t>138.8)</t>
    <phoneticPr fontId="3"/>
  </si>
  <si>
    <t>147.6)</t>
    <phoneticPr fontId="3"/>
  </si>
  <si>
    <t>124.0)</t>
    <phoneticPr fontId="3"/>
  </si>
  <si>
    <t>154.2)</t>
    <phoneticPr fontId="3"/>
  </si>
  <si>
    <t>125.0)</t>
    <phoneticPr fontId="3"/>
  </si>
  <si>
    <t>260.2)</t>
    <phoneticPr fontId="3"/>
  </si>
  <si>
    <t>159.3)</t>
    <phoneticPr fontId="3"/>
  </si>
  <si>
    <t>116.5)</t>
    <phoneticPr fontId="3"/>
  </si>
  <si>
    <t>145.4)</t>
    <phoneticPr fontId="3"/>
  </si>
  <si>
    <t>161.0)</t>
    <phoneticPr fontId="3"/>
  </si>
  <si>
    <t>176.5)</t>
    <phoneticPr fontId="3"/>
  </si>
  <si>
    <t>82.0)</t>
    <phoneticPr fontId="3"/>
  </si>
  <si>
    <t>56.0)</t>
    <phoneticPr fontId="3"/>
  </si>
  <si>
    <t>183.5)</t>
    <phoneticPr fontId="3"/>
  </si>
  <si>
    <t>44.0)</t>
    <phoneticPr fontId="3"/>
  </si>
  <si>
    <t>46.0)</t>
    <phoneticPr fontId="3"/>
  </si>
  <si>
    <t>41.5)</t>
    <phoneticPr fontId="3"/>
  </si>
  <si>
    <t>242.5)</t>
    <phoneticPr fontId="3"/>
  </si>
  <si>
    <t>284.5)</t>
    <phoneticPr fontId="3"/>
  </si>
  <si>
    <t>29.0)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</si>
  <si>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</si>
  <si>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</si>
  <si>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</si>
  <si>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</si>
  <si>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</si>
  <si>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</si>
  <si>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</si>
  <si>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</si>
  <si>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</si>
  <si>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</si>
  <si>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</si>
  <si>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</si>
  <si>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</si>
  <si>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</si>
  <si>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</si>
  <si>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</si>
  <si>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</si>
  <si>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14)</t>
    <phoneticPr fontId="3"/>
  </si>
  <si>
    <t>9)</t>
    <phoneticPr fontId="3"/>
  </si>
  <si>
    <t>11)</t>
    <phoneticPr fontId="3"/>
  </si>
  <si>
    <t>4)</t>
    <phoneticPr fontId="3"/>
  </si>
  <si>
    <t>8)</t>
    <phoneticPr fontId="3"/>
  </si>
  <si>
    <t>2)</t>
    <phoneticPr fontId="3"/>
  </si>
  <si>
    <t>-</t>
    <phoneticPr fontId="3"/>
  </si>
  <si>
    <t>3)</t>
    <phoneticPr fontId="3"/>
  </si>
  <si>
    <t>1)</t>
    <phoneticPr fontId="3"/>
  </si>
  <si>
    <t>-</t>
    <phoneticPr fontId="3"/>
  </si>
  <si>
    <t>5)</t>
    <phoneticPr fontId="3"/>
  </si>
  <si>
    <t>3)</t>
    <phoneticPr fontId="3"/>
  </si>
  <si>
    <t>9)</t>
    <phoneticPr fontId="3"/>
  </si>
  <si>
    <t>5)</t>
    <phoneticPr fontId="3"/>
  </si>
  <si>
    <t>4)</t>
    <phoneticPr fontId="3"/>
  </si>
  <si>
    <t>-</t>
    <phoneticPr fontId="3"/>
  </si>
  <si>
    <t>8)</t>
    <phoneticPr fontId="3"/>
  </si>
  <si>
    <t>6)</t>
    <phoneticPr fontId="3"/>
  </si>
  <si>
    <t>4)</t>
    <phoneticPr fontId="3"/>
  </si>
  <si>
    <t>-</t>
    <phoneticPr fontId="3"/>
  </si>
  <si>
    <t>-</t>
    <phoneticPr fontId="3"/>
  </si>
  <si>
    <t>5)</t>
    <phoneticPr fontId="3"/>
  </si>
  <si>
    <t>1)</t>
    <phoneticPr fontId="3"/>
  </si>
  <si>
    <t>30*</t>
    <phoneticPr fontId="3"/>
  </si>
  <si>
    <t>19*</t>
    <phoneticPr fontId="3"/>
  </si>
  <si>
    <t>4/25</t>
    <phoneticPr fontId="3"/>
  </si>
  <si>
    <t>-</t>
    <phoneticPr fontId="3"/>
  </si>
  <si>
    <t>30.37</t>
    <phoneticPr fontId="3"/>
  </si>
  <si>
    <t>40.74</t>
    <phoneticPr fontId="3"/>
  </si>
  <si>
    <t>３月６日</t>
    <rPh sb="0" eb="1">
      <t>ガツ</t>
    </rPh>
    <rPh sb="2" eb="3">
      <t>ニチ</t>
    </rPh>
    <phoneticPr fontId="3"/>
  </si>
  <si>
    <t>福井県嶺南</t>
    <rPh sb="0" eb="3">
      <t>フクイケン</t>
    </rPh>
    <rPh sb="3" eb="5">
      <t>レイナン</t>
    </rPh>
    <phoneticPr fontId="3"/>
  </si>
  <si>
    <t>24.26</t>
    <phoneticPr fontId="3"/>
  </si>
  <si>
    <t>52.88</t>
    <phoneticPr fontId="3"/>
  </si>
  <si>
    <t>３月13日</t>
    <rPh sb="0" eb="1">
      <t>ガツ</t>
    </rPh>
    <rPh sb="3" eb="4">
      <t>ニチ</t>
    </rPh>
    <phoneticPr fontId="3"/>
  </si>
  <si>
    <t>石川県能登地方</t>
    <rPh sb="0" eb="3">
      <t>イシカワケン</t>
    </rPh>
    <rPh sb="3" eb="5">
      <t>ノト</t>
    </rPh>
    <rPh sb="5" eb="7">
      <t>チホウ</t>
    </rPh>
    <phoneticPr fontId="3"/>
  </si>
  <si>
    <t>16.78</t>
    <phoneticPr fontId="3"/>
  </si>
  <si>
    <t>49.47</t>
    <phoneticPr fontId="3"/>
  </si>
  <si>
    <t>３月30日</t>
    <rPh sb="0" eb="1">
      <t>ガツ</t>
    </rPh>
    <rPh sb="3" eb="4">
      <t>ニチ</t>
    </rPh>
    <phoneticPr fontId="3"/>
  </si>
  <si>
    <t>滋賀県北部</t>
    <rPh sb="0" eb="3">
      <t>シガケン</t>
    </rPh>
    <rPh sb="3" eb="5">
      <t>ホクブ</t>
    </rPh>
    <phoneticPr fontId="3"/>
  </si>
  <si>
    <t>22.95</t>
    <phoneticPr fontId="3"/>
  </si>
  <si>
    <t>56.07</t>
    <phoneticPr fontId="3"/>
  </si>
  <si>
    <t>４月18日</t>
    <rPh sb="0" eb="1">
      <t>ガツ</t>
    </rPh>
    <rPh sb="3" eb="4">
      <t>ニチ</t>
    </rPh>
    <phoneticPr fontId="3"/>
  </si>
  <si>
    <t>小笠原諸島西方沖</t>
    <rPh sb="0" eb="3">
      <t>オガサワラ</t>
    </rPh>
    <rPh sb="3" eb="5">
      <t>ショトウ</t>
    </rPh>
    <rPh sb="5" eb="7">
      <t>セイホウ</t>
    </rPh>
    <rPh sb="7" eb="8">
      <t>オキ</t>
    </rPh>
    <phoneticPr fontId="3"/>
  </si>
  <si>
    <t>10.48</t>
    <phoneticPr fontId="3"/>
  </si>
  <si>
    <t>30.49</t>
    <phoneticPr fontId="3"/>
  </si>
  <si>
    <t>４月23日</t>
    <rPh sb="0" eb="1">
      <t>ガツ</t>
    </rPh>
    <rPh sb="3" eb="4">
      <t>ニチ</t>
    </rPh>
    <phoneticPr fontId="3"/>
  </si>
  <si>
    <t>長野県中部</t>
    <rPh sb="0" eb="3">
      <t>ナガノケン</t>
    </rPh>
    <rPh sb="3" eb="5">
      <t>チュウブ</t>
    </rPh>
    <phoneticPr fontId="3"/>
  </si>
  <si>
    <t>13.58</t>
    <phoneticPr fontId="3"/>
  </si>
  <si>
    <t>39.74</t>
    <phoneticPr fontId="3"/>
  </si>
  <si>
    <t>５月19日</t>
    <rPh sb="0" eb="1">
      <t>ガツ</t>
    </rPh>
    <rPh sb="3" eb="4">
      <t>ニチ</t>
    </rPh>
    <phoneticPr fontId="3"/>
  </si>
  <si>
    <t>岐阜県飛騨地方</t>
    <rPh sb="0" eb="3">
      <t>ギフケン</t>
    </rPh>
    <rPh sb="3" eb="5">
      <t>ヒダ</t>
    </rPh>
    <rPh sb="5" eb="7">
      <t>チホウ</t>
    </rPh>
    <phoneticPr fontId="3"/>
  </si>
  <si>
    <t>17.05</t>
    <phoneticPr fontId="3"/>
  </si>
  <si>
    <t>37.72</t>
    <phoneticPr fontId="3"/>
  </si>
  <si>
    <t>16.77</t>
    <phoneticPr fontId="3"/>
  </si>
  <si>
    <t>37.27</t>
    <phoneticPr fontId="3"/>
  </si>
  <si>
    <t>６月17日</t>
    <rPh sb="0" eb="1">
      <t>ガツ</t>
    </rPh>
    <rPh sb="3" eb="4">
      <t>ニチ</t>
    </rPh>
    <phoneticPr fontId="3"/>
  </si>
  <si>
    <t>岐阜県美濃中西部</t>
    <rPh sb="0" eb="3">
      <t>ギフケン</t>
    </rPh>
    <rPh sb="3" eb="5">
      <t>ミノウ</t>
    </rPh>
    <rPh sb="5" eb="8">
      <t>チュウセイブ</t>
    </rPh>
    <phoneticPr fontId="3"/>
  </si>
  <si>
    <t>18.62</t>
    <phoneticPr fontId="3"/>
  </si>
  <si>
    <t>28.05</t>
    <phoneticPr fontId="3"/>
  </si>
  <si>
    <t>８月24日</t>
    <rPh sb="0" eb="1">
      <t>ガツ</t>
    </rPh>
    <rPh sb="3" eb="4">
      <t>ニチ</t>
    </rPh>
    <phoneticPr fontId="3"/>
  </si>
  <si>
    <t>26.74</t>
    <phoneticPr fontId="3"/>
  </si>
  <si>
    <t>15.71</t>
    <phoneticPr fontId="3"/>
  </si>
  <si>
    <t>37.20</t>
    <phoneticPr fontId="3"/>
  </si>
  <si>
    <t>02.42</t>
    <phoneticPr fontId="3"/>
  </si>
  <si>
    <t>８月27日</t>
    <rPh sb="0" eb="1">
      <t>ガツ</t>
    </rPh>
    <rPh sb="3" eb="4">
      <t>ニチ</t>
    </rPh>
    <phoneticPr fontId="3"/>
  </si>
  <si>
    <t>９月２日</t>
    <rPh sb="0" eb="1">
      <t>ガツ</t>
    </rPh>
    <rPh sb="2" eb="3">
      <t>ニチ</t>
    </rPh>
    <phoneticPr fontId="3"/>
  </si>
  <si>
    <t>石川県加賀地方</t>
    <rPh sb="0" eb="3">
      <t>イシカワケン</t>
    </rPh>
    <rPh sb="3" eb="5">
      <t>カガ</t>
    </rPh>
    <rPh sb="5" eb="7">
      <t>チホウ</t>
    </rPh>
    <phoneticPr fontId="3"/>
  </si>
  <si>
    <t>27.00</t>
    <phoneticPr fontId="3"/>
  </si>
  <si>
    <t>47.24</t>
    <phoneticPr fontId="3"/>
  </si>
  <si>
    <t>９月４日</t>
    <rPh sb="0" eb="1">
      <t>ガツ</t>
    </rPh>
    <rPh sb="2" eb="3">
      <t>ニチ</t>
    </rPh>
    <phoneticPr fontId="3"/>
  </si>
  <si>
    <t>福井県嶺北</t>
    <rPh sb="0" eb="3">
      <t>フクイケン</t>
    </rPh>
    <rPh sb="3" eb="5">
      <t>レイホク</t>
    </rPh>
    <phoneticPr fontId="3"/>
  </si>
  <si>
    <t>06.92</t>
    <phoneticPr fontId="3"/>
  </si>
  <si>
    <t>11.36</t>
    <phoneticPr fontId="3"/>
  </si>
  <si>
    <t>９月27日</t>
    <rPh sb="0" eb="1">
      <t>ガツ</t>
    </rPh>
    <rPh sb="3" eb="4">
      <t>ニチ</t>
    </rPh>
    <phoneticPr fontId="3"/>
  </si>
  <si>
    <t>静岡県西部</t>
    <rPh sb="0" eb="3">
      <t>シズオカケン</t>
    </rPh>
    <rPh sb="3" eb="5">
      <t>セイブ</t>
    </rPh>
    <phoneticPr fontId="3"/>
  </si>
  <si>
    <t>04.82</t>
    <phoneticPr fontId="3"/>
  </si>
  <si>
    <t>47.11</t>
    <phoneticPr fontId="3"/>
  </si>
  <si>
    <t>10月11日</t>
    <rPh sb="1" eb="2">
      <t>ガツ</t>
    </rPh>
    <rPh sb="4" eb="5">
      <t>ニチ</t>
    </rPh>
    <phoneticPr fontId="3"/>
  </si>
  <si>
    <t>22.96</t>
    <phoneticPr fontId="3"/>
  </si>
  <si>
    <t>56.01</t>
    <phoneticPr fontId="3"/>
  </si>
  <si>
    <t>10月19日</t>
    <rPh sb="0" eb="1">
      <t>ガツ</t>
    </rPh>
    <rPh sb="4" eb="5">
      <t>ニチ</t>
    </rPh>
    <phoneticPr fontId="3"/>
  </si>
  <si>
    <t>岐阜県美濃中西部</t>
    <rPh sb="0" eb="8">
      <t>ギフケンミノウチュウセイブ</t>
    </rPh>
    <phoneticPr fontId="3"/>
  </si>
  <si>
    <t>12.71</t>
    <phoneticPr fontId="3"/>
  </si>
  <si>
    <t>37.88</t>
    <phoneticPr fontId="3"/>
  </si>
  <si>
    <t>10月26日</t>
    <rPh sb="1" eb="2">
      <t>ガツ</t>
    </rPh>
    <rPh sb="4" eb="5">
      <t>ニチ</t>
    </rPh>
    <phoneticPr fontId="3"/>
  </si>
  <si>
    <t>和歌山県北部</t>
    <rPh sb="0" eb="4">
      <t>ワカヤマケン</t>
    </rPh>
    <rPh sb="4" eb="6">
      <t>ホクブ</t>
    </rPh>
    <phoneticPr fontId="3"/>
  </si>
  <si>
    <t>10.41</t>
    <phoneticPr fontId="3"/>
  </si>
  <si>
    <t>35.68</t>
    <phoneticPr fontId="3"/>
  </si>
  <si>
    <t>12月17日</t>
    <rPh sb="1" eb="2">
      <t>ガツ</t>
    </rPh>
    <rPh sb="4" eb="5">
      <t>ニチ</t>
    </rPh>
    <phoneticPr fontId="3"/>
  </si>
  <si>
    <t>京都府南部</t>
    <rPh sb="0" eb="3">
      <t>キョウトフ</t>
    </rPh>
    <rPh sb="3" eb="5">
      <t>ナンブ</t>
    </rPh>
    <phoneticPr fontId="3"/>
  </si>
  <si>
    <t>02.27</t>
    <phoneticPr fontId="3"/>
  </si>
  <si>
    <t>48.76</t>
    <phoneticPr fontId="3"/>
  </si>
  <si>
    <t xml:space="preserve">長浜市余呉町中之郷＊ </t>
    <phoneticPr fontId="3"/>
  </si>
  <si>
    <t xml:space="preserve">高島市朽木柏＊ </t>
    <phoneticPr fontId="3"/>
  </si>
  <si>
    <t xml:space="preserve">高島市朽木柏＊ </t>
    <phoneticPr fontId="3"/>
  </si>
  <si>
    <t xml:space="preserve">大津市南小松 </t>
    <phoneticPr fontId="3"/>
  </si>
  <si>
    <t xml:space="preserve">甲賀市信楽町＊ </t>
    <phoneticPr fontId="3"/>
  </si>
  <si>
    <t>　　　２．「 ) 」は準正常値（対象となる資料の一部が欠けているが、許容する資料数を満たす値）です。</t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phoneticPr fontId="3"/>
  </si>
  <si>
    <t>　注　１．毎正時(24回)の平均です。</t>
    <phoneticPr fontId="3"/>
  </si>
  <si>
    <t>　注　「 ) 」は準正常値（対象となる資料の一部が欠けているが、許容する資料数を満たす値）です。</t>
    <phoneticPr fontId="3"/>
  </si>
  <si>
    <t>　注　「 ) 」は準正常値（対象となる資料の一部が欠けているが、許容する資料数を満たす値）です。</t>
    <phoneticPr fontId="3"/>
  </si>
  <si>
    <t>　注　１．降水量の最小単位は0.5㎜です。</t>
    <phoneticPr fontId="3"/>
  </si>
  <si>
    <t>　　　２．「 ) 」は準正常値（対象となる資料の一部が欠けているが、許容する資料数を満たす値）です。</t>
    <phoneticPr fontId="3"/>
  </si>
  <si>
    <t>　　　　　複数記載しています。</t>
    <rPh sb="5" eb="7">
      <t>フクスウ</t>
    </rPh>
    <rPh sb="7" eb="9">
      <t>キサイ</t>
    </rPh>
    <phoneticPr fontId="3"/>
  </si>
  <si>
    <t xml:space="preserve">長浜市木之本町木之本＊、長浜市西浅井町大浦＊ </t>
  </si>
  <si>
    <t xml:space="preserve">彦根市城町、彦根市西今町＊、近江八幡市桜宮町、近江八幡市出町＊、東近江市上二俣町＊ </t>
  </si>
  <si>
    <t xml:space="preserve">彦根市城町、近江八幡市桜宮町 </t>
  </si>
  <si>
    <t xml:space="preserve">長浜市木之本町木之本＊、近江八幡市桜宮町 </t>
  </si>
  <si>
    <t xml:space="preserve">長浜市内保町＊、高島市朽木柏＊、高島市マキノ町＊、高島市勝野＊、高島市今津町弘川＊、愛荘町愛知川＊、大津市南小松 </t>
  </si>
  <si>
    <t xml:space="preserve">彦根市城町、長浜市木之本町木之本＊ </t>
  </si>
  <si>
    <t xml:space="preserve">長浜市西浅井町大浦＊、近江八幡市桜宮町、甲賀市信楽町＊ </t>
  </si>
  <si>
    <t xml:space="preserve">長浜市公園町＊、長浜市八幡東町＊ </t>
  </si>
  <si>
    <t>甲賀市水口町、甲賀市信楽町＊</t>
  </si>
  <si>
    <t>彦根市城町、彦根市西今町＊、長浜市公園町＊、長浜市落合町＊、長浜市宮部町＊、高島市勝野＊、米原市下多良＊、近江八幡市桜宮町</t>
    <phoneticPr fontId="3"/>
  </si>
  <si>
    <t xml:space="preserve">野洲市西河原＊、甲賀市信楽町＊、東近江市妹町＊、東近江市躰光寺町＊          </t>
    <phoneticPr fontId="3"/>
  </si>
  <si>
    <t>-</t>
    <phoneticPr fontId="3"/>
  </si>
  <si>
    <t>１月３日</t>
    <rPh sb="0" eb="1">
      <t>ガツ</t>
    </rPh>
    <rPh sb="3" eb="4">
      <t>ニチ</t>
    </rPh>
    <phoneticPr fontId="3"/>
  </si>
  <si>
    <t>大津市南郷＊、大津市真野＊、草津市草津＊、栗東市安養寺＊、湖南市中央森北公園＊、湖南市石部中央西庁舎＊、湖南市中央東庁舎＊</t>
    <phoneticPr fontId="3"/>
  </si>
  <si>
    <t>彦根市城町、彦根市西今町＊、長浜市公園町＊、長浜市落合町＊、長浜市八幡東町＊、豊郷町石畑＊、多賀町多賀＊、米原市春照＊</t>
    <phoneticPr fontId="3"/>
  </si>
  <si>
    <t>　　　５．５月19日に岐阜県飛騨地方で起きた地震は、ほぼ同時刻に発生しており、震度の分離ができないので、震源を</t>
    <rPh sb="6" eb="7">
      <t>ガツ</t>
    </rPh>
    <rPh sb="9" eb="10">
      <t>ニチ</t>
    </rPh>
    <rPh sb="11" eb="14">
      <t>ギフケン</t>
    </rPh>
    <rPh sb="14" eb="16">
      <t>ヒダ</t>
    </rPh>
    <rPh sb="16" eb="18">
      <t>チホウ</t>
    </rPh>
    <rPh sb="19" eb="20">
      <t>オ</t>
    </rPh>
    <rPh sb="22" eb="24">
      <t>ジシン</t>
    </rPh>
    <rPh sb="28" eb="31">
      <t>ドウジコク</t>
    </rPh>
    <rPh sb="32" eb="34">
      <t>ハッセイ</t>
    </rPh>
    <phoneticPr fontId="3"/>
  </si>
  <si>
    <t xml:space="preserve">  注  彦根地方気象台では、県内市町ごとに気象警報・注意報を発表しているため、滋賀県全般に発表された場合は、大津市南部、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</si>
  <si>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 xml:space="preserve">米原市下多良＊、米原市顔戸＊、米原市長岡＊、愛荘町安孫子＊、愛荘町愛知川＊、近江八幡市桜宮町、竜王町小口＊、東近江市躰光寺町＊  </t>
    <phoneticPr fontId="3"/>
  </si>
  <si>
    <t>大津市南郷＊、近江八幡市桜宮町、近江八幡市出町＊、栗東市安養寺＊、野洲市西河原＊、湖南市中央森北公園＊、湖南市石部中央西庁舎＊</t>
    <phoneticPr fontId="3"/>
  </si>
  <si>
    <t xml:space="preserve"> 令和2年(2020年)</t>
  </si>
  <si>
    <t xml:space="preserve">  注  １．琵琶湖基準水位（±0）はＴＰ（東京湾中等潮位）+84.371mです。  </t>
  </si>
  <si>
    <t>　　　　  （片山、堅田、大溝、彦根、三保ヶ崎の５か所の午前６時の平均値です。）</t>
  </si>
  <si>
    <t xml:space="preserve">      ３．流量は瀬田川洗堰放流量、宇治発電所取水量、琵琶湖疏水（第１、第２）を合計したもので暫定値です。</t>
  </si>
  <si>
    <t xml:space="preserve">      ４．６、７月の最大流量は洗堰全開放流のため概算値となります。</t>
  </si>
  <si>
    <t xml:space="preserve">  資料  近畿地方整備局琵琶湖河川事務所</t>
  </si>
  <si>
    <t xml:space="preserve"> 令和2年度(2020年度)</t>
  </si>
  <si>
    <t>　注　１．積雪日数は、１cm以上の日数です。</t>
    <rPh sb="5" eb="7">
      <t>セキセツ</t>
    </rPh>
    <rPh sb="7" eb="9">
      <t>ニッスウ</t>
    </rPh>
    <rPh sb="17" eb="19">
      <t>ニッスウ</t>
    </rPh>
    <phoneticPr fontId="2"/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</si>
  <si>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2"/>
  </si>
  <si>
    <t>　　　３．統計期間は、令和２年（2020年）４月から令和３年（2021年）３月となります。</t>
    <rPh sb="5" eb="7">
      <t>トウケイ</t>
    </rPh>
    <rPh sb="7" eb="9">
      <t>キカン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6" eb="28">
      <t>レイワ</t>
    </rPh>
    <rPh sb="29" eb="30">
      <t>ネン</t>
    </rPh>
    <rPh sb="30" eb="31">
      <t>ヘイネン</t>
    </rPh>
    <rPh sb="35" eb="36">
      <t>ネン</t>
    </rPh>
    <rPh sb="38" eb="39">
      <t>ガツ</t>
    </rPh>
    <phoneticPr fontId="2"/>
  </si>
  <si>
    <t xml:space="preserve">  資料　彦根地方気象台「滋賀県の気象」</t>
    <rPh sb="17" eb="19">
      <t>キショウ</t>
    </rPh>
    <phoneticPr fontId="2"/>
  </si>
  <si>
    <t>･･･</t>
  </si>
  <si>
    <t>令和２年(2020年)12月５日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</si>
  <si>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令和２年(2020年)12月15日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</si>
  <si>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令和３年(2021年)３月３日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</si>
  <si>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>　　　２．2020寒候年から霜の観測は初日のみとなりました。</t>
    <phoneticPr fontId="3"/>
  </si>
  <si>
    <t>12月31日</t>
    <rPh sb="2" eb="3">
      <t>ガツ</t>
    </rPh>
    <rPh sb="5" eb="6">
      <t>ニチ</t>
    </rPh>
    <phoneticPr fontId="3"/>
  </si>
  <si>
    <t>12月17日</t>
    <rPh sb="2" eb="3">
      <t>ガツ</t>
    </rPh>
    <rPh sb="5" eb="6">
      <t>ニチ</t>
    </rPh>
    <phoneticPr fontId="3"/>
  </si>
  <si>
    <t>１月11日</t>
    <rPh sb="1" eb="2">
      <t>ガツ</t>
    </rPh>
    <rPh sb="4" eb="5">
      <t>ニチ</t>
    </rPh>
    <phoneticPr fontId="3"/>
  </si>
  <si>
    <t>　注　１．気象庁の季節現象の統計は、寒候年（前年８月1日から当年７月31日）で行っています。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</si>
</sst>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  <numFmt numFmtId="183" formatCode="0.0&quot;)&quot;"/>
    <numFmt numFmtId="184" formatCode="\-&quot;)&quot;"/>
    <numFmt numFmtId="185" formatCode="@\)"/>
    <numFmt numFmtId="186" formatCode="[DBNum3][$-411]0"/>
  </numFmts>
  <fonts count="1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>
      <alignment vertical="center"/>
    </xf>
  </cellStyleXfs>
  <cellXfs count="303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11" xfId="1" applyFont="1" applyFill="1" applyBorder="1" applyAlignment="1"/>
    <xf numFmtId="38" fontId="5" fillId="0" borderId="0" xfId="1" applyFont="1" applyFill="1" applyAlignment="1">
      <alignment horizontal="right"/>
    </xf>
    <xf numFmtId="0" fontId="5" fillId="0" borderId="2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distributed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1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5" xfId="0" applyFont="1" applyFill="1" applyBorder="1" applyAlignment="1">
      <alignment horizontal="distributed"/>
    </xf>
    <xf numFmtId="41" fontId="5" fillId="0" borderId="25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1" xfId="0" applyFont="1" applyFill="1" applyBorder="1" applyAlignment="1">
      <alignment vertical="center"/>
    </xf>
    <xf numFmtId="176" fontId="5" fillId="0" borderId="21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1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Continuous" vertical="center"/>
    </xf>
    <xf numFmtId="176" fontId="5" fillId="0" borderId="22" xfId="0" applyNumberFormat="1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9" xfId="0" applyFont="1" applyFill="1" applyBorder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5" fillId="0" borderId="1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</xf>
    <xf numFmtId="0" fontId="15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0" borderId="29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5" xfId="0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49" fontId="5" fillId="0" borderId="1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176" fontId="5" fillId="0" borderId="2" xfId="2" applyFont="1" applyFill="1" applyBorder="1" applyAlignment="1" applyProtection="1">
      <alignment horizontal="center" vertical="center" wrapText="1"/>
    </xf>
    <xf numFmtId="183" fontId="5" fillId="0" borderId="0" xfId="3" applyNumberFormat="1" applyFont="1" applyFill="1" applyAlignment="1" applyProtection="1">
      <alignment horizontal="right"/>
    </xf>
    <xf numFmtId="185" fontId="10" fillId="0" borderId="0" xfId="1" applyNumberFormat="1" applyFont="1" applyFill="1" applyBorder="1" applyAlignment="1" applyProtection="1">
      <alignment horizontal="right"/>
    </xf>
    <xf numFmtId="184" fontId="10" fillId="0" borderId="0" xfId="1" applyNumberFormat="1" applyFont="1" applyFill="1" applyBorder="1" applyAlignment="1" applyProtection="1">
      <alignment horizontal="right"/>
    </xf>
    <xf numFmtId="186" fontId="5" fillId="0" borderId="0" xfId="0" quotePrefix="1" applyNumberFormat="1" applyFont="1" applyAlignment="1">
      <alignment horizontal="center" vertical="top"/>
    </xf>
    <xf numFmtId="186" fontId="5" fillId="0" borderId="0" xfId="0" applyNumberFormat="1" applyFont="1" applyAlignment="1">
      <alignment horizontal="center" vertical="top"/>
    </xf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6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5"/>
    <cellStyle name="標準" xfId="0" builtinId="0"/>
    <cellStyle name="標準 2" xfId="6"/>
    <cellStyle name="標準 3" xfId="7"/>
    <cellStyle name="標準 4" xfId="8"/>
    <cellStyle name="標準_006-008" xfId="2"/>
    <cellStyle name="標準_009-010" xfId="3"/>
    <cellStyle name="標準_011-012" xfId="4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/>
        <xdr:cNvGrpSpPr>
          <a:grpSpLocks/>
        </xdr:cNvGrpSpPr>
      </xdr:nvGrpSpPr>
      <xdr:grpSpPr bwMode="auto">
        <a:xfrm>
          <a:off x="5237692" y="0"/>
          <a:ext cx="1361016" cy="0"/>
          <a:chOff x="-4603" y="-5390"/>
          <a:chExt cx="19072" cy="24608"/>
        </a:xfrm>
      </xdr:grpSpPr>
      <xdr:sp macro="" textlink="">
        <xdr:nvSpPr>
          <xdr:cNvPr id="3" name="テキスト 5"/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/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/>
        <xdr:cNvGrpSpPr>
          <a:grpSpLocks/>
        </xdr:cNvGrpSpPr>
      </xdr:nvGrpSpPr>
      <xdr:grpSpPr bwMode="auto">
        <a:xfrm>
          <a:off x="5360458" y="0"/>
          <a:ext cx="956734" cy="0"/>
          <a:chOff x="-4478" y="0"/>
          <a:chExt cx="23608" cy="0"/>
        </a:xfrm>
      </xdr:grpSpPr>
      <xdr:sp macro="" textlink="">
        <xdr:nvSpPr>
          <xdr:cNvPr id="4920" name="図形 2"/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/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="120" zoomScaleNormal="120" zoomScaleSheetLayoutView="100" workbookViewId="0">
      <selection activeCell="H48" sqref="H48"/>
    </sheetView>
  </sheetViews>
  <sheetFormatPr defaultColWidth="8.8984375" defaultRowHeight="12" customHeight="1"/>
  <cols>
    <col min="1" max="1" width="13.69921875" style="7" customWidth="1"/>
    <col min="2" max="14" width="6.59765625" style="7" customWidth="1"/>
    <col min="15" max="15" width="0.296875" style="7" customWidth="1"/>
    <col min="16" max="16384" width="8.8984375" style="7"/>
  </cols>
  <sheetData>
    <row r="1" spans="1:42" s="2" customFormat="1" ht="24" customHeight="1">
      <c r="C1" s="4" t="s">
        <v>0</v>
      </c>
      <c r="D1" s="26" t="s">
        <v>88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5" customHeight="1">
      <c r="A2" s="6"/>
      <c r="N2" s="8"/>
      <c r="O2" s="8"/>
    </row>
    <row r="3" spans="1:42" ht="12" customHeight="1" thickBot="1">
      <c r="A3" s="9" t="s">
        <v>248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123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>
      <c r="A5" s="20" t="s">
        <v>14</v>
      </c>
      <c r="B5" s="22">
        <v>15.8</v>
      </c>
      <c r="C5" s="22">
        <v>7</v>
      </c>
      <c r="D5" s="22">
        <v>5.8</v>
      </c>
      <c r="E5" s="22">
        <v>9.1</v>
      </c>
      <c r="F5" s="22">
        <v>11.2</v>
      </c>
      <c r="G5" s="22">
        <v>18.3</v>
      </c>
      <c r="H5" s="22">
        <v>23.4</v>
      </c>
      <c r="I5" s="22">
        <v>24.6</v>
      </c>
      <c r="J5" s="22">
        <v>29.3</v>
      </c>
      <c r="K5" s="22">
        <v>24.8</v>
      </c>
      <c r="L5" s="22">
        <v>17.3</v>
      </c>
      <c r="M5" s="22">
        <v>12.8</v>
      </c>
      <c r="N5" s="22">
        <v>6.5</v>
      </c>
      <c r="O5" s="21"/>
      <c r="P5" s="18"/>
    </row>
    <row r="6" spans="1:42" ht="13.5" customHeight="1">
      <c r="A6" s="20" t="s">
        <v>15</v>
      </c>
      <c r="B6" s="22">
        <v>14.9</v>
      </c>
      <c r="C6" s="22">
        <v>6.2</v>
      </c>
      <c r="D6" s="22">
        <v>4.8</v>
      </c>
      <c r="E6" s="28">
        <v>8.3000000000000007</v>
      </c>
      <c r="F6" s="22">
        <v>10.4</v>
      </c>
      <c r="G6" s="22">
        <v>17.8</v>
      </c>
      <c r="H6" s="22">
        <v>22.4</v>
      </c>
      <c r="I6" s="22">
        <v>23.8</v>
      </c>
      <c r="J6" s="22">
        <v>28.1</v>
      </c>
      <c r="K6" s="22">
        <v>23.8</v>
      </c>
      <c r="L6" s="22" t="s">
        <v>219</v>
      </c>
      <c r="M6" s="22" t="s">
        <v>220</v>
      </c>
      <c r="N6" s="22">
        <v>5.0999999999999996</v>
      </c>
      <c r="O6" s="21"/>
      <c r="P6" s="18"/>
    </row>
    <row r="7" spans="1:42" ht="13.5" customHeight="1">
      <c r="A7" s="20" t="s">
        <v>22</v>
      </c>
      <c r="B7" s="22">
        <v>15</v>
      </c>
      <c r="C7" s="22">
        <v>6.1</v>
      </c>
      <c r="D7" s="22">
        <v>5</v>
      </c>
      <c r="E7" s="22">
        <v>8.5</v>
      </c>
      <c r="F7" s="22">
        <v>10.7</v>
      </c>
      <c r="G7" s="22">
        <v>18.2</v>
      </c>
      <c r="H7" s="22">
        <v>23</v>
      </c>
      <c r="I7" s="22">
        <v>24.2</v>
      </c>
      <c r="J7" s="22">
        <v>28.4</v>
      </c>
      <c r="K7" s="22">
        <v>23.8</v>
      </c>
      <c r="L7" s="22">
        <v>16.100000000000001</v>
      </c>
      <c r="M7" s="22" t="s">
        <v>221</v>
      </c>
      <c r="N7" s="22">
        <v>5</v>
      </c>
      <c r="O7" s="21"/>
      <c r="P7" s="18"/>
    </row>
    <row r="8" spans="1:42" ht="13.5" customHeight="1">
      <c r="A8" s="20" t="s">
        <v>20</v>
      </c>
      <c r="B8" s="22">
        <v>14.4</v>
      </c>
      <c r="C8" s="22">
        <v>5.5</v>
      </c>
      <c r="D8" s="22">
        <v>4.5</v>
      </c>
      <c r="E8" s="22">
        <v>8</v>
      </c>
      <c r="F8" s="22">
        <v>10.1</v>
      </c>
      <c r="G8" s="22">
        <v>17.600000000000001</v>
      </c>
      <c r="H8" s="22" t="s">
        <v>217</v>
      </c>
      <c r="I8" s="22">
        <v>23.5</v>
      </c>
      <c r="J8" s="22">
        <v>27.4</v>
      </c>
      <c r="K8" s="22">
        <v>22.9</v>
      </c>
      <c r="L8" s="22" t="s">
        <v>222</v>
      </c>
      <c r="M8" s="22" t="s">
        <v>223</v>
      </c>
      <c r="N8" s="22">
        <v>4.0999999999999996</v>
      </c>
      <c r="O8" s="21"/>
      <c r="P8" s="18"/>
    </row>
    <row r="9" spans="1:42" ht="13.5" customHeight="1">
      <c r="A9" s="20" t="s">
        <v>16</v>
      </c>
      <c r="B9" s="22">
        <v>15.4</v>
      </c>
      <c r="C9" s="22">
        <v>6.8</v>
      </c>
      <c r="D9" s="22">
        <v>5.4</v>
      </c>
      <c r="E9" s="22">
        <v>8.8000000000000007</v>
      </c>
      <c r="F9" s="22">
        <v>11</v>
      </c>
      <c r="G9" s="22">
        <v>17.899999999999999</v>
      </c>
      <c r="H9" s="22">
        <v>22.8</v>
      </c>
      <c r="I9" s="22">
        <v>24</v>
      </c>
      <c r="J9" s="22">
        <v>28.4</v>
      </c>
      <c r="K9" s="22">
        <v>24.1</v>
      </c>
      <c r="L9" s="22">
        <v>17</v>
      </c>
      <c r="M9" s="22" t="s">
        <v>224</v>
      </c>
      <c r="N9" s="22">
        <v>6.3</v>
      </c>
      <c r="O9" s="21"/>
      <c r="P9" s="18"/>
    </row>
    <row r="10" spans="1:42" ht="21" customHeight="1">
      <c r="A10" s="20" t="s">
        <v>21</v>
      </c>
      <c r="B10" s="22">
        <v>15.2</v>
      </c>
      <c r="C10" s="22">
        <v>5.9</v>
      </c>
      <c r="D10" s="22" t="s">
        <v>218</v>
      </c>
      <c r="E10" s="22">
        <v>8.8000000000000007</v>
      </c>
      <c r="F10" s="22">
        <v>11</v>
      </c>
      <c r="G10" s="22">
        <v>18.600000000000001</v>
      </c>
      <c r="H10" s="22">
        <v>23.2</v>
      </c>
      <c r="I10" s="22">
        <v>24.5</v>
      </c>
      <c r="J10" s="22">
        <v>28.7</v>
      </c>
      <c r="K10" s="22">
        <v>23.8</v>
      </c>
      <c r="L10" s="22">
        <v>16</v>
      </c>
      <c r="M10" s="22">
        <v>11.8</v>
      </c>
      <c r="N10" s="22">
        <v>5.4</v>
      </c>
      <c r="O10" s="21">
        <v>6.5</v>
      </c>
      <c r="P10" s="18"/>
    </row>
    <row r="11" spans="1:42" ht="13.5" customHeight="1">
      <c r="A11" s="20" t="s">
        <v>17</v>
      </c>
      <c r="B11" s="22">
        <v>16</v>
      </c>
      <c r="C11" s="22">
        <v>7</v>
      </c>
      <c r="D11" s="22">
        <v>5.9</v>
      </c>
      <c r="E11" s="22">
        <v>9.6</v>
      </c>
      <c r="F11" s="22">
        <v>11.9</v>
      </c>
      <c r="G11" s="22">
        <v>19</v>
      </c>
      <c r="H11" s="22">
        <v>23.8</v>
      </c>
      <c r="I11" s="22">
        <v>24.7</v>
      </c>
      <c r="J11" s="22" t="s">
        <v>225</v>
      </c>
      <c r="K11" s="22">
        <v>24.4</v>
      </c>
      <c r="L11" s="22" t="s">
        <v>226</v>
      </c>
      <c r="M11" s="22">
        <v>12.6</v>
      </c>
      <c r="N11" s="22">
        <v>6.6</v>
      </c>
      <c r="O11" s="21"/>
      <c r="P11" s="18"/>
    </row>
    <row r="12" spans="1:42" ht="13.5" customHeight="1">
      <c r="A12" s="20" t="s">
        <v>18</v>
      </c>
      <c r="B12" s="22">
        <v>13.3</v>
      </c>
      <c r="C12" s="22">
        <v>4.0999999999999996</v>
      </c>
      <c r="D12" s="22">
        <v>3.5</v>
      </c>
      <c r="E12" s="22">
        <v>7</v>
      </c>
      <c r="F12" s="147">
        <v>9</v>
      </c>
      <c r="G12" s="7">
        <v>16.600000000000001</v>
      </c>
      <c r="H12" s="147">
        <v>21.4</v>
      </c>
      <c r="I12" s="22">
        <v>23</v>
      </c>
      <c r="J12" s="7">
        <v>26.3</v>
      </c>
      <c r="K12" s="7">
        <v>21.8</v>
      </c>
      <c r="L12" s="148" t="s">
        <v>227</v>
      </c>
      <c r="M12" s="7">
        <v>9.5</v>
      </c>
      <c r="N12" s="147">
        <v>3.2</v>
      </c>
      <c r="O12" s="21"/>
      <c r="P12" s="18"/>
    </row>
    <row r="13" spans="1:42" ht="13.5" customHeight="1">
      <c r="A13" s="20" t="s">
        <v>19</v>
      </c>
      <c r="B13" s="22">
        <v>14.5</v>
      </c>
      <c r="C13" s="28">
        <v>5.3</v>
      </c>
      <c r="D13" s="22">
        <v>4.7</v>
      </c>
      <c r="E13" s="22">
        <v>8.1999999999999993</v>
      </c>
      <c r="F13" s="22">
        <v>10.199999999999999</v>
      </c>
      <c r="G13" s="22">
        <v>17.8</v>
      </c>
      <c r="H13" s="22">
        <v>22.3</v>
      </c>
      <c r="I13" s="22">
        <v>23.6</v>
      </c>
      <c r="J13" s="22">
        <v>27.8</v>
      </c>
      <c r="K13" s="22">
        <v>22.8</v>
      </c>
      <c r="L13" s="22">
        <v>15.3</v>
      </c>
      <c r="M13" s="22">
        <v>11.5</v>
      </c>
      <c r="N13" s="22">
        <v>4.8</v>
      </c>
      <c r="O13" s="21"/>
      <c r="P13" s="18"/>
    </row>
    <row r="14" spans="1:42" ht="4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6" customHeight="1">
      <c r="A15" s="1" t="s">
        <v>421</v>
      </c>
    </row>
    <row r="16" spans="1:42" ht="12" customHeight="1">
      <c r="A16" s="1" t="s">
        <v>420</v>
      </c>
    </row>
    <row r="17" spans="1:2" ht="12" customHeight="1">
      <c r="A17" s="1" t="s">
        <v>192</v>
      </c>
    </row>
    <row r="18" spans="1:2" ht="12" customHeight="1">
      <c r="A18" s="7" t="s">
        <v>191</v>
      </c>
    </row>
    <row r="20" spans="1:2" ht="12" customHeight="1">
      <c r="B20" s="21"/>
    </row>
    <row r="21" spans="1:2" ht="12" customHeight="1">
      <c r="B21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20" zoomScaleNormal="120" zoomScaleSheetLayoutView="100" workbookViewId="0">
      <selection activeCell="H48" sqref="H48"/>
    </sheetView>
  </sheetViews>
  <sheetFormatPr defaultColWidth="11.59765625" defaultRowHeight="12" customHeight="1"/>
  <cols>
    <col min="1" max="1" width="3.296875" style="7" customWidth="1"/>
    <col min="2" max="2" width="3" style="7" customWidth="1"/>
    <col min="3" max="3" width="8.09765625" style="7" customWidth="1"/>
    <col min="4" max="10" width="11.69921875" style="44" customWidth="1"/>
    <col min="11" max="11" width="0.296875" style="44" customWidth="1"/>
    <col min="12" max="32" width="11.59765625" style="44" customWidth="1"/>
    <col min="33" max="16384" width="11.59765625" style="7"/>
  </cols>
  <sheetData>
    <row r="1" spans="1:32" s="2" customFormat="1" ht="24" customHeight="1">
      <c r="D1" s="101" t="s">
        <v>44</v>
      </c>
      <c r="E1" s="102" t="s">
        <v>45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2" ht="16.5" customHeight="1"/>
    <row r="3" spans="1:32" s="19" customFormat="1" ht="12" customHeight="1" thickBot="1">
      <c r="A3" s="9" t="s">
        <v>248</v>
      </c>
      <c r="D3" s="60"/>
      <c r="E3" s="60"/>
      <c r="F3" s="60"/>
      <c r="G3" s="60"/>
      <c r="H3" s="284" t="s">
        <v>122</v>
      </c>
      <c r="I3" s="284"/>
      <c r="J3" s="284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>
      <c r="A4" s="104" t="s">
        <v>46</v>
      </c>
      <c r="B4" s="104"/>
      <c r="C4" s="105"/>
      <c r="D4" s="14" t="s">
        <v>90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5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>
      <c r="A5" s="223" t="s">
        <v>115</v>
      </c>
      <c r="B5" s="106"/>
      <c r="C5" s="107"/>
      <c r="D5" s="207">
        <v>1015.3</v>
      </c>
      <c r="E5" s="207">
        <v>1019.1</v>
      </c>
      <c r="F5" s="207">
        <v>1022.1</v>
      </c>
      <c r="G5" s="208">
        <v>1016.1</v>
      </c>
      <c r="H5" s="207">
        <v>1015</v>
      </c>
      <c r="I5" s="207">
        <v>1011.9</v>
      </c>
      <c r="J5" s="209">
        <v>1007.8</v>
      </c>
    </row>
    <row r="6" spans="1:32" ht="14.15" customHeight="1">
      <c r="A6" s="285" t="s">
        <v>47</v>
      </c>
      <c r="B6" s="290" t="s">
        <v>116</v>
      </c>
      <c r="C6" s="291"/>
      <c r="D6" s="108">
        <v>76</v>
      </c>
      <c r="E6" s="109">
        <v>75</v>
      </c>
      <c r="F6" s="44">
        <v>77</v>
      </c>
      <c r="G6" s="109">
        <v>72</v>
      </c>
      <c r="H6" s="44">
        <v>70</v>
      </c>
      <c r="I6" s="44">
        <v>74</v>
      </c>
      <c r="J6" s="44">
        <v>77</v>
      </c>
    </row>
    <row r="7" spans="1:32" ht="14.15" customHeight="1">
      <c r="A7" s="286"/>
      <c r="B7" s="110" t="s">
        <v>48</v>
      </c>
      <c r="C7" s="210" t="s">
        <v>117</v>
      </c>
      <c r="D7" s="108">
        <v>22</v>
      </c>
      <c r="E7" s="109">
        <v>41</v>
      </c>
      <c r="F7" s="44">
        <v>37</v>
      </c>
      <c r="G7" s="109">
        <v>28</v>
      </c>
      <c r="H7" s="44">
        <v>22</v>
      </c>
      <c r="I7" s="44">
        <v>26</v>
      </c>
      <c r="J7" s="44">
        <v>23</v>
      </c>
    </row>
    <row r="8" spans="1:32" ht="12" customHeight="1">
      <c r="A8" s="286"/>
      <c r="B8" s="111" t="s">
        <v>49</v>
      </c>
      <c r="C8" s="288" t="s">
        <v>93</v>
      </c>
      <c r="D8" s="272" t="s">
        <v>348</v>
      </c>
      <c r="E8" s="112">
        <v>27</v>
      </c>
      <c r="F8" s="112">
        <v>4</v>
      </c>
      <c r="G8" s="113">
        <v>7</v>
      </c>
      <c r="H8" s="113">
        <v>25</v>
      </c>
      <c r="I8" s="113">
        <v>14</v>
      </c>
      <c r="J8" s="112">
        <v>8</v>
      </c>
    </row>
    <row r="9" spans="1:32" ht="4" customHeight="1">
      <c r="A9" s="287"/>
      <c r="B9" s="114"/>
      <c r="C9" s="289"/>
      <c r="D9" s="115"/>
      <c r="E9" s="116"/>
      <c r="F9" s="117"/>
      <c r="G9" s="116"/>
      <c r="H9" s="116"/>
      <c r="I9" s="116"/>
      <c r="J9" s="116"/>
      <c r="K9" s="116"/>
    </row>
    <row r="10" spans="1:32" ht="7.5" customHeight="1" thickBot="1">
      <c r="A10" s="118"/>
      <c r="B10" s="67"/>
      <c r="C10" s="9"/>
      <c r="D10" s="115"/>
      <c r="E10" s="116"/>
      <c r="F10" s="117"/>
      <c r="G10" s="116"/>
      <c r="H10" s="116"/>
      <c r="I10" s="116"/>
      <c r="J10" s="113"/>
    </row>
    <row r="11" spans="1:32" ht="18" customHeight="1">
      <c r="A11" s="104" t="s">
        <v>46</v>
      </c>
      <c r="B11" s="104"/>
      <c r="C11" s="105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>
      <c r="A12" s="223" t="s">
        <v>115</v>
      </c>
      <c r="B12" s="106"/>
      <c r="C12" s="107"/>
      <c r="D12" s="207">
        <v>1009</v>
      </c>
      <c r="E12" s="207">
        <v>1011.3</v>
      </c>
      <c r="F12" s="207">
        <v>1011.6</v>
      </c>
      <c r="G12" s="207">
        <v>1017.6</v>
      </c>
      <c r="H12" s="207">
        <v>1022.3</v>
      </c>
      <c r="I12" s="207">
        <v>1020.3</v>
      </c>
      <c r="J12" s="7"/>
    </row>
    <row r="13" spans="1:32" ht="14.15" customHeight="1">
      <c r="A13" s="285" t="s">
        <v>47</v>
      </c>
      <c r="B13" s="290" t="s">
        <v>116</v>
      </c>
      <c r="C13" s="291"/>
      <c r="D13" s="44">
        <v>86</v>
      </c>
      <c r="E13" s="44">
        <v>73</v>
      </c>
      <c r="F13" s="44">
        <v>76</v>
      </c>
      <c r="G13" s="44">
        <v>75</v>
      </c>
      <c r="H13" s="44">
        <v>76</v>
      </c>
      <c r="I13" s="44">
        <v>81</v>
      </c>
      <c r="J13" s="7"/>
    </row>
    <row r="14" spans="1:32" ht="14.15" customHeight="1">
      <c r="A14" s="286"/>
      <c r="B14" s="110" t="s">
        <v>48</v>
      </c>
      <c r="C14" s="210" t="s">
        <v>117</v>
      </c>
      <c r="D14" s="44">
        <v>47</v>
      </c>
      <c r="E14" s="44">
        <v>34</v>
      </c>
      <c r="F14" s="44">
        <v>40</v>
      </c>
      <c r="G14" s="44">
        <v>38</v>
      </c>
      <c r="H14" s="44">
        <v>40</v>
      </c>
      <c r="I14" s="44">
        <v>35</v>
      </c>
      <c r="J14" s="7"/>
    </row>
    <row r="15" spans="1:32" ht="12" customHeight="1">
      <c r="A15" s="286"/>
      <c r="B15" s="111" t="s">
        <v>49</v>
      </c>
      <c r="C15" s="288" t="s">
        <v>93</v>
      </c>
      <c r="D15" s="108">
        <v>19</v>
      </c>
      <c r="E15" s="109">
        <v>26</v>
      </c>
      <c r="F15" s="112">
        <v>8</v>
      </c>
      <c r="G15" s="109" t="s">
        <v>346</v>
      </c>
      <c r="H15" s="112" t="s">
        <v>347</v>
      </c>
      <c r="I15" s="109">
        <v>30</v>
      </c>
      <c r="J15" s="7"/>
    </row>
    <row r="16" spans="1:32" ht="4" customHeight="1">
      <c r="A16" s="287"/>
      <c r="B16" s="114"/>
      <c r="C16" s="289"/>
      <c r="D16" s="119"/>
      <c r="E16" s="116"/>
      <c r="F16" s="116"/>
      <c r="G16" s="116"/>
      <c r="H16" s="120"/>
      <c r="I16" s="116"/>
      <c r="J16" s="7"/>
    </row>
    <row r="17" spans="1:15" ht="16" customHeight="1">
      <c r="A17" s="1" t="s">
        <v>203</v>
      </c>
    </row>
    <row r="18" spans="1:15" ht="12" customHeight="1">
      <c r="A18" s="1" t="s">
        <v>197</v>
      </c>
    </row>
    <row r="19" spans="1:15" ht="12" customHeight="1">
      <c r="A19" s="7" t="s">
        <v>87</v>
      </c>
    </row>
    <row r="22" spans="1:15" ht="12" customHeight="1">
      <c r="K22" s="7"/>
      <c r="L22" s="7"/>
      <c r="M22" s="7"/>
      <c r="N22" s="7"/>
      <c r="O22" s="7"/>
    </row>
    <row r="23" spans="1:15" ht="12" customHeight="1">
      <c r="K23" s="7"/>
      <c r="L23" s="7"/>
      <c r="M23" s="7"/>
      <c r="N23" s="7"/>
      <c r="O23" s="7"/>
    </row>
    <row r="24" spans="1:15" ht="12" customHeight="1">
      <c r="K24" s="7"/>
      <c r="L24" s="7"/>
      <c r="M24" s="7"/>
      <c r="N24" s="7"/>
      <c r="O24" s="7"/>
    </row>
    <row r="25" spans="1:15" ht="12" customHeight="1">
      <c r="K25" s="7"/>
      <c r="L25" s="7"/>
      <c r="M25" s="7"/>
      <c r="N25" s="7"/>
      <c r="O25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pageOrder="overThenDown" orientation="portrait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opLeftCell="A19" zoomScale="122" zoomScaleNormal="122" zoomScaleSheetLayoutView="100" workbookViewId="0">
      <selection activeCell="H48" sqref="H48"/>
    </sheetView>
  </sheetViews>
  <sheetFormatPr defaultColWidth="9.09765625" defaultRowHeight="12" customHeight="1"/>
  <cols>
    <col min="1" max="1" width="0.296875" style="8" customWidth="1"/>
    <col min="2" max="2" width="3.3984375" style="8" customWidth="1"/>
    <col min="3" max="3" width="13.59765625" style="133" customWidth="1"/>
    <col min="4" max="4" width="0.296875" style="134" customWidth="1"/>
    <col min="5" max="5" width="7.59765625" style="109" customWidth="1"/>
    <col min="6" max="14" width="6.296875" style="109" customWidth="1"/>
    <col min="15" max="15" width="6.09765625" style="109" customWidth="1"/>
    <col min="16" max="17" width="6" style="109" customWidth="1"/>
    <col min="18" max="18" width="0.296875" style="109" customWidth="1"/>
    <col min="19" max="16384" width="9.09765625" style="8"/>
  </cols>
  <sheetData>
    <row r="1" spans="1:25" s="2" customFormat="1" ht="24" customHeight="1">
      <c r="C1" s="227" t="s">
        <v>118</v>
      </c>
      <c r="D1" s="121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103"/>
      <c r="R1" s="103"/>
    </row>
    <row r="2" spans="1:25" ht="8.15" customHeight="1">
      <c r="C2" s="122"/>
      <c r="D2" s="123"/>
    </row>
    <row r="3" spans="1:25" s="124" customFormat="1" ht="12" customHeight="1" thickBot="1">
      <c r="B3" s="9" t="s">
        <v>248</v>
      </c>
      <c r="C3" s="125"/>
      <c r="D3" s="125"/>
      <c r="E3" s="126"/>
      <c r="F3" s="126"/>
      <c r="G3" s="126"/>
      <c r="H3" s="126"/>
      <c r="I3" s="126"/>
      <c r="J3" s="126"/>
      <c r="K3" s="126"/>
      <c r="L3" s="126"/>
      <c r="M3" s="127"/>
      <c r="N3" s="126"/>
      <c r="O3" s="126"/>
      <c r="P3" s="126"/>
      <c r="Q3" s="128" t="s">
        <v>127</v>
      </c>
      <c r="R3" s="128"/>
    </row>
    <row r="4" spans="1:25" s="19" customFormat="1" ht="24" customHeight="1">
      <c r="A4" s="104"/>
      <c r="B4" s="104"/>
      <c r="C4" s="104"/>
      <c r="D4" s="104"/>
      <c r="E4" s="219" t="s">
        <v>91</v>
      </c>
      <c r="F4" s="219" t="s">
        <v>2</v>
      </c>
      <c r="G4" s="219" t="s">
        <v>3</v>
      </c>
      <c r="H4" s="219" t="s">
        <v>4</v>
      </c>
      <c r="I4" s="219" t="s">
        <v>5</v>
      </c>
      <c r="J4" s="219" t="s">
        <v>50</v>
      </c>
      <c r="K4" s="219" t="s">
        <v>7</v>
      </c>
      <c r="L4" s="219" t="s">
        <v>8</v>
      </c>
      <c r="M4" s="219" t="s">
        <v>9</v>
      </c>
      <c r="N4" s="219" t="s">
        <v>10</v>
      </c>
      <c r="O4" s="219" t="s">
        <v>11</v>
      </c>
      <c r="P4" s="219" t="s">
        <v>12</v>
      </c>
      <c r="Q4" s="218" t="s">
        <v>13</v>
      </c>
      <c r="R4" s="161"/>
    </row>
    <row r="5" spans="1:25" s="7" customFormat="1" ht="18" customHeight="1">
      <c r="A5" s="9"/>
      <c r="B5" s="234" t="s">
        <v>110</v>
      </c>
      <c r="C5" s="9"/>
      <c r="D5" s="255"/>
      <c r="E5" s="254" t="s">
        <v>152</v>
      </c>
      <c r="F5" s="254" t="s">
        <v>152</v>
      </c>
      <c r="G5" s="254" t="s">
        <v>152</v>
      </c>
      <c r="H5" s="254" t="s">
        <v>152</v>
      </c>
      <c r="I5" s="254" t="s">
        <v>152</v>
      </c>
      <c r="J5" s="254" t="s">
        <v>307</v>
      </c>
      <c r="K5" s="254" t="s">
        <v>152</v>
      </c>
      <c r="L5" s="254" t="s">
        <v>152</v>
      </c>
      <c r="M5" s="254" t="s">
        <v>152</v>
      </c>
      <c r="N5" s="254" t="s">
        <v>152</v>
      </c>
      <c r="O5" s="254" t="s">
        <v>152</v>
      </c>
      <c r="P5" s="254" t="s">
        <v>152</v>
      </c>
      <c r="Q5" s="254" t="s">
        <v>152</v>
      </c>
      <c r="R5" s="67"/>
    </row>
    <row r="6" spans="1:25" s="7" customFormat="1" ht="16.5" customHeight="1">
      <c r="A6" s="9"/>
      <c r="B6" s="234"/>
      <c r="C6" s="134" t="s">
        <v>149</v>
      </c>
      <c r="D6" s="256"/>
      <c r="E6" s="253" t="s">
        <v>152</v>
      </c>
      <c r="F6" s="253" t="s">
        <v>152</v>
      </c>
      <c r="G6" s="253" t="s">
        <v>152</v>
      </c>
      <c r="H6" s="253" t="s">
        <v>152</v>
      </c>
      <c r="I6" s="253" t="s">
        <v>152</v>
      </c>
      <c r="J6" s="253" t="s">
        <v>152</v>
      </c>
      <c r="K6" s="253" t="s">
        <v>152</v>
      </c>
      <c r="L6" s="253" t="s">
        <v>152</v>
      </c>
      <c r="M6" s="253" t="s">
        <v>152</v>
      </c>
      <c r="N6" s="253" t="s">
        <v>152</v>
      </c>
      <c r="O6" s="253" t="s">
        <v>152</v>
      </c>
      <c r="P6" s="253" t="s">
        <v>152</v>
      </c>
      <c r="Q6" s="253" t="s">
        <v>152</v>
      </c>
      <c r="R6" s="67"/>
    </row>
    <row r="7" spans="1:25" s="7" customFormat="1" ht="12.75" customHeight="1">
      <c r="A7" s="9"/>
      <c r="B7" s="234"/>
      <c r="C7" s="134" t="s">
        <v>111</v>
      </c>
      <c r="D7" s="256"/>
      <c r="E7" s="253" t="s">
        <v>152</v>
      </c>
      <c r="F7" s="253" t="s">
        <v>152</v>
      </c>
      <c r="G7" s="253" t="s">
        <v>152</v>
      </c>
      <c r="H7" s="253" t="s">
        <v>152</v>
      </c>
      <c r="I7" s="253" t="s">
        <v>152</v>
      </c>
      <c r="J7" s="253" t="s">
        <v>152</v>
      </c>
      <c r="K7" s="253" t="s">
        <v>152</v>
      </c>
      <c r="L7" s="253" t="s">
        <v>152</v>
      </c>
      <c r="M7" s="253" t="s">
        <v>152</v>
      </c>
      <c r="N7" s="253" t="s">
        <v>152</v>
      </c>
      <c r="O7" s="253" t="s">
        <v>152</v>
      </c>
      <c r="P7" s="253" t="s">
        <v>152</v>
      </c>
      <c r="Q7" s="253" t="s">
        <v>152</v>
      </c>
      <c r="R7" s="67"/>
    </row>
    <row r="8" spans="1:25" s="7" customFormat="1" ht="12" customHeight="1">
      <c r="A8" s="9"/>
      <c r="B8" s="234"/>
      <c r="C8" s="134" t="s">
        <v>150</v>
      </c>
      <c r="D8" s="256"/>
      <c r="E8" s="253" t="s">
        <v>152</v>
      </c>
      <c r="F8" s="253" t="s">
        <v>152</v>
      </c>
      <c r="G8" s="253" t="s">
        <v>152</v>
      </c>
      <c r="H8" s="253" t="s">
        <v>152</v>
      </c>
      <c r="I8" s="253" t="s">
        <v>152</v>
      </c>
      <c r="J8" s="253" t="s">
        <v>152</v>
      </c>
      <c r="K8" s="253" t="s">
        <v>152</v>
      </c>
      <c r="L8" s="253" t="s">
        <v>152</v>
      </c>
      <c r="M8" s="253" t="s">
        <v>152</v>
      </c>
      <c r="N8" s="253" t="s">
        <v>152</v>
      </c>
      <c r="O8" s="253" t="s">
        <v>152</v>
      </c>
      <c r="P8" s="253" t="s">
        <v>152</v>
      </c>
      <c r="Q8" s="253" t="s">
        <v>152</v>
      </c>
      <c r="R8" s="67"/>
    </row>
    <row r="9" spans="1:25" s="7" customFormat="1" ht="12" customHeight="1">
      <c r="A9" s="9"/>
      <c r="B9" s="9"/>
      <c r="C9" s="134" t="s">
        <v>151</v>
      </c>
      <c r="D9" s="256"/>
      <c r="E9" s="253" t="s">
        <v>152</v>
      </c>
      <c r="F9" s="253" t="s">
        <v>152</v>
      </c>
      <c r="G9" s="253" t="s">
        <v>349</v>
      </c>
      <c r="H9" s="253" t="s">
        <v>152</v>
      </c>
      <c r="I9" s="253" t="s">
        <v>152</v>
      </c>
      <c r="J9" s="253" t="s">
        <v>152</v>
      </c>
      <c r="K9" s="253" t="s">
        <v>152</v>
      </c>
      <c r="L9" s="253" t="s">
        <v>152</v>
      </c>
      <c r="M9" s="253" t="s">
        <v>152</v>
      </c>
      <c r="N9" s="253" t="s">
        <v>152</v>
      </c>
      <c r="O9" s="253" t="s">
        <v>152</v>
      </c>
      <c r="P9" s="253" t="s">
        <v>152</v>
      </c>
      <c r="Q9" s="253" t="s">
        <v>152</v>
      </c>
      <c r="R9" s="67"/>
    </row>
    <row r="10" spans="1:25" s="215" customFormat="1" ht="18" customHeight="1">
      <c r="A10" s="211"/>
      <c r="B10" s="212" t="s">
        <v>51</v>
      </c>
      <c r="C10" s="213"/>
      <c r="D10" s="249"/>
      <c r="E10" s="252">
        <v>70</v>
      </c>
      <c r="F10" s="252" t="s">
        <v>152</v>
      </c>
      <c r="G10" s="254" t="s">
        <v>152</v>
      </c>
      <c r="H10" s="254" t="s">
        <v>152</v>
      </c>
      <c r="I10" s="254" t="s">
        <v>152</v>
      </c>
      <c r="J10" s="254" t="s">
        <v>152</v>
      </c>
      <c r="K10" s="254">
        <v>3</v>
      </c>
      <c r="L10" s="254">
        <v>39</v>
      </c>
      <c r="M10" s="252">
        <v>1</v>
      </c>
      <c r="N10" s="252" t="s">
        <v>152</v>
      </c>
      <c r="O10" s="254">
        <v>13</v>
      </c>
      <c r="P10" s="254" t="s">
        <v>152</v>
      </c>
      <c r="Q10" s="254">
        <v>14</v>
      </c>
      <c r="R10" s="214"/>
      <c r="S10" s="7"/>
      <c r="T10" s="7"/>
      <c r="U10" s="7"/>
      <c r="V10" s="7"/>
      <c r="W10" s="7"/>
      <c r="X10" s="7"/>
      <c r="Y10" s="7"/>
    </row>
    <row r="11" spans="1:25" ht="17.149999999999999" customHeight="1">
      <c r="A11" s="75"/>
      <c r="B11" s="133"/>
      <c r="C11" s="134" t="s">
        <v>52</v>
      </c>
      <c r="D11" s="146"/>
      <c r="E11" s="253" t="s">
        <v>152</v>
      </c>
      <c r="F11" s="253" t="s">
        <v>152</v>
      </c>
      <c r="G11" s="253" t="s">
        <v>152</v>
      </c>
      <c r="H11" s="253" t="s">
        <v>152</v>
      </c>
      <c r="I11" s="253" t="s">
        <v>152</v>
      </c>
      <c r="J11" s="253" t="s">
        <v>152</v>
      </c>
      <c r="K11" s="253" t="s">
        <v>152</v>
      </c>
      <c r="L11" s="253" t="s">
        <v>152</v>
      </c>
      <c r="M11" s="253" t="s">
        <v>152</v>
      </c>
      <c r="N11" s="253" t="s">
        <v>152</v>
      </c>
      <c r="O11" s="253" t="s">
        <v>152</v>
      </c>
      <c r="P11" s="253" t="s">
        <v>152</v>
      </c>
      <c r="Q11" s="253" t="s">
        <v>152</v>
      </c>
      <c r="R11" s="136"/>
      <c r="S11" s="7"/>
      <c r="T11" s="7"/>
      <c r="U11" s="7"/>
      <c r="V11" s="7"/>
      <c r="W11" s="7"/>
      <c r="X11" s="7"/>
      <c r="Y11" s="7"/>
    </row>
    <row r="12" spans="1:25" ht="12" customHeight="1">
      <c r="A12" s="75"/>
      <c r="B12" s="133"/>
      <c r="C12" s="134" t="s">
        <v>53</v>
      </c>
      <c r="E12" s="250">
        <v>48</v>
      </c>
      <c r="F12" s="253" t="s">
        <v>152</v>
      </c>
      <c r="G12" s="253" t="s">
        <v>152</v>
      </c>
      <c r="H12" s="253" t="s">
        <v>152</v>
      </c>
      <c r="I12" s="253" t="s">
        <v>152</v>
      </c>
      <c r="J12" s="253" t="s">
        <v>152</v>
      </c>
      <c r="K12" s="253">
        <v>2</v>
      </c>
      <c r="L12" s="253">
        <v>32</v>
      </c>
      <c r="M12" s="251">
        <v>1</v>
      </c>
      <c r="N12" s="251" t="s">
        <v>152</v>
      </c>
      <c r="O12" s="253">
        <v>13</v>
      </c>
      <c r="P12" s="253" t="s">
        <v>152</v>
      </c>
      <c r="Q12" s="253" t="s">
        <v>152</v>
      </c>
      <c r="R12" s="136"/>
      <c r="S12" s="7"/>
      <c r="T12" s="7"/>
      <c r="U12" s="7"/>
      <c r="V12" s="7"/>
      <c r="W12" s="7"/>
      <c r="X12" s="7"/>
      <c r="Y12" s="7"/>
    </row>
    <row r="13" spans="1:25" ht="12" customHeight="1">
      <c r="A13" s="75"/>
      <c r="B13" s="134"/>
      <c r="C13" s="134" t="s">
        <v>54</v>
      </c>
      <c r="E13" s="250">
        <v>8</v>
      </c>
      <c r="F13" s="253" t="s">
        <v>152</v>
      </c>
      <c r="G13" s="253" t="s">
        <v>152</v>
      </c>
      <c r="H13" s="253" t="s">
        <v>152</v>
      </c>
      <c r="I13" s="253" t="s">
        <v>152</v>
      </c>
      <c r="J13" s="253" t="s">
        <v>152</v>
      </c>
      <c r="K13" s="253">
        <v>1</v>
      </c>
      <c r="L13" s="253">
        <v>7</v>
      </c>
      <c r="M13" s="251" t="s">
        <v>152</v>
      </c>
      <c r="N13" s="251" t="s">
        <v>152</v>
      </c>
      <c r="O13" s="253" t="s">
        <v>152</v>
      </c>
      <c r="P13" s="253" t="s">
        <v>152</v>
      </c>
      <c r="Q13" s="253" t="s">
        <v>152</v>
      </c>
      <c r="R13" s="136"/>
    </row>
    <row r="14" spans="1:25" ht="12" customHeight="1">
      <c r="A14" s="75"/>
      <c r="B14" s="133"/>
      <c r="C14" s="134" t="s">
        <v>55</v>
      </c>
      <c r="D14" s="146"/>
      <c r="E14" s="253" t="s">
        <v>152</v>
      </c>
      <c r="F14" s="253" t="s">
        <v>152</v>
      </c>
      <c r="G14" s="253" t="s">
        <v>152</v>
      </c>
      <c r="H14" s="253" t="s">
        <v>152</v>
      </c>
      <c r="I14" s="253" t="s">
        <v>152</v>
      </c>
      <c r="J14" s="253" t="s">
        <v>152</v>
      </c>
      <c r="K14" s="253" t="s">
        <v>152</v>
      </c>
      <c r="L14" s="253" t="s">
        <v>152</v>
      </c>
      <c r="M14" s="253" t="s">
        <v>152</v>
      </c>
      <c r="N14" s="253" t="s">
        <v>152</v>
      </c>
      <c r="O14" s="253" t="s">
        <v>152</v>
      </c>
      <c r="P14" s="253" t="s">
        <v>152</v>
      </c>
      <c r="Q14" s="253" t="s">
        <v>152</v>
      </c>
      <c r="R14" s="136"/>
    </row>
    <row r="15" spans="1:25" ht="12" customHeight="1">
      <c r="A15" s="75"/>
      <c r="B15" s="133"/>
      <c r="C15" s="134" t="s">
        <v>56</v>
      </c>
      <c r="E15" s="250">
        <v>14</v>
      </c>
      <c r="F15" s="257" t="s">
        <v>152</v>
      </c>
      <c r="G15" s="253" t="s">
        <v>152</v>
      </c>
      <c r="H15" s="253" t="s">
        <v>152</v>
      </c>
      <c r="I15" s="253" t="s">
        <v>152</v>
      </c>
      <c r="J15" s="253" t="s">
        <v>152</v>
      </c>
      <c r="K15" s="253" t="s">
        <v>152</v>
      </c>
      <c r="L15" s="253" t="s">
        <v>152</v>
      </c>
      <c r="M15" s="253" t="s">
        <v>152</v>
      </c>
      <c r="N15" s="253" t="s">
        <v>152</v>
      </c>
      <c r="O15" s="253" t="s">
        <v>152</v>
      </c>
      <c r="P15" s="253" t="s">
        <v>152</v>
      </c>
      <c r="Q15" s="253">
        <v>14</v>
      </c>
      <c r="R15" s="136"/>
    </row>
    <row r="16" spans="1:25" s="215" customFormat="1" ht="18" customHeight="1">
      <c r="A16" s="211"/>
      <c r="B16" s="216" t="s">
        <v>57</v>
      </c>
      <c r="C16" s="213"/>
      <c r="D16" s="213"/>
      <c r="E16" s="268">
        <v>4042</v>
      </c>
      <c r="F16" s="258">
        <v>241</v>
      </c>
      <c r="G16" s="258">
        <v>294</v>
      </c>
      <c r="H16" s="258">
        <v>520</v>
      </c>
      <c r="I16" s="258">
        <v>618</v>
      </c>
      <c r="J16" s="258">
        <v>264</v>
      </c>
      <c r="K16" s="258">
        <v>306</v>
      </c>
      <c r="L16" s="258">
        <v>374</v>
      </c>
      <c r="M16" s="258">
        <v>362</v>
      </c>
      <c r="N16" s="258">
        <v>289</v>
      </c>
      <c r="O16" s="258">
        <v>273</v>
      </c>
      <c r="P16" s="258">
        <v>200</v>
      </c>
      <c r="Q16" s="258">
        <v>301</v>
      </c>
      <c r="R16" s="214"/>
    </row>
    <row r="17" spans="1:22" ht="17.149999999999999" customHeight="1">
      <c r="A17" s="75"/>
      <c r="B17" s="133"/>
      <c r="C17" s="134" t="s">
        <v>53</v>
      </c>
      <c r="E17" s="250">
        <v>390</v>
      </c>
      <c r="F17" s="253">
        <v>1</v>
      </c>
      <c r="G17" s="253" t="s">
        <v>152</v>
      </c>
      <c r="H17" s="253" t="s">
        <v>152</v>
      </c>
      <c r="I17" s="253">
        <v>10</v>
      </c>
      <c r="J17" s="253">
        <v>18</v>
      </c>
      <c r="K17" s="253">
        <v>80</v>
      </c>
      <c r="L17" s="253">
        <v>138</v>
      </c>
      <c r="M17" s="253">
        <v>32</v>
      </c>
      <c r="N17" s="253">
        <v>59</v>
      </c>
      <c r="O17" s="253">
        <v>52</v>
      </c>
      <c r="P17" s="253" t="s">
        <v>152</v>
      </c>
      <c r="Q17" s="253" t="s">
        <v>152</v>
      </c>
      <c r="R17" s="136"/>
    </row>
    <row r="18" spans="1:22" ht="12" customHeight="1">
      <c r="A18" s="75"/>
      <c r="B18" s="133"/>
      <c r="C18" s="134" t="s">
        <v>56</v>
      </c>
      <c r="E18" s="250">
        <v>44</v>
      </c>
      <c r="F18" s="253" t="s">
        <v>152</v>
      </c>
      <c r="G18" s="253">
        <v>4</v>
      </c>
      <c r="H18" s="253" t="s">
        <v>152</v>
      </c>
      <c r="I18" s="253" t="s">
        <v>152</v>
      </c>
      <c r="J18" s="253" t="s">
        <v>152</v>
      </c>
      <c r="K18" s="253" t="s">
        <v>152</v>
      </c>
      <c r="L18" s="253" t="s">
        <v>152</v>
      </c>
      <c r="M18" s="253" t="s">
        <v>152</v>
      </c>
      <c r="N18" s="253" t="s">
        <v>152</v>
      </c>
      <c r="O18" s="253" t="s">
        <v>152</v>
      </c>
      <c r="P18" s="253" t="s">
        <v>152</v>
      </c>
      <c r="Q18" s="253">
        <v>40</v>
      </c>
      <c r="R18" s="136"/>
      <c r="V18" s="137"/>
    </row>
    <row r="19" spans="1:22" ht="12" customHeight="1">
      <c r="A19" s="75"/>
      <c r="B19" s="133"/>
      <c r="C19" s="134" t="s">
        <v>58</v>
      </c>
      <c r="E19" s="250">
        <v>116</v>
      </c>
      <c r="F19" s="253" t="s">
        <v>152</v>
      </c>
      <c r="G19" s="253">
        <v>47</v>
      </c>
      <c r="H19" s="253">
        <v>9</v>
      </c>
      <c r="I19" s="253" t="s">
        <v>152</v>
      </c>
      <c r="J19" s="253" t="s">
        <v>152</v>
      </c>
      <c r="K19" s="253" t="s">
        <v>152</v>
      </c>
      <c r="L19" s="253" t="s">
        <v>152</v>
      </c>
      <c r="M19" s="253" t="s">
        <v>152</v>
      </c>
      <c r="N19" s="253" t="s">
        <v>152</v>
      </c>
      <c r="O19" s="253" t="s">
        <v>152</v>
      </c>
      <c r="P19" s="253" t="s">
        <v>152</v>
      </c>
      <c r="Q19" s="253">
        <v>60</v>
      </c>
      <c r="R19" s="257"/>
    </row>
    <row r="20" spans="1:22" ht="12" customHeight="1">
      <c r="A20" s="75"/>
      <c r="B20" s="133"/>
      <c r="C20" s="134" t="s">
        <v>59</v>
      </c>
      <c r="E20" s="269">
        <v>1593</v>
      </c>
      <c r="F20" s="253">
        <v>116</v>
      </c>
      <c r="G20" s="253">
        <v>107</v>
      </c>
      <c r="H20" s="253">
        <v>127</v>
      </c>
      <c r="I20" s="253">
        <v>120</v>
      </c>
      <c r="J20" s="253">
        <v>140</v>
      </c>
      <c r="K20" s="253">
        <v>151</v>
      </c>
      <c r="L20" s="253">
        <v>169</v>
      </c>
      <c r="M20" s="253">
        <v>300</v>
      </c>
      <c r="N20" s="253">
        <v>131</v>
      </c>
      <c r="O20" s="253">
        <v>58</v>
      </c>
      <c r="P20" s="253">
        <v>98</v>
      </c>
      <c r="Q20" s="253">
        <v>76</v>
      </c>
      <c r="R20" s="136"/>
    </row>
    <row r="21" spans="1:22" ht="12" customHeight="1">
      <c r="A21" s="75"/>
      <c r="B21" s="133"/>
      <c r="C21" s="134" t="s">
        <v>60</v>
      </c>
      <c r="E21" s="250">
        <v>801</v>
      </c>
      <c r="F21" s="253">
        <v>104</v>
      </c>
      <c r="G21" s="253">
        <v>93</v>
      </c>
      <c r="H21" s="253">
        <v>113</v>
      </c>
      <c r="I21" s="253">
        <v>104</v>
      </c>
      <c r="J21" s="253">
        <v>42</v>
      </c>
      <c r="K21" s="253">
        <v>20</v>
      </c>
      <c r="L21" s="253">
        <v>11</v>
      </c>
      <c r="M21" s="253">
        <v>11</v>
      </c>
      <c r="N21" s="253">
        <v>84</v>
      </c>
      <c r="O21" s="253">
        <v>95</v>
      </c>
      <c r="P21" s="253">
        <v>62</v>
      </c>
      <c r="Q21" s="253">
        <v>62</v>
      </c>
      <c r="R21" s="136"/>
    </row>
    <row r="22" spans="1:22" ht="16.5" customHeight="1">
      <c r="A22" s="75"/>
      <c r="B22" s="133"/>
      <c r="C22" s="134" t="s">
        <v>54</v>
      </c>
      <c r="E22" s="250">
        <v>135</v>
      </c>
      <c r="F22" s="253" t="s">
        <v>152</v>
      </c>
      <c r="G22" s="253" t="s">
        <v>152</v>
      </c>
      <c r="H22" s="253" t="s">
        <v>152</v>
      </c>
      <c r="I22" s="253" t="s">
        <v>152</v>
      </c>
      <c r="J22" s="253">
        <v>2</v>
      </c>
      <c r="K22" s="253">
        <v>35</v>
      </c>
      <c r="L22" s="253">
        <v>56</v>
      </c>
      <c r="M22" s="253">
        <v>19</v>
      </c>
      <c r="N22" s="253">
        <v>15</v>
      </c>
      <c r="O22" s="253">
        <v>8</v>
      </c>
      <c r="P22" s="253" t="s">
        <v>152</v>
      </c>
      <c r="Q22" s="253" t="s">
        <v>152</v>
      </c>
      <c r="R22" s="136"/>
    </row>
    <row r="23" spans="1:22" ht="12" customHeight="1">
      <c r="A23" s="75"/>
      <c r="B23" s="133"/>
      <c r="C23" s="134" t="s">
        <v>61</v>
      </c>
      <c r="E23" s="250">
        <v>220</v>
      </c>
      <c r="F23" s="253">
        <v>20</v>
      </c>
      <c r="G23" s="253">
        <v>40</v>
      </c>
      <c r="H23" s="253">
        <v>20</v>
      </c>
      <c r="I23" s="253" t="s">
        <v>152</v>
      </c>
      <c r="J23" s="253">
        <v>20</v>
      </c>
      <c r="K23" s="253">
        <v>20</v>
      </c>
      <c r="L23" s="253" t="s">
        <v>152</v>
      </c>
      <c r="M23" s="253" t="s">
        <v>152</v>
      </c>
      <c r="N23" s="253" t="s">
        <v>152</v>
      </c>
      <c r="O23" s="253">
        <v>40</v>
      </c>
      <c r="P23" s="253">
        <v>40</v>
      </c>
      <c r="Q23" s="253">
        <v>20</v>
      </c>
      <c r="R23" s="136"/>
    </row>
    <row r="24" spans="1:22" ht="12" customHeight="1">
      <c r="A24" s="75"/>
      <c r="B24" s="133"/>
      <c r="C24" s="134" t="s">
        <v>62</v>
      </c>
      <c r="E24" s="250">
        <v>120</v>
      </c>
      <c r="F24" s="253" t="s">
        <v>152</v>
      </c>
      <c r="G24" s="253" t="s">
        <v>152</v>
      </c>
      <c r="H24" s="253">
        <v>40</v>
      </c>
      <c r="I24" s="253">
        <v>40</v>
      </c>
      <c r="J24" s="253">
        <v>20</v>
      </c>
      <c r="K24" s="253" t="s">
        <v>152</v>
      </c>
      <c r="L24" s="253" t="s">
        <v>152</v>
      </c>
      <c r="M24" s="253" t="s">
        <v>152</v>
      </c>
      <c r="N24" s="253" t="s">
        <v>152</v>
      </c>
      <c r="O24" s="253">
        <v>20</v>
      </c>
      <c r="P24" s="253" t="s">
        <v>152</v>
      </c>
      <c r="Q24" s="253" t="s">
        <v>152</v>
      </c>
      <c r="R24" s="136"/>
    </row>
    <row r="25" spans="1:22" ht="12" customHeight="1">
      <c r="A25" s="75"/>
      <c r="B25" s="133"/>
      <c r="C25" s="134" t="s">
        <v>63</v>
      </c>
      <c r="E25" s="250">
        <v>10</v>
      </c>
      <c r="F25" s="253" t="s">
        <v>152</v>
      </c>
      <c r="G25" s="253" t="s">
        <v>152</v>
      </c>
      <c r="H25" s="253" t="s">
        <v>152</v>
      </c>
      <c r="I25" s="253" t="s">
        <v>152</v>
      </c>
      <c r="J25" s="253" t="s">
        <v>152</v>
      </c>
      <c r="K25" s="253" t="s">
        <v>152</v>
      </c>
      <c r="L25" s="253" t="s">
        <v>152</v>
      </c>
      <c r="M25" s="253" t="s">
        <v>152</v>
      </c>
      <c r="N25" s="253" t="s">
        <v>152</v>
      </c>
      <c r="O25" s="253" t="s">
        <v>152</v>
      </c>
      <c r="P25" s="253" t="s">
        <v>152</v>
      </c>
      <c r="Q25" s="253">
        <v>10</v>
      </c>
      <c r="R25" s="136"/>
    </row>
    <row r="26" spans="1:22" ht="12" customHeight="1">
      <c r="A26" s="75"/>
      <c r="B26" s="133"/>
      <c r="C26" s="134" t="s">
        <v>64</v>
      </c>
      <c r="E26" s="250" t="s">
        <v>152</v>
      </c>
      <c r="F26" s="253" t="s">
        <v>152</v>
      </c>
      <c r="G26" s="253" t="s">
        <v>152</v>
      </c>
      <c r="H26" s="253" t="s">
        <v>152</v>
      </c>
      <c r="I26" s="253" t="s">
        <v>152</v>
      </c>
      <c r="J26" s="253" t="s">
        <v>152</v>
      </c>
      <c r="K26" s="253" t="s">
        <v>152</v>
      </c>
      <c r="L26" s="253" t="s">
        <v>152</v>
      </c>
      <c r="M26" s="253" t="s">
        <v>152</v>
      </c>
      <c r="N26" s="253" t="s">
        <v>152</v>
      </c>
      <c r="O26" s="253" t="s">
        <v>152</v>
      </c>
      <c r="P26" s="253" t="s">
        <v>152</v>
      </c>
      <c r="Q26" s="253" t="s">
        <v>152</v>
      </c>
      <c r="R26" s="136"/>
      <c r="U26" s="75"/>
    </row>
    <row r="27" spans="1:22" ht="16.5" customHeight="1">
      <c r="A27" s="75"/>
      <c r="B27" s="133"/>
      <c r="C27" s="134" t="s">
        <v>42</v>
      </c>
      <c r="E27" s="250">
        <v>577</v>
      </c>
      <c r="F27" s="253" t="s">
        <v>152</v>
      </c>
      <c r="G27" s="253" t="s">
        <v>152</v>
      </c>
      <c r="H27" s="253">
        <v>211</v>
      </c>
      <c r="I27" s="253">
        <v>344</v>
      </c>
      <c r="J27" s="253">
        <v>22</v>
      </c>
      <c r="K27" s="253" t="s">
        <v>152</v>
      </c>
      <c r="L27" s="253" t="s">
        <v>152</v>
      </c>
      <c r="M27" s="253" t="s">
        <v>152</v>
      </c>
      <c r="N27" s="253" t="s">
        <v>152</v>
      </c>
      <c r="O27" s="253" t="s">
        <v>152</v>
      </c>
      <c r="P27" s="253" t="s">
        <v>152</v>
      </c>
      <c r="Q27" s="253" t="s">
        <v>152</v>
      </c>
      <c r="R27" s="136"/>
    </row>
    <row r="28" spans="1:22" ht="12" customHeight="1">
      <c r="A28" s="75"/>
      <c r="B28" s="133"/>
      <c r="C28" s="134" t="s">
        <v>65</v>
      </c>
      <c r="E28" s="250">
        <v>36</v>
      </c>
      <c r="F28" s="253" t="s">
        <v>152</v>
      </c>
      <c r="G28" s="253">
        <v>3</v>
      </c>
      <c r="H28" s="253" t="s">
        <v>152</v>
      </c>
      <c r="I28" s="253" t="s">
        <v>152</v>
      </c>
      <c r="J28" s="253" t="s">
        <v>152</v>
      </c>
      <c r="K28" s="253" t="s">
        <v>152</v>
      </c>
      <c r="L28" s="253" t="s">
        <v>152</v>
      </c>
      <c r="M28" s="253" t="s">
        <v>152</v>
      </c>
      <c r="N28" s="253" t="s">
        <v>152</v>
      </c>
      <c r="O28" s="253" t="s">
        <v>152</v>
      </c>
      <c r="P28" s="253" t="s">
        <v>152</v>
      </c>
      <c r="Q28" s="253">
        <v>33</v>
      </c>
      <c r="R28" s="136"/>
    </row>
    <row r="29" spans="1:22" ht="4" customHeight="1">
      <c r="A29" s="86"/>
      <c r="B29" s="133"/>
      <c r="C29" s="134"/>
      <c r="E29" s="135"/>
      <c r="F29" s="25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8"/>
      <c r="R29" s="138"/>
    </row>
    <row r="30" spans="1:22" ht="12" customHeight="1" thickBot="1">
      <c r="A30" s="267"/>
      <c r="B30" s="139"/>
      <c r="C30" s="139"/>
      <c r="D30" s="139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>
        <v>0</v>
      </c>
    </row>
    <row r="31" spans="1:22" ht="24" customHeight="1">
      <c r="A31" s="86"/>
      <c r="B31" s="104"/>
      <c r="C31" s="104"/>
      <c r="D31" s="105"/>
      <c r="E31" s="141" t="s">
        <v>90</v>
      </c>
      <c r="F31" s="141" t="s">
        <v>2</v>
      </c>
      <c r="G31" s="141" t="s">
        <v>3</v>
      </c>
      <c r="H31" s="141" t="s">
        <v>4</v>
      </c>
      <c r="I31" s="141" t="s">
        <v>5</v>
      </c>
      <c r="J31" s="141" t="s">
        <v>6</v>
      </c>
      <c r="K31" s="141" t="s">
        <v>7</v>
      </c>
      <c r="L31" s="141" t="s">
        <v>8</v>
      </c>
      <c r="M31" s="141" t="s">
        <v>9</v>
      </c>
      <c r="N31" s="141" t="s">
        <v>10</v>
      </c>
      <c r="O31" s="141" t="s">
        <v>66</v>
      </c>
      <c r="P31" s="141" t="s">
        <v>67</v>
      </c>
      <c r="Q31" s="141" t="s">
        <v>68</v>
      </c>
      <c r="R31" s="161"/>
    </row>
    <row r="32" spans="1:22" s="215" customFormat="1" ht="17.25" customHeight="1">
      <c r="A32" s="211"/>
      <c r="B32" s="212" t="s">
        <v>69</v>
      </c>
      <c r="C32" s="213"/>
      <c r="D32" s="213"/>
      <c r="E32" s="259">
        <v>131</v>
      </c>
      <c r="F32" s="260">
        <v>4</v>
      </c>
      <c r="G32" s="257">
        <v>6</v>
      </c>
      <c r="H32" s="257">
        <v>4</v>
      </c>
      <c r="I32" s="257">
        <v>5</v>
      </c>
      <c r="J32" s="261">
        <v>3</v>
      </c>
      <c r="K32" s="257">
        <v>24</v>
      </c>
      <c r="L32" s="260">
        <v>39</v>
      </c>
      <c r="M32" s="260">
        <v>4</v>
      </c>
      <c r="N32" s="260">
        <v>12</v>
      </c>
      <c r="O32" s="257">
        <v>11</v>
      </c>
      <c r="P32" s="253">
        <v>2</v>
      </c>
      <c r="Q32" s="253">
        <v>17</v>
      </c>
      <c r="R32" s="217"/>
      <c r="S32" s="8"/>
    </row>
    <row r="33" spans="1:18" ht="4" customHeight="1">
      <c r="A33" s="86"/>
      <c r="B33" s="84" t="s">
        <v>46</v>
      </c>
      <c r="C33" s="84" t="s">
        <v>46</v>
      </c>
      <c r="D33" s="84"/>
      <c r="E33" s="142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 t="s">
        <v>46</v>
      </c>
      <c r="Q33" s="120" t="s">
        <v>46</v>
      </c>
      <c r="R33" s="120"/>
    </row>
    <row r="34" spans="1:18" ht="16" customHeight="1">
      <c r="B34" s="7" t="s">
        <v>443</v>
      </c>
      <c r="C34" s="8"/>
      <c r="D34" s="75"/>
      <c r="E34" s="44"/>
      <c r="F34" s="44"/>
      <c r="G34" s="44"/>
      <c r="H34" s="44"/>
    </row>
    <row r="35" spans="1:18" ht="12" customHeight="1">
      <c r="B35" s="7" t="s">
        <v>169</v>
      </c>
      <c r="C35" s="8"/>
      <c r="D35" s="75"/>
      <c r="E35" s="44"/>
      <c r="F35" s="44"/>
      <c r="G35" s="44"/>
      <c r="H35" s="44"/>
    </row>
    <row r="36" spans="1:18" ht="12" customHeight="1">
      <c r="B36" s="7" t="s">
        <v>170</v>
      </c>
      <c r="C36" s="8"/>
      <c r="D36" s="75"/>
      <c r="E36" s="44"/>
      <c r="F36" s="44"/>
      <c r="G36" s="44"/>
      <c r="H36" s="44"/>
    </row>
    <row r="37" spans="1:18" ht="12" customHeight="1">
      <c r="B37" s="7" t="s">
        <v>109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120" zoomScaleNormal="120" zoomScaleSheetLayoutView="100" workbookViewId="0">
      <selection activeCell="H48" sqref="H48"/>
    </sheetView>
  </sheetViews>
  <sheetFormatPr defaultColWidth="9.09765625" defaultRowHeight="12" customHeight="1"/>
  <cols>
    <col min="1" max="1" width="0.296875" style="9" customWidth="1"/>
    <col min="2" max="2" width="14.69921875" style="7" customWidth="1"/>
    <col min="3" max="3" width="0.296875" style="9" customWidth="1"/>
    <col min="4" max="16" width="6.3984375" style="7" customWidth="1"/>
    <col min="17" max="17" width="0.296875" style="7" customWidth="1"/>
    <col min="18" max="16384" width="9.09765625" style="7"/>
  </cols>
  <sheetData>
    <row r="1" spans="1:39" s="2" customFormat="1" ht="24" customHeight="1">
      <c r="A1" s="121"/>
      <c r="C1" s="121"/>
      <c r="F1" s="101" t="s">
        <v>131</v>
      </c>
      <c r="G1" s="143" t="s">
        <v>70</v>
      </c>
    </row>
    <row r="2" spans="1:39" ht="8.15" customHeight="1"/>
    <row r="3" spans="1:39" s="19" customFormat="1" ht="12" customHeight="1" thickBot="1">
      <c r="A3" s="18"/>
      <c r="B3" s="18" t="s">
        <v>446</v>
      </c>
      <c r="C3" s="18"/>
      <c r="D3" s="144"/>
      <c r="E3" s="144"/>
      <c r="F3" s="144"/>
      <c r="G3" s="144"/>
      <c r="H3" s="144"/>
      <c r="I3" s="144"/>
      <c r="J3" s="144"/>
      <c r="K3" s="144"/>
      <c r="L3" s="144"/>
      <c r="M3" s="145"/>
      <c r="N3" s="144"/>
      <c r="O3" s="292" t="s">
        <v>123</v>
      </c>
      <c r="P3" s="292"/>
    </row>
    <row r="4" spans="1:39" s="19" customFormat="1" ht="36" customHeight="1">
      <c r="A4" s="104"/>
      <c r="B4" s="104"/>
      <c r="C4" s="105"/>
      <c r="D4" s="276" t="s">
        <v>90</v>
      </c>
      <c r="E4" s="62" t="s">
        <v>214</v>
      </c>
      <c r="F4" s="62" t="s">
        <v>215</v>
      </c>
      <c r="G4" s="62" t="s">
        <v>216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>
      <c r="A5" s="134"/>
      <c r="B5" s="134" t="s">
        <v>71</v>
      </c>
      <c r="C5" s="146"/>
      <c r="D5" s="148">
        <v>17.3</v>
      </c>
      <c r="E5" s="148">
        <v>9.6999999999999993</v>
      </c>
      <c r="F5" s="148">
        <v>8.4</v>
      </c>
      <c r="G5" s="148">
        <v>9.3000000000000007</v>
      </c>
      <c r="H5" s="147">
        <v>11.3</v>
      </c>
      <c r="I5" s="147">
        <v>15.2</v>
      </c>
      <c r="J5" s="147">
        <v>21.1</v>
      </c>
      <c r="K5" s="147">
        <v>23.6</v>
      </c>
      <c r="L5" s="147">
        <v>27.7</v>
      </c>
      <c r="M5" s="147">
        <v>28.7</v>
      </c>
      <c r="N5" s="147">
        <v>22.6</v>
      </c>
      <c r="O5" s="147">
        <v>16.5</v>
      </c>
      <c r="P5" s="147">
        <v>13.2</v>
      </c>
      <c r="R5" s="149"/>
      <c r="S5" s="147"/>
    </row>
    <row r="6" spans="1:39" ht="12" customHeight="1">
      <c r="A6" s="134"/>
      <c r="B6" s="134" t="s">
        <v>72</v>
      </c>
      <c r="C6" s="146"/>
      <c r="D6" s="148">
        <v>17.2</v>
      </c>
      <c r="E6" s="148">
        <v>9.5</v>
      </c>
      <c r="F6" s="148">
        <v>8.8000000000000007</v>
      </c>
      <c r="G6" s="147">
        <v>9.9</v>
      </c>
      <c r="H6" s="147">
        <v>11.9</v>
      </c>
      <c r="I6" s="147">
        <v>16.3</v>
      </c>
      <c r="J6" s="147">
        <v>22.4</v>
      </c>
      <c r="K6" s="147">
        <v>23.8</v>
      </c>
      <c r="L6" s="147">
        <v>29.6</v>
      </c>
      <c r="M6" s="147">
        <v>26.8</v>
      </c>
      <c r="N6" s="147">
        <v>20.9</v>
      </c>
      <c r="O6" s="147">
        <v>15.7</v>
      </c>
      <c r="P6" s="147">
        <v>11.2</v>
      </c>
      <c r="R6" s="149"/>
    </row>
    <row r="7" spans="1:39" ht="12" customHeight="1">
      <c r="A7" s="134"/>
      <c r="B7" s="134" t="s">
        <v>73</v>
      </c>
      <c r="C7" s="146"/>
      <c r="D7" s="148">
        <v>17.399999999999999</v>
      </c>
      <c r="E7" s="148">
        <v>9.4</v>
      </c>
      <c r="F7" s="148">
        <v>8.9</v>
      </c>
      <c r="G7" s="147">
        <v>10.7</v>
      </c>
      <c r="H7" s="147">
        <v>12.9</v>
      </c>
      <c r="I7" s="147">
        <v>19.100000000000001</v>
      </c>
      <c r="J7" s="147">
        <v>23.3</v>
      </c>
      <c r="K7" s="147">
        <v>25.7</v>
      </c>
      <c r="L7" s="147">
        <v>29.9</v>
      </c>
      <c r="M7" s="147">
        <v>24.5</v>
      </c>
      <c r="N7" s="147">
        <v>18.5</v>
      </c>
      <c r="O7" s="147">
        <v>14.9</v>
      </c>
      <c r="P7" s="147">
        <v>10.1</v>
      </c>
      <c r="R7" s="149"/>
    </row>
    <row r="8" spans="1:39" ht="11.25" customHeight="1">
      <c r="A8" s="134"/>
      <c r="B8" s="134" t="s">
        <v>74</v>
      </c>
      <c r="C8" s="146"/>
      <c r="D8" s="148">
        <v>17.3</v>
      </c>
      <c r="E8" s="148">
        <v>9.5</v>
      </c>
      <c r="F8" s="148">
        <v>8.6999999999999993</v>
      </c>
      <c r="G8" s="147">
        <v>10</v>
      </c>
      <c r="H8" s="147">
        <v>12</v>
      </c>
      <c r="I8" s="147">
        <v>16.899999999999999</v>
      </c>
      <c r="J8" s="147">
        <v>22.3</v>
      </c>
      <c r="K8" s="147">
        <v>24.4</v>
      </c>
      <c r="L8" s="147">
        <v>29.1</v>
      </c>
      <c r="M8" s="147">
        <v>26.6</v>
      </c>
      <c r="N8" s="147">
        <v>20.6</v>
      </c>
      <c r="O8" s="147">
        <v>15.7</v>
      </c>
      <c r="P8" s="147">
        <v>11.4</v>
      </c>
      <c r="R8" s="149"/>
    </row>
    <row r="9" spans="1:39" ht="3.75" customHeight="1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6" customHeight="1">
      <c r="B10" s="1" t="s">
        <v>168</v>
      </c>
    </row>
    <row r="11" spans="1:39" ht="12" customHeight="1">
      <c r="B11" s="7" t="s">
        <v>113</v>
      </c>
    </row>
    <row r="14" spans="1:39" ht="12" customHeight="1">
      <c r="D14" s="9"/>
      <c r="E14" s="9"/>
      <c r="F14" s="150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>
      <c r="D15" s="9"/>
      <c r="E15" s="9"/>
      <c r="F15" s="150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>
      <c r="A16" s="7"/>
      <c r="C16" s="7"/>
      <c r="D16" s="9"/>
      <c r="E16" s="9"/>
      <c r="F16" s="150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>
      <c r="A17" s="7"/>
      <c r="C17" s="7"/>
      <c r="D17" s="9"/>
      <c r="E17" s="9"/>
      <c r="F17" s="150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>
      <c r="A18" s="7"/>
      <c r="C18" s="7"/>
      <c r="D18" s="9"/>
      <c r="E18" s="9"/>
      <c r="F18" s="150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>
      <c r="A19" s="7"/>
      <c r="C19" s="7"/>
      <c r="D19" s="9"/>
      <c r="E19" s="9"/>
      <c r="F19" s="150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>
      <c r="A20" s="7"/>
      <c r="C20" s="7"/>
      <c r="D20" s="9"/>
      <c r="E20" s="9"/>
      <c r="F20" s="150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>
      <c r="A21" s="7"/>
      <c r="C21" s="7"/>
      <c r="D21" s="9"/>
      <c r="E21" s="9"/>
      <c r="F21" s="150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>
      <c r="A22" s="7"/>
      <c r="C22" s="7"/>
      <c r="D22" s="9"/>
      <c r="E22" s="9"/>
      <c r="F22" s="150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>
      <c r="A23" s="7"/>
      <c r="C23" s="7"/>
      <c r="D23" s="9"/>
      <c r="E23" s="9"/>
      <c r="F23" s="150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>
      <c r="A24" s="7"/>
      <c r="C24" s="7"/>
      <c r="D24" s="9"/>
      <c r="E24" s="9"/>
      <c r="F24" s="150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>
      <c r="A25" s="7"/>
      <c r="C25" s="7"/>
      <c r="D25" s="9"/>
      <c r="E25" s="9"/>
      <c r="F25" s="150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>
      <c r="A26" s="7"/>
      <c r="C26" s="7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9"/>
    </row>
    <row r="27" spans="1:16" ht="12" customHeight="1">
      <c r="A27" s="7"/>
      <c r="C27" s="7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9"/>
    </row>
    <row r="28" spans="1:16" ht="12" customHeight="1">
      <c r="A28" s="7"/>
      <c r="C28" s="7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9"/>
    </row>
    <row r="29" spans="1:16" ht="12" customHeight="1">
      <c r="A29" s="7"/>
      <c r="C29" s="7"/>
      <c r="D29" s="9"/>
      <c r="E29" s="9"/>
      <c r="F29" s="150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>
      <c r="A30" s="7"/>
      <c r="C30" s="7"/>
      <c r="D30" s="9"/>
      <c r="E30" s="9"/>
      <c r="F30" s="150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7"/>
      <c r="C31" s="7"/>
      <c r="D31" s="9"/>
      <c r="E31" s="9"/>
      <c r="F31" s="150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>
      <c r="A32" s="7"/>
      <c r="C32" s="7"/>
      <c r="D32" s="9"/>
      <c r="E32" s="9"/>
      <c r="F32" s="150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>
      <c r="A33" s="7"/>
      <c r="C33" s="7"/>
      <c r="D33" s="9"/>
      <c r="E33" s="9"/>
      <c r="F33" s="150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>
      <c r="A34" s="7"/>
      <c r="C34" s="7"/>
      <c r="D34" s="9"/>
      <c r="E34" s="9"/>
      <c r="F34" s="150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>
      <c r="A35" s="7"/>
      <c r="C35" s="7"/>
      <c r="D35" s="9"/>
      <c r="E35" s="9"/>
      <c r="F35" s="150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>
      <c r="A36" s="7"/>
      <c r="C36" s="7"/>
      <c r="D36" s="9"/>
      <c r="E36" s="9"/>
      <c r="F36" s="150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>
      <c r="A37" s="7"/>
      <c r="C37" s="7"/>
      <c r="D37" s="9"/>
      <c r="E37" s="9"/>
      <c r="F37" s="150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>
      <c r="A38" s="7"/>
      <c r="C38" s="7"/>
      <c r="D38" s="9"/>
      <c r="E38" s="9"/>
      <c r="F38" s="150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>
      <c r="A39" s="7"/>
      <c r="C39" s="7"/>
      <c r="D39" s="9"/>
      <c r="E39" s="9"/>
      <c r="F39" s="150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>
      <c r="A40" s="7"/>
      <c r="C40" s="7"/>
      <c r="D40" s="9"/>
      <c r="E40" s="9"/>
      <c r="F40" s="150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>
      <c r="A41" s="7"/>
      <c r="C41" s="7"/>
      <c r="D41" s="9"/>
      <c r="E41" s="9"/>
      <c r="F41" s="150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>
      <c r="A42" s="7"/>
      <c r="C42" s="7"/>
      <c r="D42" s="9"/>
      <c r="E42" s="9"/>
      <c r="F42" s="150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>
      <c r="A43" s="7"/>
      <c r="C43" s="7"/>
      <c r="D43" s="9"/>
      <c r="E43" s="9"/>
      <c r="F43" s="150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>
      <c r="A44" s="7"/>
      <c r="C44" s="7"/>
      <c r="D44" s="9"/>
      <c r="E44" s="9"/>
      <c r="F44" s="150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>
      <c r="A45" s="7"/>
      <c r="C45" s="7"/>
      <c r="D45" s="9"/>
      <c r="E45" s="9"/>
      <c r="F45" s="150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>
      <c r="A46" s="7"/>
      <c r="C46" s="7"/>
      <c r="D46" s="9"/>
      <c r="E46" s="9"/>
      <c r="F46" s="150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>
      <c r="A47" s="7"/>
      <c r="C47" s="7"/>
      <c r="D47" s="9"/>
      <c r="E47" s="9"/>
      <c r="F47" s="150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>
      <c r="A48" s="7"/>
      <c r="C48" s="7"/>
      <c r="D48" s="9"/>
      <c r="E48" s="9"/>
      <c r="F48" s="150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>
      <c r="A49" s="7"/>
      <c r="C49" s="7"/>
      <c r="D49" s="9"/>
      <c r="E49" s="9"/>
      <c r="F49" s="150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zoomScale="120" zoomScaleNormal="120" workbookViewId="0">
      <selection activeCell="S3" sqref="S3"/>
    </sheetView>
  </sheetViews>
  <sheetFormatPr defaultColWidth="9.09765625" defaultRowHeight="12" customHeight="1"/>
  <cols>
    <col min="1" max="1" width="0.296875" style="7" customWidth="1"/>
    <col min="2" max="2" width="8" style="7" customWidth="1"/>
    <col min="3" max="3" width="5.69921875" style="7" customWidth="1"/>
    <col min="4" max="16" width="6.59765625" style="7" customWidth="1"/>
    <col min="17" max="17" width="0.296875" style="7" customWidth="1"/>
    <col min="18" max="16384" width="9.09765625" style="7"/>
  </cols>
  <sheetData>
    <row r="1" spans="1:44" s="2" customFormat="1" ht="24" customHeight="1">
      <c r="E1" s="101" t="s">
        <v>186</v>
      </c>
      <c r="F1" s="143" t="s">
        <v>187</v>
      </c>
    </row>
    <row r="2" spans="1:44" ht="8.15" customHeight="1"/>
    <row r="3" spans="1:44" s="19" customFormat="1" ht="12" customHeight="1" thickBot="1">
      <c r="B3" s="92" t="s">
        <v>446</v>
      </c>
      <c r="C3" s="144"/>
      <c r="D3" s="144"/>
      <c r="E3" s="144"/>
      <c r="F3" s="144"/>
      <c r="G3" s="144"/>
      <c r="H3" s="144"/>
      <c r="I3" s="144"/>
      <c r="J3" s="144"/>
      <c r="K3" s="144"/>
      <c r="L3" s="152"/>
      <c r="M3" s="144"/>
      <c r="N3" s="144"/>
      <c r="O3" s="144"/>
      <c r="P3" s="144"/>
    </row>
    <row r="4" spans="1:44" s="19" customFormat="1" ht="36" customHeight="1">
      <c r="A4" s="31"/>
      <c r="B4" s="31"/>
      <c r="C4" s="105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133"/>
      <c r="B5" s="133" t="s">
        <v>75</v>
      </c>
      <c r="C5" s="58" t="s">
        <v>76</v>
      </c>
      <c r="D5" s="224">
        <v>34</v>
      </c>
      <c r="E5" s="238">
        <v>-8</v>
      </c>
      <c r="F5" s="238">
        <v>3</v>
      </c>
      <c r="G5" s="238">
        <v>4</v>
      </c>
      <c r="H5" s="238">
        <v>22</v>
      </c>
      <c r="I5" s="238">
        <v>22</v>
      </c>
      <c r="J5" s="238">
        <v>0</v>
      </c>
      <c r="K5" s="238">
        <v>34</v>
      </c>
      <c r="L5" s="238">
        <v>-14</v>
      </c>
      <c r="M5" s="238">
        <v>-29</v>
      </c>
      <c r="N5" s="238">
        <v>-14</v>
      </c>
      <c r="O5" s="238">
        <v>-15</v>
      </c>
      <c r="P5" s="238">
        <v>-21</v>
      </c>
    </row>
    <row r="6" spans="1:44" ht="18" customHeight="1">
      <c r="A6" s="133"/>
      <c r="B6" s="133" t="s">
        <v>77</v>
      </c>
      <c r="C6" s="58" t="s">
        <v>76</v>
      </c>
      <c r="D6" s="224">
        <v>-42</v>
      </c>
      <c r="E6" s="238">
        <v>-20</v>
      </c>
      <c r="F6" s="238">
        <v>-9</v>
      </c>
      <c r="G6" s="238">
        <v>-7</v>
      </c>
      <c r="H6" s="238">
        <v>1</v>
      </c>
      <c r="I6" s="238">
        <v>0</v>
      </c>
      <c r="J6" s="238">
        <v>-20</v>
      </c>
      <c r="K6" s="238">
        <v>-26</v>
      </c>
      <c r="L6" s="238">
        <v>-32</v>
      </c>
      <c r="M6" s="238">
        <v>-42</v>
      </c>
      <c r="N6" s="238">
        <v>-39</v>
      </c>
      <c r="O6" s="238">
        <v>-30</v>
      </c>
      <c r="P6" s="238">
        <v>-40</v>
      </c>
    </row>
    <row r="7" spans="1:44" ht="18" customHeight="1">
      <c r="A7" s="133"/>
      <c r="B7" s="133" t="s">
        <v>78</v>
      </c>
      <c r="C7" s="58" t="s">
        <v>76</v>
      </c>
      <c r="D7" s="225">
        <v>-12</v>
      </c>
      <c r="E7" s="238">
        <v>-13</v>
      </c>
      <c r="F7" s="238">
        <v>-4</v>
      </c>
      <c r="G7" s="238">
        <v>-1</v>
      </c>
      <c r="H7" s="238">
        <v>11</v>
      </c>
      <c r="I7" s="238">
        <v>10</v>
      </c>
      <c r="J7" s="238">
        <v>-11</v>
      </c>
      <c r="K7" s="238">
        <v>3</v>
      </c>
      <c r="L7" s="238">
        <v>-24</v>
      </c>
      <c r="M7" s="238">
        <v>-35</v>
      </c>
      <c r="N7" s="238">
        <v>-26</v>
      </c>
      <c r="O7" s="238">
        <v>-21</v>
      </c>
      <c r="P7" s="238">
        <v>-33</v>
      </c>
    </row>
    <row r="8" spans="1:44" ht="18" customHeight="1">
      <c r="A8" s="133"/>
      <c r="B8" s="133" t="s">
        <v>79</v>
      </c>
      <c r="C8" s="58" t="s">
        <v>190</v>
      </c>
      <c r="D8" s="226">
        <v>869.21</v>
      </c>
      <c r="E8" s="239">
        <v>97.94</v>
      </c>
      <c r="F8" s="239">
        <v>194.9</v>
      </c>
      <c r="G8" s="240">
        <v>151.82</v>
      </c>
      <c r="H8" s="240">
        <v>237.27</v>
      </c>
      <c r="I8" s="240">
        <v>235.67</v>
      </c>
      <c r="J8" s="240">
        <v>800.84</v>
      </c>
      <c r="K8" s="240">
        <v>869.21</v>
      </c>
      <c r="L8" s="240">
        <v>294.8</v>
      </c>
      <c r="M8" s="240">
        <v>88.92</v>
      </c>
      <c r="N8" s="240">
        <v>375.66</v>
      </c>
      <c r="O8" s="239">
        <v>111.49</v>
      </c>
      <c r="P8" s="239">
        <v>149.69</v>
      </c>
    </row>
    <row r="9" spans="1:44" ht="18" customHeight="1">
      <c r="A9" s="133"/>
      <c r="B9" s="133" t="s">
        <v>80</v>
      </c>
      <c r="C9" s="58" t="s">
        <v>189</v>
      </c>
      <c r="D9" s="224">
        <v>35.75</v>
      </c>
      <c r="E9" s="239">
        <v>60.92</v>
      </c>
      <c r="F9" s="239">
        <v>63.15</v>
      </c>
      <c r="G9" s="239">
        <v>82.64</v>
      </c>
      <c r="H9" s="239">
        <v>82.82</v>
      </c>
      <c r="I9" s="239">
        <v>85.5</v>
      </c>
      <c r="J9" s="239">
        <v>110.25</v>
      </c>
      <c r="K9" s="239">
        <v>81.680000000000007</v>
      </c>
      <c r="L9" s="239">
        <v>74.709999999999994</v>
      </c>
      <c r="M9" s="239">
        <v>79.34</v>
      </c>
      <c r="N9" s="239">
        <v>76.87</v>
      </c>
      <c r="O9" s="239">
        <v>71.61</v>
      </c>
      <c r="P9" s="239">
        <v>35.75</v>
      </c>
    </row>
    <row r="10" spans="1:44" ht="18" customHeight="1">
      <c r="A10" s="133"/>
      <c r="B10" s="133" t="s">
        <v>81</v>
      </c>
      <c r="C10" s="58" t="s">
        <v>189</v>
      </c>
      <c r="D10" s="226">
        <v>162.15</v>
      </c>
      <c r="E10" s="239">
        <v>81.010000000000005</v>
      </c>
      <c r="F10" s="239">
        <v>123.48</v>
      </c>
      <c r="G10" s="239">
        <v>110.44</v>
      </c>
      <c r="H10" s="239">
        <v>150.97999999999999</v>
      </c>
      <c r="I10" s="239">
        <v>145.97999999999999</v>
      </c>
      <c r="J10" s="239">
        <v>277.81</v>
      </c>
      <c r="K10" s="239">
        <v>556.97</v>
      </c>
      <c r="L10" s="239">
        <v>105.96</v>
      </c>
      <c r="M10" s="239">
        <v>84.86</v>
      </c>
      <c r="N10" s="239">
        <v>133.78</v>
      </c>
      <c r="O10" s="239">
        <v>85.55</v>
      </c>
      <c r="P10" s="239">
        <v>89.02</v>
      </c>
    </row>
    <row r="11" spans="1:44" ht="4.5" customHeight="1">
      <c r="A11" s="42"/>
      <c r="B11" s="42"/>
      <c r="C11" s="43"/>
      <c r="D11" s="42" t="s">
        <v>82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6" customHeight="1">
      <c r="B12" s="7" t="s">
        <v>447</v>
      </c>
    </row>
    <row r="13" spans="1:44" ht="12" customHeight="1">
      <c r="B13" s="7" t="s">
        <v>188</v>
      </c>
    </row>
    <row r="14" spans="1:44" ht="12" customHeight="1">
      <c r="B14" s="7" t="s">
        <v>448</v>
      </c>
    </row>
    <row r="15" spans="1:44" ht="12" customHeight="1">
      <c r="B15" s="7" t="s">
        <v>449</v>
      </c>
    </row>
    <row r="16" spans="1:44" ht="12" customHeight="1">
      <c r="B16" s="7" t="s">
        <v>450</v>
      </c>
    </row>
    <row r="17" spans="2:15" ht="12" customHeight="1">
      <c r="B17" s="7" t="s">
        <v>451</v>
      </c>
    </row>
    <row r="21" spans="2:15" ht="12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showWhiteSpace="0" view="pageBreakPreview" topLeftCell="G1" zoomScale="126" zoomScaleNormal="100" zoomScaleSheetLayoutView="126" workbookViewId="0">
      <selection activeCell="S3" sqref="S3"/>
    </sheetView>
  </sheetViews>
  <sheetFormatPr defaultColWidth="9.09765625" defaultRowHeight="12" customHeight="1"/>
  <cols>
    <col min="1" max="1" width="5.69921875" style="100" customWidth="1"/>
    <col min="2" max="2" width="8.296875" style="100" customWidth="1"/>
    <col min="3" max="3" width="0.296875" style="100" customWidth="1"/>
    <col min="4" max="4" width="8.296875" style="100" customWidth="1"/>
    <col min="5" max="5" width="0.296875" style="100" customWidth="1"/>
    <col min="6" max="6" width="2.296875" style="100" customWidth="1"/>
    <col min="7" max="7" width="17.69921875" style="100" customWidth="1"/>
    <col min="8" max="8" width="7.69921875" style="100" customWidth="1"/>
    <col min="9" max="9" width="0.296875" style="100" customWidth="1"/>
    <col min="10" max="10" width="7.69921875" style="100" customWidth="1"/>
    <col min="11" max="11" width="0.296875" style="100" customWidth="1"/>
    <col min="12" max="12" width="7.69921875" style="100" customWidth="1"/>
    <col min="13" max="13" width="7.69921875" style="156" customWidth="1"/>
    <col min="14" max="14" width="0.296875" style="157" customWidth="1"/>
    <col min="15" max="15" width="7.69921875" style="157" customWidth="1"/>
    <col min="16" max="16" width="7.69921875" style="100" customWidth="1"/>
    <col min="17" max="17" width="0.296875" style="100" customWidth="1"/>
    <col min="18" max="18" width="4.69921875" style="100" customWidth="1"/>
    <col min="19" max="19" width="102.69921875" style="100" customWidth="1"/>
    <col min="20" max="16384" width="9.09765625" style="100"/>
  </cols>
  <sheetData>
    <row r="1" spans="1:41" s="91" customFormat="1" ht="24" customHeight="1">
      <c r="B1" s="90"/>
      <c r="C1" s="90"/>
      <c r="D1" s="90"/>
      <c r="E1" s="90"/>
      <c r="F1" s="90"/>
      <c r="G1" s="90" t="s">
        <v>107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3" t="s">
        <v>86</v>
      </c>
      <c r="Y1" s="154"/>
      <c r="Z1" s="154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4"/>
      <c r="AO1" s="154"/>
    </row>
    <row r="2" spans="1:41" ht="3.75" customHeight="1">
      <c r="Q2" s="158"/>
      <c r="Y2" s="157"/>
      <c r="Z2" s="157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7"/>
      <c r="AO2" s="157"/>
    </row>
    <row r="3" spans="1:41" s="96" customFormat="1" ht="12" customHeight="1" thickBot="1">
      <c r="A3" s="9" t="s">
        <v>248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60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>
      <c r="A4" s="293" t="s">
        <v>108</v>
      </c>
      <c r="B4" s="296" t="s">
        <v>103</v>
      </c>
      <c r="C4" s="295"/>
      <c r="D4" s="295"/>
      <c r="E4" s="162"/>
      <c r="F4" s="299" t="s">
        <v>104</v>
      </c>
      <c r="G4" s="300"/>
      <c r="H4" s="163" t="s">
        <v>97</v>
      </c>
      <c r="I4" s="162"/>
      <c r="J4" s="131" t="s">
        <v>98</v>
      </c>
      <c r="K4" s="162"/>
      <c r="L4" s="164" t="s">
        <v>99</v>
      </c>
      <c r="M4" s="165"/>
      <c r="N4" s="129"/>
      <c r="O4" s="164" t="s">
        <v>100</v>
      </c>
      <c r="P4" s="166"/>
      <c r="Q4" s="130"/>
      <c r="R4" s="295" t="s">
        <v>102</v>
      </c>
      <c r="S4" s="295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70" customFormat="1" ht="15" customHeight="1">
      <c r="A5" s="294"/>
      <c r="B5" s="167" t="s">
        <v>95</v>
      </c>
      <c r="C5" s="97"/>
      <c r="D5" s="168" t="s">
        <v>96</v>
      </c>
      <c r="E5" s="97"/>
      <c r="F5" s="301"/>
      <c r="G5" s="302"/>
      <c r="H5" s="167" t="s">
        <v>83</v>
      </c>
      <c r="I5" s="169"/>
      <c r="J5" s="168" t="s">
        <v>128</v>
      </c>
      <c r="K5" s="169"/>
      <c r="L5" s="168" t="s">
        <v>119</v>
      </c>
      <c r="M5" s="232" t="s">
        <v>120</v>
      </c>
      <c r="N5" s="167"/>
      <c r="O5" s="233" t="s">
        <v>121</v>
      </c>
      <c r="P5" s="167" t="s">
        <v>120</v>
      </c>
      <c r="Q5" s="169"/>
      <c r="R5" s="97" t="s">
        <v>84</v>
      </c>
      <c r="S5" s="167" t="s">
        <v>101</v>
      </c>
    </row>
    <row r="6" spans="1:41" s="170" customFormat="1" ht="3" customHeight="1">
      <c r="A6" s="171"/>
      <c r="B6" s="132"/>
      <c r="C6" s="132"/>
      <c r="D6" s="132"/>
      <c r="E6" s="132"/>
      <c r="F6" s="132"/>
      <c r="G6" s="172"/>
      <c r="H6" s="132"/>
      <c r="I6" s="18"/>
      <c r="J6" s="132"/>
      <c r="K6" s="18"/>
      <c r="L6" s="173"/>
      <c r="M6" s="174"/>
      <c r="N6" s="18"/>
      <c r="O6" s="175"/>
      <c r="P6" s="173"/>
      <c r="Q6" s="18"/>
      <c r="R6" s="176"/>
      <c r="S6" s="132"/>
    </row>
    <row r="7" spans="1:41" s="183" customFormat="1" ht="12.75" customHeight="1">
      <c r="A7" s="280">
        <v>1</v>
      </c>
      <c r="B7" s="236" t="s">
        <v>439</v>
      </c>
      <c r="C7" s="178"/>
      <c r="D7" s="179">
        <v>0.60416666666666663</v>
      </c>
      <c r="E7" s="179"/>
      <c r="F7" s="179"/>
      <c r="G7" s="188" t="s">
        <v>204</v>
      </c>
      <c r="H7" s="270">
        <v>3.3</v>
      </c>
      <c r="I7" s="270"/>
      <c r="J7" s="271">
        <v>7</v>
      </c>
      <c r="L7" s="183">
        <v>35</v>
      </c>
      <c r="M7" s="237" t="s">
        <v>350</v>
      </c>
      <c r="N7" s="184"/>
      <c r="O7" s="185">
        <v>136</v>
      </c>
      <c r="P7" s="237" t="s">
        <v>351</v>
      </c>
      <c r="Q7" s="181"/>
      <c r="R7" s="281">
        <v>1</v>
      </c>
      <c r="S7" s="187" t="s">
        <v>415</v>
      </c>
    </row>
    <row r="8" spans="1:41" s="183" customFormat="1" ht="12.75" customHeight="1">
      <c r="A8" s="280">
        <v>2</v>
      </c>
      <c r="B8" s="236" t="s">
        <v>352</v>
      </c>
      <c r="C8" s="178"/>
      <c r="D8" s="179">
        <v>0.84097222222222223</v>
      </c>
      <c r="E8" s="179"/>
      <c r="F8" s="179"/>
      <c r="G8" s="188" t="s">
        <v>353</v>
      </c>
      <c r="H8" s="270">
        <v>2.6</v>
      </c>
      <c r="I8" s="270"/>
      <c r="J8" s="271">
        <v>14</v>
      </c>
      <c r="L8" s="183">
        <v>35</v>
      </c>
      <c r="M8" s="236" t="s">
        <v>354</v>
      </c>
      <c r="N8" s="184"/>
      <c r="O8" s="185">
        <v>135</v>
      </c>
      <c r="P8" s="237" t="s">
        <v>355</v>
      </c>
      <c r="Q8" s="181"/>
      <c r="R8" s="281">
        <v>1</v>
      </c>
      <c r="S8" s="273" t="s">
        <v>416</v>
      </c>
    </row>
    <row r="9" spans="1:41" s="183" customFormat="1" ht="12.75" customHeight="1">
      <c r="A9" s="280">
        <v>3</v>
      </c>
      <c r="B9" s="236" t="s">
        <v>356</v>
      </c>
      <c r="C9" s="178"/>
      <c r="D9" s="179">
        <v>9.5833333333333326E-2</v>
      </c>
      <c r="E9" s="179"/>
      <c r="F9" s="179"/>
      <c r="G9" s="188" t="s">
        <v>357</v>
      </c>
      <c r="H9" s="270">
        <v>5.5</v>
      </c>
      <c r="I9" s="270"/>
      <c r="J9" s="271">
        <v>12</v>
      </c>
      <c r="L9" s="183">
        <v>37</v>
      </c>
      <c r="M9" s="236" t="s">
        <v>358</v>
      </c>
      <c r="N9" s="184"/>
      <c r="O9" s="185">
        <v>136</v>
      </c>
      <c r="P9" s="237" t="s">
        <v>359</v>
      </c>
      <c r="Q9" s="181"/>
      <c r="R9" s="281">
        <v>2</v>
      </c>
      <c r="S9" s="273" t="s">
        <v>427</v>
      </c>
    </row>
    <row r="10" spans="1:41" s="183" customFormat="1" ht="12.75" customHeight="1">
      <c r="A10" s="280">
        <v>4</v>
      </c>
      <c r="B10" s="236" t="s">
        <v>360</v>
      </c>
      <c r="C10" s="178"/>
      <c r="D10" s="179">
        <v>0.52986111111111112</v>
      </c>
      <c r="E10" s="179"/>
      <c r="F10" s="179"/>
      <c r="G10" s="188" t="s">
        <v>361</v>
      </c>
      <c r="H10" s="270">
        <v>2.1</v>
      </c>
      <c r="I10" s="270"/>
      <c r="J10" s="271">
        <v>11</v>
      </c>
      <c r="L10" s="183">
        <v>35</v>
      </c>
      <c r="M10" s="236" t="s">
        <v>362</v>
      </c>
      <c r="N10" s="184"/>
      <c r="O10" s="185">
        <v>135</v>
      </c>
      <c r="P10" s="237" t="s">
        <v>363</v>
      </c>
      <c r="Q10" s="181"/>
      <c r="R10" s="281">
        <v>1</v>
      </c>
      <c r="S10" s="187" t="s">
        <v>417</v>
      </c>
    </row>
    <row r="11" spans="1:41" s="183" customFormat="1" ht="12.75" customHeight="1">
      <c r="A11" s="280">
        <v>5</v>
      </c>
      <c r="B11" s="236" t="s">
        <v>364</v>
      </c>
      <c r="C11" s="178"/>
      <c r="D11" s="179">
        <v>0.72569444444444453</v>
      </c>
      <c r="E11" s="179"/>
      <c r="F11" s="179"/>
      <c r="G11" s="180" t="s">
        <v>365</v>
      </c>
      <c r="H11" s="270">
        <v>6.8</v>
      </c>
      <c r="I11" s="270"/>
      <c r="J11" s="271">
        <v>477</v>
      </c>
      <c r="L11" s="183">
        <v>27</v>
      </c>
      <c r="M11" s="237" t="s">
        <v>366</v>
      </c>
      <c r="N11" s="184"/>
      <c r="O11" s="185">
        <v>140</v>
      </c>
      <c r="P11" s="236" t="s">
        <v>367</v>
      </c>
      <c r="Q11" s="181"/>
      <c r="R11" s="281">
        <v>1</v>
      </c>
      <c r="S11" s="187" t="s">
        <v>428</v>
      </c>
    </row>
    <row r="12" spans="1:41" s="183" customFormat="1" ht="12.75" customHeight="1">
      <c r="A12" s="280">
        <v>6</v>
      </c>
      <c r="B12" s="236" t="s">
        <v>368</v>
      </c>
      <c r="C12" s="178"/>
      <c r="D12" s="179">
        <v>0.57222222222222219</v>
      </c>
      <c r="E12" s="179"/>
      <c r="F12" s="179"/>
      <c r="G12" s="180" t="s">
        <v>369</v>
      </c>
      <c r="H12" s="270">
        <v>5.5</v>
      </c>
      <c r="I12" s="270"/>
      <c r="J12" s="271">
        <v>3</v>
      </c>
      <c r="L12" s="183">
        <v>36</v>
      </c>
      <c r="M12" s="237" t="s">
        <v>370</v>
      </c>
      <c r="N12" s="184"/>
      <c r="O12" s="185">
        <v>137</v>
      </c>
      <c r="P12" s="237" t="s">
        <v>371</v>
      </c>
      <c r="Q12" s="181"/>
      <c r="R12" s="281">
        <v>1</v>
      </c>
      <c r="S12" s="187" t="s">
        <v>429</v>
      </c>
    </row>
    <row r="13" spans="1:41" s="183" customFormat="1" ht="12.75" customHeight="1">
      <c r="A13" s="280">
        <v>7</v>
      </c>
      <c r="B13" s="236" t="s">
        <v>372</v>
      </c>
      <c r="C13" s="178"/>
      <c r="D13" s="179">
        <v>0.54999999999999993</v>
      </c>
      <c r="E13" s="179"/>
      <c r="F13" s="179"/>
      <c r="G13" s="188" t="s">
        <v>373</v>
      </c>
      <c r="H13" s="270">
        <v>5.4</v>
      </c>
      <c r="I13" s="270"/>
      <c r="J13" s="271">
        <v>3</v>
      </c>
      <c r="L13" s="183">
        <v>36</v>
      </c>
      <c r="M13" s="237" t="s">
        <v>374</v>
      </c>
      <c r="N13" s="184"/>
      <c r="O13" s="185">
        <v>137</v>
      </c>
      <c r="P13" s="237" t="s">
        <v>375</v>
      </c>
      <c r="Q13" s="181"/>
      <c r="R13" s="297">
        <v>1</v>
      </c>
      <c r="S13" s="298" t="s">
        <v>430</v>
      </c>
    </row>
    <row r="14" spans="1:41" s="183" customFormat="1" ht="12.75" customHeight="1">
      <c r="A14" s="280"/>
      <c r="B14" s="236"/>
      <c r="C14" s="178"/>
      <c r="D14" s="179">
        <v>0.55069444444444449</v>
      </c>
      <c r="E14" s="179"/>
      <c r="F14" s="179"/>
      <c r="G14" s="188" t="s">
        <v>373</v>
      </c>
      <c r="H14" s="270">
        <v>4.0999999999999996</v>
      </c>
      <c r="I14" s="270"/>
      <c r="J14" s="271">
        <v>4</v>
      </c>
      <c r="L14" s="183">
        <v>36</v>
      </c>
      <c r="M14" s="237" t="s">
        <v>376</v>
      </c>
      <c r="N14" s="184"/>
      <c r="O14" s="185">
        <v>137</v>
      </c>
      <c r="P14" s="237" t="s">
        <v>377</v>
      </c>
      <c r="Q14" s="181"/>
      <c r="R14" s="297"/>
      <c r="S14" s="298"/>
    </row>
    <row r="15" spans="1:41" s="183" customFormat="1" ht="12.75" customHeight="1">
      <c r="A15" s="280">
        <v>8</v>
      </c>
      <c r="B15" s="236" t="s">
        <v>378</v>
      </c>
      <c r="C15" s="178"/>
      <c r="D15" s="179">
        <v>0.62708333333333333</v>
      </c>
      <c r="E15" s="179"/>
      <c r="F15" s="179"/>
      <c r="G15" s="188" t="s">
        <v>379</v>
      </c>
      <c r="H15" s="270">
        <v>4.4000000000000004</v>
      </c>
      <c r="I15" s="270"/>
      <c r="J15" s="271">
        <v>6</v>
      </c>
      <c r="L15" s="183">
        <v>35</v>
      </c>
      <c r="M15" s="237" t="s">
        <v>380</v>
      </c>
      <c r="N15" s="184"/>
      <c r="O15" s="185">
        <v>136</v>
      </c>
      <c r="P15" s="237" t="s">
        <v>381</v>
      </c>
      <c r="Q15" s="181"/>
      <c r="R15" s="281">
        <v>2</v>
      </c>
      <c r="S15" s="187" t="s">
        <v>441</v>
      </c>
    </row>
    <row r="16" spans="1:41" s="183" customFormat="1" ht="12.75" customHeight="1">
      <c r="A16" s="280"/>
      <c r="B16" s="236"/>
      <c r="C16" s="178"/>
      <c r="D16" s="179"/>
      <c r="E16" s="179"/>
      <c r="F16" s="179"/>
      <c r="G16" s="188"/>
      <c r="H16" s="270"/>
      <c r="I16" s="270"/>
      <c r="J16" s="271"/>
      <c r="M16" s="237"/>
      <c r="N16" s="184"/>
      <c r="O16" s="185"/>
      <c r="P16" s="237"/>
      <c r="Q16" s="181"/>
      <c r="R16" s="281"/>
      <c r="S16" s="187" t="s">
        <v>444</v>
      </c>
    </row>
    <row r="17" spans="1:19" s="183" customFormat="1" ht="12.75" customHeight="1">
      <c r="A17" s="280">
        <v>9</v>
      </c>
      <c r="B17" s="236" t="s">
        <v>382</v>
      </c>
      <c r="C17" s="178"/>
      <c r="D17" s="179">
        <v>0.80486111111111114</v>
      </c>
      <c r="E17" s="179"/>
      <c r="F17" s="179"/>
      <c r="G17" s="188" t="s">
        <v>361</v>
      </c>
      <c r="H17" s="270">
        <v>3.4</v>
      </c>
      <c r="I17" s="270"/>
      <c r="J17" s="271">
        <v>36</v>
      </c>
      <c r="L17" s="183">
        <v>35</v>
      </c>
      <c r="M17" s="236" t="s">
        <v>383</v>
      </c>
      <c r="N17" s="184"/>
      <c r="O17" s="185">
        <v>136</v>
      </c>
      <c r="P17" s="236" t="s">
        <v>384</v>
      </c>
      <c r="Q17" s="181"/>
      <c r="R17" s="281">
        <v>1</v>
      </c>
      <c r="S17" s="183" t="s">
        <v>431</v>
      </c>
    </row>
    <row r="18" spans="1:19" s="183" customFormat="1" ht="12.75" customHeight="1">
      <c r="A18" s="177">
        <v>10</v>
      </c>
      <c r="B18" s="236" t="s">
        <v>387</v>
      </c>
      <c r="C18" s="178"/>
      <c r="D18" s="179">
        <v>0.37152777777777773</v>
      </c>
      <c r="E18" s="179"/>
      <c r="F18" s="179"/>
      <c r="G18" s="188" t="s">
        <v>379</v>
      </c>
      <c r="H18" s="270">
        <v>4</v>
      </c>
      <c r="I18" s="270"/>
      <c r="J18" s="271">
        <v>9</v>
      </c>
      <c r="L18" s="183">
        <v>35</v>
      </c>
      <c r="M18" s="236" t="s">
        <v>385</v>
      </c>
      <c r="N18" s="184"/>
      <c r="O18" s="185">
        <v>137</v>
      </c>
      <c r="P18" s="236" t="s">
        <v>386</v>
      </c>
      <c r="Q18" s="181"/>
      <c r="R18" s="281">
        <v>1</v>
      </c>
      <c r="S18" s="187" t="s">
        <v>418</v>
      </c>
    </row>
    <row r="19" spans="1:19" s="183" customFormat="1" ht="12.75" customHeight="1">
      <c r="A19" s="177">
        <v>11</v>
      </c>
      <c r="B19" s="236" t="s">
        <v>388</v>
      </c>
      <c r="C19" s="178"/>
      <c r="D19" s="179">
        <v>0.1173611111111111</v>
      </c>
      <c r="E19" s="179"/>
      <c r="F19" s="179"/>
      <c r="G19" s="188" t="s">
        <v>389</v>
      </c>
      <c r="H19" s="270">
        <v>4.5999999999999996</v>
      </c>
      <c r="I19" s="270"/>
      <c r="J19" s="271">
        <v>9</v>
      </c>
      <c r="L19" s="183">
        <v>36</v>
      </c>
      <c r="M19" s="236" t="s">
        <v>390</v>
      </c>
      <c r="N19" s="184"/>
      <c r="O19" s="185">
        <v>136</v>
      </c>
      <c r="P19" s="237" t="s">
        <v>391</v>
      </c>
      <c r="Q19" s="181"/>
      <c r="R19" s="281">
        <v>1</v>
      </c>
      <c r="S19" s="187" t="s">
        <v>432</v>
      </c>
    </row>
    <row r="20" spans="1:19" s="183" customFormat="1" ht="12.75" customHeight="1">
      <c r="A20" s="177">
        <v>12</v>
      </c>
      <c r="B20" s="236" t="s">
        <v>392</v>
      </c>
      <c r="C20" s="178"/>
      <c r="D20" s="179">
        <v>0.38194444444444442</v>
      </c>
      <c r="E20" s="179"/>
      <c r="F20" s="179"/>
      <c r="G20" s="188" t="s">
        <v>393</v>
      </c>
      <c r="H20" s="270">
        <v>5</v>
      </c>
      <c r="I20" s="270"/>
      <c r="J20" s="271">
        <v>7</v>
      </c>
      <c r="L20" s="183">
        <v>36</v>
      </c>
      <c r="M20" s="237" t="s">
        <v>394</v>
      </c>
      <c r="N20" s="184"/>
      <c r="O20" s="185">
        <v>136</v>
      </c>
      <c r="P20" s="237" t="s">
        <v>395</v>
      </c>
      <c r="Q20" s="181"/>
      <c r="R20" s="281">
        <v>2</v>
      </c>
      <c r="S20" s="183" t="s">
        <v>433</v>
      </c>
    </row>
    <row r="21" spans="1:19" s="183" customFormat="1" ht="12.75" customHeight="1">
      <c r="A21" s="177">
        <v>13</v>
      </c>
      <c r="B21" s="236" t="s">
        <v>396</v>
      </c>
      <c r="C21" s="178"/>
      <c r="D21" s="179">
        <v>0.55069444444444449</v>
      </c>
      <c r="E21" s="179"/>
      <c r="F21" s="179"/>
      <c r="G21" s="188" t="s">
        <v>397</v>
      </c>
      <c r="H21" s="270">
        <v>5.0999999999999996</v>
      </c>
      <c r="I21" s="270"/>
      <c r="J21" s="271">
        <v>45</v>
      </c>
      <c r="L21" s="183">
        <v>35</v>
      </c>
      <c r="M21" s="237" t="s">
        <v>398</v>
      </c>
      <c r="N21" s="184"/>
      <c r="O21" s="185">
        <v>137</v>
      </c>
      <c r="P21" s="237" t="s">
        <v>399</v>
      </c>
      <c r="Q21" s="181"/>
      <c r="R21" s="281">
        <v>2</v>
      </c>
      <c r="S21" s="187" t="s">
        <v>436</v>
      </c>
    </row>
    <row r="22" spans="1:19" s="183" customFormat="1" ht="12.75" customHeight="1">
      <c r="A22" s="177"/>
      <c r="B22" s="236"/>
      <c r="C22" s="178"/>
      <c r="D22" s="179"/>
      <c r="E22" s="179"/>
      <c r="F22" s="179"/>
      <c r="G22" s="188"/>
      <c r="H22" s="270"/>
      <c r="I22" s="270"/>
      <c r="J22" s="271"/>
      <c r="M22" s="237"/>
      <c r="N22" s="184"/>
      <c r="O22" s="185"/>
      <c r="P22" s="237"/>
      <c r="Q22" s="181"/>
      <c r="R22" s="281"/>
      <c r="S22" s="187" t="s">
        <v>437</v>
      </c>
    </row>
    <row r="23" spans="1:19" s="183" customFormat="1" ht="12.75" customHeight="1">
      <c r="A23" s="177">
        <v>14</v>
      </c>
      <c r="B23" s="236" t="s">
        <v>400</v>
      </c>
      <c r="C23" s="178"/>
      <c r="D23" s="179">
        <v>0.58888888888888891</v>
      </c>
      <c r="E23" s="179"/>
      <c r="F23" s="179"/>
      <c r="G23" s="188" t="s">
        <v>361</v>
      </c>
      <c r="H23" s="270">
        <v>1.9</v>
      </c>
      <c r="I23" s="270"/>
      <c r="J23" s="271">
        <v>11</v>
      </c>
      <c r="L23" s="183">
        <v>35</v>
      </c>
      <c r="M23" s="236" t="s">
        <v>401</v>
      </c>
      <c r="N23" s="184"/>
      <c r="O23" s="185">
        <v>135</v>
      </c>
      <c r="P23" s="236" t="s">
        <v>402</v>
      </c>
      <c r="Q23" s="181"/>
      <c r="R23" s="281">
        <v>1</v>
      </c>
      <c r="S23" s="187" t="s">
        <v>417</v>
      </c>
    </row>
    <row r="24" spans="1:19" s="183" customFormat="1" ht="12.75" customHeight="1">
      <c r="A24" s="177">
        <v>15</v>
      </c>
      <c r="B24" s="236" t="s">
        <v>403</v>
      </c>
      <c r="C24" s="178"/>
      <c r="D24" s="179">
        <v>0.14375000000000002</v>
      </c>
      <c r="E24" s="179"/>
      <c r="F24" s="179"/>
      <c r="G24" s="188" t="s">
        <v>404</v>
      </c>
      <c r="H24" s="270">
        <v>4.0999999999999996</v>
      </c>
      <c r="I24" s="270"/>
      <c r="J24" s="271">
        <v>42</v>
      </c>
      <c r="L24" s="183">
        <v>35</v>
      </c>
      <c r="M24" s="236" t="s">
        <v>405</v>
      </c>
      <c r="N24" s="184"/>
      <c r="O24" s="185">
        <v>136</v>
      </c>
      <c r="P24" s="236" t="s">
        <v>406</v>
      </c>
      <c r="Q24" s="181"/>
      <c r="R24" s="281">
        <v>3</v>
      </c>
      <c r="S24" s="183" t="s">
        <v>434</v>
      </c>
    </row>
    <row r="25" spans="1:19" s="183" customFormat="1" ht="12.75" customHeight="1">
      <c r="A25" s="177">
        <v>16</v>
      </c>
      <c r="B25" s="236" t="s">
        <v>407</v>
      </c>
      <c r="C25" s="178"/>
      <c r="D25" s="179">
        <v>0.27361111111111108</v>
      </c>
      <c r="E25" s="179"/>
      <c r="F25" s="179"/>
      <c r="G25" s="188" t="s">
        <v>408</v>
      </c>
      <c r="H25" s="270">
        <v>4</v>
      </c>
      <c r="I25" s="270"/>
      <c r="J25" s="271">
        <v>67</v>
      </c>
      <c r="L25" s="183">
        <v>34</v>
      </c>
      <c r="M25" s="236" t="s">
        <v>409</v>
      </c>
      <c r="N25" s="184"/>
      <c r="O25" s="185">
        <v>135</v>
      </c>
      <c r="P25" s="236" t="s">
        <v>410</v>
      </c>
      <c r="Q25" s="181"/>
      <c r="R25" s="281">
        <v>1</v>
      </c>
      <c r="S25" s="187" t="s">
        <v>445</v>
      </c>
    </row>
    <row r="26" spans="1:19" s="183" customFormat="1" ht="12.75" customHeight="1">
      <c r="A26" s="177"/>
      <c r="B26" s="236"/>
      <c r="C26" s="178"/>
      <c r="D26" s="179"/>
      <c r="E26" s="179"/>
      <c r="F26" s="179"/>
      <c r="G26" s="188"/>
      <c r="H26" s="270"/>
      <c r="I26" s="270"/>
      <c r="J26" s="271"/>
      <c r="M26" s="236"/>
      <c r="N26" s="184"/>
      <c r="O26" s="185"/>
      <c r="P26" s="236"/>
      <c r="Q26" s="181"/>
      <c r="R26" s="281"/>
      <c r="S26" s="187" t="s">
        <v>435</v>
      </c>
    </row>
    <row r="27" spans="1:19" s="183" customFormat="1" ht="12.75" customHeight="1">
      <c r="A27" s="177">
        <v>17</v>
      </c>
      <c r="B27" s="236" t="s">
        <v>411</v>
      </c>
      <c r="C27" s="178"/>
      <c r="D27" s="179">
        <v>0.15416666666666667</v>
      </c>
      <c r="E27" s="179"/>
      <c r="F27" s="179"/>
      <c r="G27" s="188" t="s">
        <v>412</v>
      </c>
      <c r="H27" s="270">
        <v>3.3</v>
      </c>
      <c r="I27" s="270"/>
      <c r="J27" s="271">
        <v>12</v>
      </c>
      <c r="L27" s="183">
        <v>35</v>
      </c>
      <c r="M27" s="236" t="s">
        <v>413</v>
      </c>
      <c r="N27" s="184"/>
      <c r="O27" s="185">
        <v>135</v>
      </c>
      <c r="P27" s="236" t="s">
        <v>414</v>
      </c>
      <c r="Q27" s="181"/>
      <c r="R27" s="281">
        <v>1</v>
      </c>
      <c r="S27" s="187" t="s">
        <v>440</v>
      </c>
    </row>
    <row r="28" spans="1:19" s="183" customFormat="1" ht="12.75" customHeight="1">
      <c r="A28" s="177"/>
      <c r="B28" s="236"/>
      <c r="C28" s="178"/>
      <c r="D28" s="179"/>
      <c r="E28" s="179"/>
      <c r="F28" s="179"/>
      <c r="G28" s="188"/>
      <c r="H28" s="270"/>
      <c r="I28" s="270"/>
      <c r="J28" s="271"/>
      <c r="M28" s="236"/>
      <c r="N28" s="184"/>
      <c r="O28" s="185"/>
      <c r="P28" s="236"/>
      <c r="Q28" s="181"/>
      <c r="R28" s="186"/>
      <c r="S28" s="187" t="s">
        <v>419</v>
      </c>
    </row>
    <row r="29" spans="1:19" s="183" customFormat="1" ht="6" customHeight="1">
      <c r="A29" s="189"/>
      <c r="B29" s="190"/>
      <c r="C29" s="190"/>
      <c r="D29" s="191"/>
      <c r="E29" s="191"/>
      <c r="F29" s="191"/>
      <c r="G29" s="192"/>
      <c r="H29" s="193"/>
      <c r="I29" s="193"/>
      <c r="J29" s="194"/>
      <c r="K29" s="195"/>
      <c r="L29" s="195"/>
      <c r="M29" s="193"/>
      <c r="N29" s="193"/>
      <c r="O29" s="195"/>
      <c r="P29" s="193"/>
      <c r="Q29" s="193"/>
      <c r="R29" s="196"/>
      <c r="S29" s="197"/>
    </row>
    <row r="30" spans="1:19" s="202" customFormat="1" ht="16" customHeight="1">
      <c r="A30" s="7" t="s">
        <v>205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47"/>
      <c r="N30" s="9"/>
      <c r="O30" s="9"/>
      <c r="P30" s="7"/>
      <c r="Q30" s="7"/>
      <c r="R30" s="7"/>
      <c r="S30" s="7"/>
    </row>
    <row r="31" spans="1:19" s="202" customFormat="1" ht="12" customHeight="1">
      <c r="A31" s="7" t="s">
        <v>106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47"/>
      <c r="N31" s="9"/>
      <c r="O31" s="9"/>
      <c r="P31" s="7"/>
      <c r="Q31" s="7"/>
      <c r="R31" s="7"/>
      <c r="S31" s="7"/>
    </row>
    <row r="32" spans="1:19" s="7" customFormat="1" ht="12" customHeight="1">
      <c r="A32" s="7" t="s">
        <v>85</v>
      </c>
      <c r="M32" s="147"/>
      <c r="N32" s="9"/>
      <c r="O32" s="9"/>
    </row>
    <row r="33" spans="1:19" s="183" customFormat="1" ht="12" customHeight="1">
      <c r="A33" s="7" t="s">
        <v>114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47"/>
      <c r="N33" s="9"/>
      <c r="O33" s="9"/>
      <c r="P33" s="7"/>
      <c r="Q33" s="7"/>
      <c r="R33" s="7"/>
      <c r="S33" s="7"/>
    </row>
    <row r="34" spans="1:19" s="183" customFormat="1" ht="12" customHeight="1">
      <c r="A34" s="100" t="s">
        <v>132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56"/>
      <c r="N34" s="157"/>
      <c r="O34" s="157"/>
      <c r="P34" s="100"/>
      <c r="Q34" s="100"/>
      <c r="R34" s="100"/>
      <c r="S34" s="100"/>
    </row>
    <row r="35" spans="1:19" s="183" customFormat="1" ht="12" customHeight="1">
      <c r="A35" s="7" t="s">
        <v>442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47"/>
      <c r="N35" s="9"/>
      <c r="O35" s="9"/>
      <c r="P35" s="7"/>
      <c r="Q35" s="7"/>
      <c r="R35" s="7"/>
      <c r="S35" s="7"/>
    </row>
    <row r="36" spans="1:19" s="202" customFormat="1" ht="12" customHeight="1">
      <c r="A36" s="7" t="s">
        <v>426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47"/>
      <c r="N36" s="9"/>
      <c r="O36" s="9"/>
      <c r="P36" s="7"/>
      <c r="Q36" s="7"/>
      <c r="R36" s="7"/>
      <c r="S36" s="7"/>
    </row>
    <row r="37" spans="1:19" s="183" customFormat="1" ht="12" customHeight="1">
      <c r="A37" s="100" t="s">
        <v>130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56"/>
      <c r="N37" s="157"/>
      <c r="O37" s="157"/>
      <c r="P37" s="100"/>
      <c r="Q37" s="100"/>
      <c r="R37" s="100"/>
      <c r="S37" s="100"/>
    </row>
    <row r="38" spans="1:19" s="183" customFormat="1" ht="12.75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56"/>
      <c r="N38" s="157"/>
      <c r="O38" s="157"/>
      <c r="P38" s="100"/>
      <c r="Q38" s="100"/>
      <c r="R38" s="100"/>
      <c r="S38" s="100"/>
    </row>
    <row r="39" spans="1:19" s="183" customFormat="1" ht="117.75" customHeight="1">
      <c r="A39" s="198"/>
      <c r="B39" s="178"/>
      <c r="C39" s="178"/>
      <c r="D39" s="179"/>
      <c r="E39" s="179"/>
      <c r="F39" s="199"/>
      <c r="G39" s="180"/>
      <c r="H39" s="181"/>
      <c r="I39" s="181"/>
      <c r="J39" s="187"/>
      <c r="M39" s="181"/>
      <c r="N39" s="184"/>
      <c r="O39" s="185"/>
      <c r="P39" s="181"/>
      <c r="Q39" s="181"/>
      <c r="R39" s="200"/>
      <c r="S39" s="201"/>
    </row>
    <row r="40" spans="1:19" ht="12" customHeight="1">
      <c r="J40" s="182"/>
    </row>
  </sheetData>
  <mergeCells count="6">
    <mergeCell ref="A4:A5"/>
    <mergeCell ref="R4:S4"/>
    <mergeCell ref="B4:D4"/>
    <mergeCell ref="R13:R14"/>
    <mergeCell ref="S13:S14"/>
    <mergeCell ref="F4:G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0" fitToWidth="0" pageOrder="overThenDown" orientation="portrait" r:id="rId1"/>
  <headerFooter alignWithMargins="0">
    <oddHeader>&amp;R&amp;A</oddHeader>
  </headerFooter>
  <colBreaks count="1" manualBreakCount="1"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zoomScale="120" zoomScaleNormal="120" zoomScaleSheetLayoutView="100" workbookViewId="0">
      <selection activeCell="H48" sqref="H48"/>
    </sheetView>
  </sheetViews>
  <sheetFormatPr defaultColWidth="8.8984375" defaultRowHeight="12" customHeight="1"/>
  <cols>
    <col min="1" max="1" width="13.69921875" style="7" customWidth="1"/>
    <col min="2" max="14" width="6.59765625" style="7" customWidth="1"/>
    <col min="15" max="15" width="0.296875" style="7" customWidth="1"/>
    <col min="16" max="16384" width="8.8984375" style="7"/>
  </cols>
  <sheetData>
    <row r="1" spans="1:41" s="2" customFormat="1" ht="24" customHeight="1">
      <c r="B1" s="4" t="s">
        <v>206</v>
      </c>
      <c r="C1" s="27" t="s">
        <v>207</v>
      </c>
      <c r="F1" s="3"/>
      <c r="G1" s="3"/>
      <c r="H1" s="3"/>
      <c r="I1" s="3"/>
      <c r="J1" s="3"/>
      <c r="K1" s="3"/>
      <c r="L1" s="3"/>
      <c r="M1" s="3"/>
      <c r="N1" s="3"/>
    </row>
    <row r="2" spans="1:41" ht="8.15" customHeight="1">
      <c r="A2" s="6"/>
      <c r="N2" s="8"/>
    </row>
    <row r="3" spans="1:41" ht="12" customHeight="1" thickBot="1">
      <c r="A3" s="9" t="s">
        <v>248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123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148">
        <v>20</v>
      </c>
      <c r="C5" s="148">
        <v>10</v>
      </c>
      <c r="D5" s="22">
        <v>9.4</v>
      </c>
      <c r="E5" s="22">
        <v>13.5</v>
      </c>
      <c r="F5" s="22">
        <v>16.5</v>
      </c>
      <c r="G5" s="22">
        <v>23.2</v>
      </c>
      <c r="H5" s="22">
        <v>27.7</v>
      </c>
      <c r="I5" s="22">
        <v>28</v>
      </c>
      <c r="J5" s="22">
        <v>34.200000000000003</v>
      </c>
      <c r="K5" s="22">
        <v>28.9</v>
      </c>
      <c r="L5" s="22">
        <v>21.3</v>
      </c>
      <c r="M5" s="22">
        <v>16.8</v>
      </c>
      <c r="N5" s="22">
        <v>9.9</v>
      </c>
    </row>
    <row r="6" spans="1:41" ht="13.5" customHeight="1">
      <c r="A6" s="20" t="s">
        <v>129</v>
      </c>
      <c r="B6" s="148">
        <v>19.399999999999999</v>
      </c>
      <c r="C6" s="148">
        <v>9.8000000000000007</v>
      </c>
      <c r="D6" s="22">
        <v>9.1</v>
      </c>
      <c r="E6" s="28">
        <v>13.1</v>
      </c>
      <c r="F6" s="22">
        <v>15.7</v>
      </c>
      <c r="G6" s="22">
        <v>22.9</v>
      </c>
      <c r="H6" s="22">
        <v>26.6</v>
      </c>
      <c r="I6" s="22">
        <v>27</v>
      </c>
      <c r="J6" s="22">
        <v>33.4</v>
      </c>
      <c r="K6" s="22">
        <v>28.2</v>
      </c>
      <c r="L6" s="22">
        <v>20.9</v>
      </c>
      <c r="M6" s="22" t="s">
        <v>230</v>
      </c>
      <c r="N6" s="22">
        <v>9.1999999999999993</v>
      </c>
    </row>
    <row r="7" spans="1:41" ht="13.5" customHeight="1">
      <c r="A7" s="20" t="s">
        <v>22</v>
      </c>
      <c r="B7" s="148">
        <v>19.899999999999999</v>
      </c>
      <c r="C7" s="22">
        <v>10.1</v>
      </c>
      <c r="D7" s="22">
        <v>9.6999999999999993</v>
      </c>
      <c r="E7" s="22">
        <v>13.7</v>
      </c>
      <c r="F7" s="22">
        <v>16.5</v>
      </c>
      <c r="G7" s="22">
        <v>23.7</v>
      </c>
      <c r="H7" s="22">
        <v>27.7</v>
      </c>
      <c r="I7" s="22">
        <v>27.8</v>
      </c>
      <c r="J7" s="7">
        <v>33.700000000000003</v>
      </c>
      <c r="K7" s="22">
        <v>28.6</v>
      </c>
      <c r="L7" s="22">
        <v>21.1</v>
      </c>
      <c r="M7" s="22" t="s">
        <v>231</v>
      </c>
      <c r="N7" s="22">
        <v>9.3000000000000007</v>
      </c>
    </row>
    <row r="8" spans="1:41" ht="13.5" customHeight="1">
      <c r="A8" s="20" t="s">
        <v>20</v>
      </c>
      <c r="B8" s="148">
        <v>19</v>
      </c>
      <c r="C8" s="22">
        <v>9.1999999999999993</v>
      </c>
      <c r="D8" s="22">
        <v>8.9</v>
      </c>
      <c r="E8" s="22">
        <v>13.2</v>
      </c>
      <c r="F8" s="22">
        <v>15.7</v>
      </c>
      <c r="G8" s="22">
        <v>22.7</v>
      </c>
      <c r="H8" s="22" t="s">
        <v>228</v>
      </c>
      <c r="I8" s="22">
        <v>26.6</v>
      </c>
      <c r="J8" s="22">
        <v>32.700000000000003</v>
      </c>
      <c r="K8" s="22">
        <v>27.7</v>
      </c>
      <c r="L8" s="22" t="s">
        <v>232</v>
      </c>
      <c r="M8" s="22" t="s">
        <v>233</v>
      </c>
      <c r="N8" s="22">
        <v>8.3000000000000007</v>
      </c>
    </row>
    <row r="9" spans="1:41" ht="13.5" customHeight="1">
      <c r="A9" s="20" t="s">
        <v>16</v>
      </c>
      <c r="B9" s="148">
        <v>19.399999999999999</v>
      </c>
      <c r="C9" s="22">
        <v>9.8000000000000007</v>
      </c>
      <c r="D9" s="22">
        <v>9</v>
      </c>
      <c r="E9" s="22">
        <v>13</v>
      </c>
      <c r="F9" s="22">
        <v>16.100000000000001</v>
      </c>
      <c r="G9" s="22">
        <v>22.8</v>
      </c>
      <c r="H9" s="22">
        <v>26.7</v>
      </c>
      <c r="I9" s="22">
        <v>26.9</v>
      </c>
      <c r="J9" s="22">
        <v>33.200000000000003</v>
      </c>
      <c r="K9" s="22">
        <v>28.2</v>
      </c>
      <c r="L9" s="22">
        <v>21</v>
      </c>
      <c r="M9" s="22">
        <v>16.5</v>
      </c>
      <c r="N9" s="22">
        <v>9.8000000000000007</v>
      </c>
    </row>
    <row r="10" spans="1:41" ht="21" customHeight="1">
      <c r="A10" s="20" t="s">
        <v>21</v>
      </c>
      <c r="B10" s="148">
        <v>20.8</v>
      </c>
      <c r="C10" s="22">
        <v>10.6</v>
      </c>
      <c r="D10" s="22" t="s">
        <v>229</v>
      </c>
      <c r="E10" s="22">
        <v>14.8</v>
      </c>
      <c r="F10" s="22">
        <v>17.2</v>
      </c>
      <c r="G10" s="22">
        <v>24.9</v>
      </c>
      <c r="H10" s="22">
        <v>28.5</v>
      </c>
      <c r="I10" s="22">
        <v>28.6</v>
      </c>
      <c r="J10" s="22">
        <v>35.299999999999997</v>
      </c>
      <c r="K10" s="22">
        <v>28.9</v>
      </c>
      <c r="L10" s="22">
        <v>21.6</v>
      </c>
      <c r="M10" s="22">
        <v>18</v>
      </c>
      <c r="N10" s="22">
        <v>11.1</v>
      </c>
    </row>
    <row r="11" spans="1:41" ht="13.5" customHeight="1">
      <c r="A11" s="20" t="s">
        <v>17</v>
      </c>
      <c r="B11" s="148">
        <v>20.7</v>
      </c>
      <c r="C11" s="22">
        <v>10.3</v>
      </c>
      <c r="D11" s="22">
        <v>10.1</v>
      </c>
      <c r="E11" s="22">
        <v>14.4</v>
      </c>
      <c r="F11" s="22">
        <v>17.2</v>
      </c>
      <c r="G11" s="22">
        <v>24.6</v>
      </c>
      <c r="H11" s="22">
        <v>28.6</v>
      </c>
      <c r="I11" s="22">
        <v>28.2</v>
      </c>
      <c r="J11" s="22" t="s">
        <v>234</v>
      </c>
      <c r="K11" s="22">
        <v>29.2</v>
      </c>
      <c r="L11" s="22" t="s">
        <v>236</v>
      </c>
      <c r="M11" s="22">
        <v>17.399999999999999</v>
      </c>
      <c r="N11" s="22">
        <v>11.1</v>
      </c>
    </row>
    <row r="12" spans="1:41" ht="13.5" customHeight="1">
      <c r="A12" s="20" t="s">
        <v>18</v>
      </c>
      <c r="B12" s="148">
        <v>19.3</v>
      </c>
      <c r="C12" s="28">
        <v>9.1</v>
      </c>
      <c r="D12" s="22">
        <v>9.4</v>
      </c>
      <c r="E12" s="22">
        <v>13.4</v>
      </c>
      <c r="F12" s="22">
        <v>15.9</v>
      </c>
      <c r="G12" s="22">
        <v>23.6</v>
      </c>
      <c r="H12" s="22">
        <v>26.8</v>
      </c>
      <c r="I12" s="22">
        <v>27</v>
      </c>
      <c r="J12" s="22">
        <v>32.799999999999997</v>
      </c>
      <c r="K12" s="22">
        <v>26.9</v>
      </c>
      <c r="L12" s="22" t="s">
        <v>237</v>
      </c>
      <c r="M12" s="22">
        <v>16.600000000000001</v>
      </c>
      <c r="N12" s="22">
        <v>9.8000000000000007</v>
      </c>
    </row>
    <row r="13" spans="1:41" ht="13.5" customHeight="1">
      <c r="A13" s="20" t="s">
        <v>19</v>
      </c>
      <c r="B13" s="148">
        <v>19.8</v>
      </c>
      <c r="C13" s="28">
        <v>9.8000000000000007</v>
      </c>
      <c r="D13" s="22">
        <v>9.9</v>
      </c>
      <c r="E13" s="22">
        <v>13.9</v>
      </c>
      <c r="F13" s="22">
        <v>16.399999999999999</v>
      </c>
      <c r="G13" s="22">
        <v>23.8</v>
      </c>
      <c r="H13" s="22">
        <v>27.4</v>
      </c>
      <c r="I13" s="22">
        <v>27.6</v>
      </c>
      <c r="J13" s="22">
        <v>33.799999999999997</v>
      </c>
      <c r="K13" s="22">
        <v>27.7</v>
      </c>
      <c r="L13" s="22">
        <v>20.6</v>
      </c>
      <c r="M13" s="22">
        <v>17</v>
      </c>
      <c r="N13" s="22">
        <v>10.199999999999999</v>
      </c>
    </row>
    <row r="14" spans="1:41" ht="4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6" customHeight="1">
      <c r="A15" s="1" t="s">
        <v>423</v>
      </c>
    </row>
    <row r="16" spans="1:41" ht="12" customHeight="1">
      <c r="A16" s="1" t="s">
        <v>199</v>
      </c>
    </row>
    <row r="17" spans="1:1" ht="12" customHeight="1">
      <c r="A17" s="7" t="s">
        <v>198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zoomScale="120" zoomScaleNormal="120" zoomScaleSheetLayoutView="100" workbookViewId="0">
      <selection activeCell="H48" sqref="H48"/>
    </sheetView>
  </sheetViews>
  <sheetFormatPr defaultColWidth="8.8984375" defaultRowHeight="12" customHeight="1"/>
  <cols>
    <col min="1" max="1" width="13.69921875" style="7" customWidth="1"/>
    <col min="2" max="14" width="6.59765625" style="7" customWidth="1"/>
    <col min="15" max="15" width="0.296875" style="7" customWidth="1"/>
    <col min="16" max="16384" width="8.8984375" style="7"/>
  </cols>
  <sheetData>
    <row r="1" spans="1:41" s="2" customFormat="1" ht="24" customHeight="1">
      <c r="B1" s="4" t="s">
        <v>24</v>
      </c>
      <c r="C1" s="27" t="s">
        <v>208</v>
      </c>
      <c r="G1" s="3"/>
      <c r="H1" s="3"/>
      <c r="I1" s="3"/>
      <c r="J1" s="3"/>
      <c r="K1" s="3"/>
      <c r="L1" s="3"/>
      <c r="M1" s="3"/>
      <c r="N1" s="3"/>
    </row>
    <row r="2" spans="1:41" ht="8.15" customHeight="1">
      <c r="A2" s="6"/>
      <c r="N2" s="8"/>
    </row>
    <row r="3" spans="1:41" ht="12" customHeight="1" thickBot="1">
      <c r="A3" s="9" t="s">
        <v>248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123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22">
        <v>12.4</v>
      </c>
      <c r="C5" s="22">
        <v>4.0999999999999996</v>
      </c>
      <c r="D5" s="22">
        <v>2.4</v>
      </c>
      <c r="E5" s="22">
        <v>5.4</v>
      </c>
      <c r="F5" s="22">
        <v>7.1</v>
      </c>
      <c r="G5" s="22">
        <v>14.3</v>
      </c>
      <c r="H5" s="22">
        <v>19.899999999999999</v>
      </c>
      <c r="I5" s="22">
        <v>22.3</v>
      </c>
      <c r="J5" s="22">
        <v>25.7</v>
      </c>
      <c r="K5" s="22">
        <v>21.6</v>
      </c>
      <c r="L5" s="22">
        <v>13.7</v>
      </c>
      <c r="M5" s="22">
        <v>8.6999999999999993</v>
      </c>
      <c r="N5" s="22">
        <v>3.3</v>
      </c>
    </row>
    <row r="6" spans="1:41" ht="13.5" customHeight="1">
      <c r="A6" s="20" t="s">
        <v>15</v>
      </c>
      <c r="B6" s="22">
        <v>11</v>
      </c>
      <c r="C6" s="22">
        <v>2.9</v>
      </c>
      <c r="D6" s="22">
        <v>1.2</v>
      </c>
      <c r="E6" s="22">
        <v>3.7</v>
      </c>
      <c r="F6" s="22">
        <v>5.4</v>
      </c>
      <c r="G6" s="22">
        <v>13.1</v>
      </c>
      <c r="H6" s="22">
        <v>18.600000000000001</v>
      </c>
      <c r="I6" s="22">
        <v>21.5</v>
      </c>
      <c r="J6" s="22">
        <v>23.9</v>
      </c>
      <c r="K6" s="22">
        <v>20.399999999999999</v>
      </c>
      <c r="L6" s="22">
        <v>12.3</v>
      </c>
      <c r="M6" s="22" t="s">
        <v>240</v>
      </c>
      <c r="N6" s="22">
        <v>2</v>
      </c>
    </row>
    <row r="7" spans="1:41" ht="13.5" customHeight="1">
      <c r="A7" s="20" t="s">
        <v>22</v>
      </c>
      <c r="B7" s="22">
        <v>10.6</v>
      </c>
      <c r="C7" s="22">
        <v>2.5</v>
      </c>
      <c r="D7" s="28">
        <v>0.6</v>
      </c>
      <c r="E7" s="22">
        <v>3.3</v>
      </c>
      <c r="F7" s="22">
        <v>5</v>
      </c>
      <c r="G7" s="22">
        <v>12.8</v>
      </c>
      <c r="H7" s="22">
        <v>18.600000000000001</v>
      </c>
      <c r="I7" s="22">
        <v>21.5</v>
      </c>
      <c r="J7" s="22">
        <v>24</v>
      </c>
      <c r="K7" s="22">
        <v>20.100000000000001</v>
      </c>
      <c r="L7" s="22">
        <v>11.4</v>
      </c>
      <c r="M7" s="22" t="s">
        <v>242</v>
      </c>
      <c r="N7" s="22">
        <v>1.5</v>
      </c>
    </row>
    <row r="8" spans="1:41" ht="13.5" customHeight="1">
      <c r="A8" s="20" t="s">
        <v>20</v>
      </c>
      <c r="B8" s="22">
        <v>10</v>
      </c>
      <c r="C8" s="22">
        <v>1.6</v>
      </c>
      <c r="D8" s="22">
        <v>0</v>
      </c>
      <c r="E8" s="22">
        <v>2.7</v>
      </c>
      <c r="F8" s="22">
        <v>4.4000000000000004</v>
      </c>
      <c r="G8" s="22">
        <v>12.5</v>
      </c>
      <c r="H8" s="22" t="s">
        <v>238</v>
      </c>
      <c r="I8" s="22">
        <v>21.1</v>
      </c>
      <c r="J8" s="22">
        <v>23.4</v>
      </c>
      <c r="K8" s="22">
        <v>19.3</v>
      </c>
      <c r="L8" s="22" t="s">
        <v>243</v>
      </c>
      <c r="M8" s="22" t="s">
        <v>244</v>
      </c>
      <c r="N8" s="22">
        <v>0.3</v>
      </c>
    </row>
    <row r="9" spans="1:41" ht="13.5" customHeight="1">
      <c r="A9" s="20" t="s">
        <v>16</v>
      </c>
      <c r="B9" s="22">
        <v>11.7</v>
      </c>
      <c r="C9" s="22">
        <v>3.6</v>
      </c>
      <c r="D9" s="22">
        <v>1.9</v>
      </c>
      <c r="E9" s="22">
        <v>4.5999999999999996</v>
      </c>
      <c r="F9" s="22">
        <v>6.5</v>
      </c>
      <c r="G9" s="22">
        <v>13.6</v>
      </c>
      <c r="H9" s="22">
        <v>18.899999999999999</v>
      </c>
      <c r="I9" s="22">
        <v>21.9</v>
      </c>
      <c r="J9" s="22">
        <v>24.6</v>
      </c>
      <c r="K9" s="22">
        <v>20.6</v>
      </c>
      <c r="L9" s="22">
        <v>13.2</v>
      </c>
      <c r="M9" s="22">
        <v>8</v>
      </c>
      <c r="N9" s="22">
        <v>2.7</v>
      </c>
    </row>
    <row r="10" spans="1:41" ht="21" customHeight="1">
      <c r="A10" s="20" t="s">
        <v>21</v>
      </c>
      <c r="B10" s="22">
        <v>10.6</v>
      </c>
      <c r="C10" s="22">
        <v>1.9</v>
      </c>
      <c r="D10" s="22" t="s">
        <v>239</v>
      </c>
      <c r="E10" s="22">
        <v>3.4</v>
      </c>
      <c r="F10" s="22">
        <v>5.0999999999999996</v>
      </c>
      <c r="G10" s="22">
        <v>13</v>
      </c>
      <c r="H10" s="22">
        <v>18.600000000000001</v>
      </c>
      <c r="I10" s="22">
        <v>21.7</v>
      </c>
      <c r="J10" s="22">
        <v>23.8</v>
      </c>
      <c r="K10" s="22">
        <v>20.100000000000001</v>
      </c>
      <c r="L10" s="22">
        <v>11.2</v>
      </c>
      <c r="M10" s="22">
        <v>6.3</v>
      </c>
      <c r="N10" s="22">
        <v>1</v>
      </c>
    </row>
    <row r="11" spans="1:41" ht="13.5" customHeight="1">
      <c r="A11" s="20" t="s">
        <v>17</v>
      </c>
      <c r="B11" s="22">
        <v>12.1</v>
      </c>
      <c r="C11" s="22">
        <v>3.7</v>
      </c>
      <c r="D11" s="22">
        <v>2.2999999999999998</v>
      </c>
      <c r="E11" s="22">
        <v>5.3</v>
      </c>
      <c r="F11" s="22">
        <v>6.9</v>
      </c>
      <c r="G11" s="22">
        <v>14.4</v>
      </c>
      <c r="H11" s="22">
        <v>19.7</v>
      </c>
      <c r="I11" s="22">
        <v>22.3</v>
      </c>
      <c r="J11" s="22" t="s">
        <v>245</v>
      </c>
      <c r="K11" s="22">
        <v>21</v>
      </c>
      <c r="L11" s="22" t="s">
        <v>246</v>
      </c>
      <c r="M11" s="22">
        <v>8.3000000000000007</v>
      </c>
      <c r="N11" s="22">
        <v>2.8</v>
      </c>
    </row>
    <row r="12" spans="1:41" ht="13.5" customHeight="1">
      <c r="A12" s="20" t="s">
        <v>18</v>
      </c>
      <c r="B12" s="22">
        <v>8.1</v>
      </c>
      <c r="C12" s="28">
        <v>-0.4</v>
      </c>
      <c r="D12" s="22">
        <v>-1.6</v>
      </c>
      <c r="E12" s="28">
        <v>1</v>
      </c>
      <c r="F12" s="22">
        <v>2.4</v>
      </c>
      <c r="G12" s="22">
        <v>10</v>
      </c>
      <c r="H12" s="22">
        <v>16.2</v>
      </c>
      <c r="I12" s="22">
        <v>19.899999999999999</v>
      </c>
      <c r="J12" s="22">
        <v>21.3</v>
      </c>
      <c r="K12" s="22">
        <v>17.899999999999999</v>
      </c>
      <c r="L12" s="22" t="s">
        <v>247</v>
      </c>
      <c r="M12" s="22">
        <v>3.4</v>
      </c>
      <c r="N12" s="22">
        <v>-2</v>
      </c>
    </row>
    <row r="13" spans="1:41" ht="13.5" customHeight="1">
      <c r="A13" s="20" t="s">
        <v>19</v>
      </c>
      <c r="B13" s="22">
        <v>10.1</v>
      </c>
      <c r="C13" s="28">
        <v>1.2</v>
      </c>
      <c r="D13" s="22">
        <v>0.2</v>
      </c>
      <c r="E13" s="22">
        <v>3.1</v>
      </c>
      <c r="F13" s="22">
        <v>4.4000000000000004</v>
      </c>
      <c r="G13" s="22">
        <v>12.6</v>
      </c>
      <c r="H13" s="22">
        <v>18.100000000000001</v>
      </c>
      <c r="I13" s="22">
        <v>21.1</v>
      </c>
      <c r="J13" s="22">
        <v>23.5</v>
      </c>
      <c r="K13" s="22">
        <v>19.5</v>
      </c>
      <c r="L13" s="22">
        <v>10.9</v>
      </c>
      <c r="M13" s="22">
        <v>6.3</v>
      </c>
      <c r="N13" s="22">
        <v>0.5</v>
      </c>
    </row>
    <row r="14" spans="1:41" ht="4" customHeight="1">
      <c r="A14" s="23"/>
      <c r="B14" s="229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6" customHeight="1">
      <c r="A15" s="1" t="s">
        <v>422</v>
      </c>
    </row>
    <row r="16" spans="1:41" ht="12" customHeight="1">
      <c r="A16" s="1" t="s">
        <v>199</v>
      </c>
    </row>
    <row r="17" spans="1:1" ht="12" customHeight="1">
      <c r="A17" s="7" t="s">
        <v>200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zoomScale="120" zoomScaleNormal="120" zoomScaleSheetLayoutView="100" workbookViewId="0">
      <selection activeCell="H48" sqref="H48"/>
    </sheetView>
  </sheetViews>
  <sheetFormatPr defaultColWidth="8.8984375" defaultRowHeight="12" customHeight="1"/>
  <cols>
    <col min="1" max="1" width="11" style="7" customWidth="1"/>
    <col min="2" max="2" width="4" style="7" customWidth="1"/>
    <col min="3" max="15" width="6.59765625" style="7" customWidth="1"/>
    <col min="16" max="16" width="0.296875" style="7" customWidth="1"/>
    <col min="17" max="17" width="8.8984375" style="7"/>
    <col min="18" max="18" width="18.09765625" style="7" bestFit="1" customWidth="1"/>
    <col min="19" max="20" width="9.3984375" style="7" bestFit="1" customWidth="1"/>
    <col min="21" max="16384" width="8.8984375" style="7"/>
  </cols>
  <sheetData>
    <row r="1" spans="1:44" s="2" customFormat="1" ht="24" customHeight="1">
      <c r="A1" s="29"/>
      <c r="B1" s="29"/>
      <c r="C1" s="30"/>
      <c r="D1" s="4" t="s">
        <v>25</v>
      </c>
      <c r="E1" s="27" t="s">
        <v>26</v>
      </c>
      <c r="H1" s="30"/>
      <c r="I1" s="30"/>
      <c r="J1" s="30"/>
      <c r="K1" s="30"/>
      <c r="M1" s="30"/>
      <c r="N1" s="30"/>
      <c r="O1" s="30"/>
    </row>
    <row r="2" spans="1:44" ht="8.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248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>
      <c r="A5" s="33" t="s">
        <v>14</v>
      </c>
      <c r="B5" s="34" t="s">
        <v>92</v>
      </c>
      <c r="C5" s="35" t="s">
        <v>265</v>
      </c>
      <c r="D5" s="46">
        <v>8</v>
      </c>
      <c r="E5" s="41">
        <v>13</v>
      </c>
      <c r="F5" s="41">
        <v>19</v>
      </c>
      <c r="G5" s="41">
        <v>30</v>
      </c>
      <c r="H5" s="41">
        <v>24</v>
      </c>
      <c r="I5" s="41">
        <v>24</v>
      </c>
      <c r="J5" s="41">
        <v>21</v>
      </c>
      <c r="K5" s="41">
        <v>21</v>
      </c>
      <c r="L5" s="228">
        <v>8</v>
      </c>
      <c r="M5" s="41">
        <v>1</v>
      </c>
      <c r="N5" s="41">
        <v>19</v>
      </c>
      <c r="O5" s="41">
        <v>6</v>
      </c>
      <c r="R5" s="18"/>
      <c r="S5" s="18"/>
      <c r="T5" s="18"/>
    </row>
    <row r="6" spans="1:44" ht="12" customHeight="1">
      <c r="A6" s="36"/>
      <c r="B6" s="37" t="s">
        <v>27</v>
      </c>
      <c r="C6" s="38">
        <v>36.299999999999997</v>
      </c>
      <c r="D6" s="48">
        <v>16.2</v>
      </c>
      <c r="E6" s="47">
        <v>15.6</v>
      </c>
      <c r="F6" s="47">
        <v>21.8</v>
      </c>
      <c r="G6" s="47">
        <v>24.7</v>
      </c>
      <c r="H6" s="47">
        <v>28.1</v>
      </c>
      <c r="I6" s="47">
        <v>31.4</v>
      </c>
      <c r="J6" s="47">
        <v>33.1</v>
      </c>
      <c r="K6" s="47">
        <v>36.299999999999997</v>
      </c>
      <c r="L6" s="47">
        <v>34.799999999999997</v>
      </c>
      <c r="M6" s="47">
        <v>26.4</v>
      </c>
      <c r="N6" s="48">
        <v>26.1</v>
      </c>
      <c r="O6" s="48">
        <v>13.7</v>
      </c>
      <c r="R6" s="18"/>
      <c r="S6" s="18"/>
      <c r="T6" s="18"/>
    </row>
    <row r="7" spans="1:44" ht="16" customHeight="1">
      <c r="A7" s="33" t="s">
        <v>15</v>
      </c>
      <c r="B7" s="34" t="s">
        <v>92</v>
      </c>
      <c r="C7" s="35" t="s">
        <v>258</v>
      </c>
      <c r="D7" s="46">
        <v>8</v>
      </c>
      <c r="E7" s="41">
        <v>13</v>
      </c>
      <c r="F7" s="41">
        <v>26</v>
      </c>
      <c r="G7" s="41">
        <v>30</v>
      </c>
      <c r="H7" s="41">
        <v>30</v>
      </c>
      <c r="I7" s="41">
        <v>5</v>
      </c>
      <c r="J7" s="41">
        <v>21</v>
      </c>
      <c r="K7" s="41">
        <v>21</v>
      </c>
      <c r="L7" s="228">
        <v>2</v>
      </c>
      <c r="M7" s="41">
        <v>11</v>
      </c>
      <c r="N7" s="41">
        <v>19</v>
      </c>
      <c r="O7" s="41">
        <v>7</v>
      </c>
      <c r="R7" s="18"/>
      <c r="S7" s="18"/>
      <c r="T7" s="18"/>
    </row>
    <row r="8" spans="1:44" ht="12" customHeight="1">
      <c r="A8" s="36"/>
      <c r="B8" s="37" t="s">
        <v>27</v>
      </c>
      <c r="C8" s="38">
        <v>36.799999999999997</v>
      </c>
      <c r="D8" s="48">
        <v>16.100000000000001</v>
      </c>
      <c r="E8" s="48">
        <v>15</v>
      </c>
      <c r="F8" s="48">
        <v>18.100000000000001</v>
      </c>
      <c r="G8" s="48">
        <v>23.9</v>
      </c>
      <c r="H8" s="48">
        <v>27.5</v>
      </c>
      <c r="I8" s="48">
        <v>30</v>
      </c>
      <c r="J8" s="48">
        <v>33</v>
      </c>
      <c r="K8" s="48">
        <v>36.799999999999997</v>
      </c>
      <c r="L8" s="48">
        <v>34.6</v>
      </c>
      <c r="M8" s="48">
        <v>25.7</v>
      </c>
      <c r="N8" s="47" t="s">
        <v>255</v>
      </c>
      <c r="O8" s="47">
        <v>14.4</v>
      </c>
      <c r="R8" s="18"/>
      <c r="S8" s="18"/>
      <c r="T8" s="18"/>
    </row>
    <row r="9" spans="1:44" ht="16" customHeight="1">
      <c r="A9" s="40" t="s">
        <v>23</v>
      </c>
      <c r="B9" s="34" t="s">
        <v>92</v>
      </c>
      <c r="C9" s="35" t="s">
        <v>259</v>
      </c>
      <c r="D9" s="46">
        <v>8</v>
      </c>
      <c r="E9" s="41">
        <v>13</v>
      </c>
      <c r="F9" s="41">
        <v>26</v>
      </c>
      <c r="G9" s="41">
        <v>30</v>
      </c>
      <c r="H9" s="41">
        <v>30</v>
      </c>
      <c r="I9" s="41">
        <v>5</v>
      </c>
      <c r="J9" s="41">
        <v>21</v>
      </c>
      <c r="K9" s="41">
        <v>11</v>
      </c>
      <c r="L9" s="228">
        <v>2</v>
      </c>
      <c r="M9" s="41">
        <v>2</v>
      </c>
      <c r="N9" s="41">
        <v>19</v>
      </c>
      <c r="O9" s="41">
        <v>11</v>
      </c>
      <c r="R9" s="18"/>
      <c r="S9" s="18"/>
      <c r="T9" s="18"/>
    </row>
    <row r="10" spans="1:44" ht="12" customHeight="1">
      <c r="A10" s="36"/>
      <c r="B10" s="37" t="s">
        <v>27</v>
      </c>
      <c r="C10" s="39">
        <v>36.299999999999997</v>
      </c>
      <c r="D10" s="48">
        <v>16</v>
      </c>
      <c r="E10" s="48">
        <v>16.100000000000001</v>
      </c>
      <c r="F10" s="48">
        <v>20.399999999999999</v>
      </c>
      <c r="G10" s="48">
        <v>25</v>
      </c>
      <c r="H10" s="48">
        <v>28.5</v>
      </c>
      <c r="I10" s="48">
        <v>31.5</v>
      </c>
      <c r="J10" s="48">
        <v>33.5</v>
      </c>
      <c r="K10" s="48">
        <v>36.299999999999997</v>
      </c>
      <c r="L10" s="48">
        <v>34.299999999999997</v>
      </c>
      <c r="M10" s="48">
        <v>26.2</v>
      </c>
      <c r="N10" s="48" t="s">
        <v>256</v>
      </c>
      <c r="O10" s="48">
        <v>14.5</v>
      </c>
      <c r="R10" s="18"/>
      <c r="S10" s="18"/>
      <c r="T10" s="18"/>
    </row>
    <row r="11" spans="1:44" ht="16" customHeight="1">
      <c r="A11" s="33" t="s">
        <v>20</v>
      </c>
      <c r="B11" s="34" t="s">
        <v>92</v>
      </c>
      <c r="C11" s="35" t="s">
        <v>260</v>
      </c>
      <c r="D11" s="46">
        <v>28</v>
      </c>
      <c r="E11" s="41">
        <v>13</v>
      </c>
      <c r="F11" s="41">
        <v>26</v>
      </c>
      <c r="G11" s="41">
        <v>30</v>
      </c>
      <c r="H11" s="41">
        <v>2</v>
      </c>
      <c r="I11" s="41">
        <v>5</v>
      </c>
      <c r="J11" s="41">
        <v>21</v>
      </c>
      <c r="K11" s="41">
        <v>20</v>
      </c>
      <c r="L11" s="228">
        <v>5</v>
      </c>
      <c r="M11" s="41">
        <v>2</v>
      </c>
      <c r="N11" s="41">
        <v>19</v>
      </c>
      <c r="O11" s="41">
        <v>11</v>
      </c>
      <c r="R11" s="18"/>
      <c r="S11" s="18"/>
      <c r="T11" s="18"/>
    </row>
    <row r="12" spans="1:44" ht="12" customHeight="1">
      <c r="A12" s="36"/>
      <c r="B12" s="37" t="s">
        <v>27</v>
      </c>
      <c r="C12" s="39">
        <v>35.299999999999997</v>
      </c>
      <c r="D12" s="48">
        <v>13.9</v>
      </c>
      <c r="E12" s="48">
        <v>15</v>
      </c>
      <c r="F12" s="48">
        <v>19.899999999999999</v>
      </c>
      <c r="G12" s="48">
        <v>25.1</v>
      </c>
      <c r="H12" s="48">
        <v>27.1</v>
      </c>
      <c r="I12" s="48" t="s">
        <v>250</v>
      </c>
      <c r="J12" s="48">
        <v>33</v>
      </c>
      <c r="K12" s="48">
        <v>35.299999999999997</v>
      </c>
      <c r="L12" s="48">
        <v>34</v>
      </c>
      <c r="M12" s="48" t="s">
        <v>252</v>
      </c>
      <c r="N12" s="48" t="s">
        <v>257</v>
      </c>
      <c r="O12" s="48">
        <v>13.8</v>
      </c>
      <c r="R12" s="18"/>
      <c r="S12" s="18"/>
      <c r="T12" s="18"/>
    </row>
    <row r="13" spans="1:44" ht="16" customHeight="1">
      <c r="A13" s="33" t="s">
        <v>16</v>
      </c>
      <c r="B13" s="34" t="s">
        <v>92</v>
      </c>
      <c r="C13" s="35" t="s">
        <v>261</v>
      </c>
      <c r="D13" s="228">
        <v>8</v>
      </c>
      <c r="E13" s="41">
        <v>13</v>
      </c>
      <c r="F13" s="41">
        <v>19</v>
      </c>
      <c r="G13" s="41">
        <v>30</v>
      </c>
      <c r="H13" s="41">
        <v>30</v>
      </c>
      <c r="I13" s="41">
        <v>26</v>
      </c>
      <c r="J13" s="41">
        <v>31</v>
      </c>
      <c r="K13" s="41">
        <v>30</v>
      </c>
      <c r="L13" s="228">
        <v>2</v>
      </c>
      <c r="M13" s="41">
        <v>10</v>
      </c>
      <c r="N13" s="41">
        <v>19</v>
      </c>
      <c r="O13" s="41">
        <v>3</v>
      </c>
      <c r="R13" s="18"/>
      <c r="S13" s="18"/>
      <c r="T13" s="18"/>
    </row>
    <row r="14" spans="1:44" ht="12" customHeight="1">
      <c r="A14" s="36"/>
      <c r="B14" s="37" t="s">
        <v>27</v>
      </c>
      <c r="C14" s="39">
        <v>36.4</v>
      </c>
      <c r="D14" s="48">
        <v>16.399999999999999</v>
      </c>
      <c r="E14" s="48">
        <v>15</v>
      </c>
      <c r="F14" s="48">
        <v>18.600000000000001</v>
      </c>
      <c r="G14" s="48">
        <v>23.6</v>
      </c>
      <c r="H14" s="48">
        <v>26.7</v>
      </c>
      <c r="I14" s="48">
        <v>30.5</v>
      </c>
      <c r="J14" s="48">
        <v>32.200000000000003</v>
      </c>
      <c r="K14" s="48">
        <v>36.4</v>
      </c>
      <c r="L14" s="48">
        <v>34.1</v>
      </c>
      <c r="M14" s="48">
        <v>25.9</v>
      </c>
      <c r="N14" s="48">
        <v>23.7</v>
      </c>
      <c r="O14" s="48">
        <v>14.2</v>
      </c>
      <c r="R14" s="18"/>
      <c r="S14" s="18"/>
      <c r="T14" s="18"/>
    </row>
    <row r="15" spans="1:44" ht="21" customHeight="1">
      <c r="A15" s="33" t="s">
        <v>105</v>
      </c>
      <c r="B15" s="34" t="s">
        <v>92</v>
      </c>
      <c r="C15" s="35" t="s">
        <v>262</v>
      </c>
      <c r="D15" s="46">
        <v>8</v>
      </c>
      <c r="E15" s="41">
        <v>13</v>
      </c>
      <c r="F15" s="41">
        <v>26</v>
      </c>
      <c r="G15" s="41">
        <v>30</v>
      </c>
      <c r="H15" s="41">
        <v>2</v>
      </c>
      <c r="I15" s="41">
        <v>5</v>
      </c>
      <c r="J15" s="41">
        <v>21</v>
      </c>
      <c r="K15" s="41">
        <v>20</v>
      </c>
      <c r="L15" s="228">
        <v>5</v>
      </c>
      <c r="M15" s="41">
        <v>12</v>
      </c>
      <c r="N15" s="41">
        <v>19</v>
      </c>
      <c r="O15" s="41">
        <v>11</v>
      </c>
      <c r="R15" s="18"/>
      <c r="S15" s="18"/>
      <c r="T15" s="18"/>
    </row>
    <row r="16" spans="1:44" ht="12" customHeight="1">
      <c r="A16" s="36"/>
      <c r="B16" s="37" t="s">
        <v>27</v>
      </c>
      <c r="C16" s="39">
        <v>39.200000000000003</v>
      </c>
      <c r="D16" s="48">
        <v>16.600000000000001</v>
      </c>
      <c r="E16" s="48" t="s">
        <v>249</v>
      </c>
      <c r="F16" s="48">
        <v>22.4</v>
      </c>
      <c r="G16" s="48">
        <v>26.7</v>
      </c>
      <c r="H16" s="48">
        <v>30</v>
      </c>
      <c r="I16" s="48">
        <v>33.299999999999997</v>
      </c>
      <c r="J16" s="48">
        <v>35.299999999999997</v>
      </c>
      <c r="K16" s="48">
        <v>39.200000000000003</v>
      </c>
      <c r="L16" s="48">
        <v>35.4</v>
      </c>
      <c r="M16" s="48">
        <v>28</v>
      </c>
      <c r="N16" s="48">
        <v>24</v>
      </c>
      <c r="O16" s="48">
        <v>16.8</v>
      </c>
      <c r="R16" s="18"/>
      <c r="S16" s="18"/>
      <c r="T16" s="18"/>
    </row>
    <row r="17" spans="1:20" ht="16" customHeight="1">
      <c r="A17" s="33" t="s">
        <v>17</v>
      </c>
      <c r="B17" s="34" t="s">
        <v>92</v>
      </c>
      <c r="C17" s="35" t="s">
        <v>263</v>
      </c>
      <c r="D17" s="46">
        <v>8</v>
      </c>
      <c r="E17" s="41">
        <v>13</v>
      </c>
      <c r="F17" s="41">
        <v>19</v>
      </c>
      <c r="G17" s="41">
        <v>30</v>
      </c>
      <c r="H17" s="41">
        <v>2</v>
      </c>
      <c r="I17" s="41">
        <v>26</v>
      </c>
      <c r="J17" s="41">
        <v>19</v>
      </c>
      <c r="K17" s="228">
        <v>20</v>
      </c>
      <c r="L17" s="41">
        <v>5</v>
      </c>
      <c r="M17" s="228">
        <v>2</v>
      </c>
      <c r="N17" s="41">
        <v>19</v>
      </c>
      <c r="O17" s="41">
        <v>11</v>
      </c>
      <c r="R17" s="18"/>
      <c r="S17" s="18"/>
      <c r="T17" s="18"/>
    </row>
    <row r="18" spans="1:20" ht="12" customHeight="1">
      <c r="A18" s="36"/>
      <c r="B18" s="37" t="s">
        <v>27</v>
      </c>
      <c r="C18" s="39">
        <v>37.700000000000003</v>
      </c>
      <c r="D18" s="48">
        <v>16.2</v>
      </c>
      <c r="E18" s="48">
        <v>15.7</v>
      </c>
      <c r="F18" s="48">
        <v>22.3</v>
      </c>
      <c r="G18" s="48">
        <v>25.4</v>
      </c>
      <c r="H18" s="48">
        <v>29.3</v>
      </c>
      <c r="I18" s="48">
        <v>32.1</v>
      </c>
      <c r="J18" s="48">
        <v>34.4</v>
      </c>
      <c r="K18" s="48" t="s">
        <v>251</v>
      </c>
      <c r="L18" s="48">
        <v>35.1</v>
      </c>
      <c r="M18" s="48" t="s">
        <v>253</v>
      </c>
      <c r="N18" s="48">
        <v>26.6</v>
      </c>
      <c r="O18" s="48">
        <v>15.6</v>
      </c>
      <c r="R18" s="18"/>
      <c r="S18" s="18"/>
      <c r="T18" s="18"/>
    </row>
    <row r="19" spans="1:20" ht="16" customHeight="1">
      <c r="A19" s="33" t="s">
        <v>18</v>
      </c>
      <c r="B19" s="34" t="s">
        <v>92</v>
      </c>
      <c r="C19" s="35" t="s">
        <v>264</v>
      </c>
      <c r="D19" s="46">
        <v>8</v>
      </c>
      <c r="E19" s="41">
        <v>13</v>
      </c>
      <c r="F19" s="41">
        <v>19</v>
      </c>
      <c r="G19" s="41">
        <v>30</v>
      </c>
      <c r="H19" s="41">
        <v>2</v>
      </c>
      <c r="I19" s="41">
        <v>26</v>
      </c>
      <c r="J19" s="41">
        <v>21</v>
      </c>
      <c r="K19" s="41">
        <v>19</v>
      </c>
      <c r="L19" s="228">
        <v>5</v>
      </c>
      <c r="M19" s="41">
        <v>2</v>
      </c>
      <c r="N19" s="41">
        <v>19</v>
      </c>
      <c r="O19" s="41">
        <v>11</v>
      </c>
      <c r="R19" s="18"/>
      <c r="S19" s="18"/>
      <c r="T19" s="18"/>
    </row>
    <row r="20" spans="1:20" ht="12" customHeight="1">
      <c r="A20" s="36"/>
      <c r="B20" s="37" t="s">
        <v>27</v>
      </c>
      <c r="C20" s="39">
        <v>35.200000000000003</v>
      </c>
      <c r="D20" s="48">
        <v>14.6</v>
      </c>
      <c r="E20" s="48">
        <v>18.3</v>
      </c>
      <c r="F20" s="48">
        <v>21.1</v>
      </c>
      <c r="G20" s="48">
        <v>25.3</v>
      </c>
      <c r="H20" s="48">
        <v>28.5</v>
      </c>
      <c r="I20" s="48">
        <v>31</v>
      </c>
      <c r="J20" s="48">
        <v>33.299999999999997</v>
      </c>
      <c r="K20" s="48">
        <v>35.200000000000003</v>
      </c>
      <c r="L20" s="48">
        <v>32.799999999999997</v>
      </c>
      <c r="M20" s="48" t="s">
        <v>254</v>
      </c>
      <c r="N20" s="48">
        <v>23.9</v>
      </c>
      <c r="O20" s="48">
        <v>14.5</v>
      </c>
      <c r="R20" s="18"/>
      <c r="S20" s="18"/>
      <c r="T20" s="18"/>
    </row>
    <row r="21" spans="1:20" ht="16" customHeight="1">
      <c r="A21" s="33" t="s">
        <v>19</v>
      </c>
      <c r="B21" s="34" t="s">
        <v>92</v>
      </c>
      <c r="C21" s="35" t="s">
        <v>263</v>
      </c>
      <c r="D21" s="41">
        <v>8</v>
      </c>
      <c r="E21" s="41">
        <v>13</v>
      </c>
      <c r="F21" s="228">
        <v>26</v>
      </c>
      <c r="G21" s="41">
        <v>30</v>
      </c>
      <c r="H21" s="41">
        <v>2</v>
      </c>
      <c r="I21" s="41">
        <v>26</v>
      </c>
      <c r="J21" s="46">
        <v>21</v>
      </c>
      <c r="K21" s="41">
        <v>20</v>
      </c>
      <c r="L21" s="41">
        <v>5</v>
      </c>
      <c r="M21" s="41">
        <v>2</v>
      </c>
      <c r="N21" s="41">
        <v>20</v>
      </c>
      <c r="O21" s="41">
        <v>11</v>
      </c>
      <c r="R21" s="18"/>
      <c r="S21" s="18"/>
      <c r="T21" s="18"/>
    </row>
    <row r="22" spans="1:20" ht="12" customHeight="1">
      <c r="A22" s="36"/>
      <c r="B22" s="37" t="s">
        <v>27</v>
      </c>
      <c r="C22" s="39">
        <v>37</v>
      </c>
      <c r="D22" s="48">
        <v>14.9</v>
      </c>
      <c r="E22" s="48">
        <v>17.8</v>
      </c>
      <c r="F22" s="48">
        <v>21.8</v>
      </c>
      <c r="G22" s="48">
        <v>24.6</v>
      </c>
      <c r="H22" s="48">
        <v>29.1</v>
      </c>
      <c r="I22" s="48">
        <v>32.700000000000003</v>
      </c>
      <c r="J22" s="48">
        <v>33.6</v>
      </c>
      <c r="K22" s="48">
        <v>37</v>
      </c>
      <c r="L22" s="48">
        <v>34.1</v>
      </c>
      <c r="M22" s="48">
        <v>26.6</v>
      </c>
      <c r="N22" s="48">
        <v>23.6</v>
      </c>
      <c r="O22" s="48">
        <v>15.1</v>
      </c>
    </row>
    <row r="23" spans="1:20" ht="4" customHeight="1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6" customHeight="1">
      <c r="A24" s="1" t="s">
        <v>194</v>
      </c>
    </row>
    <row r="25" spans="1:20" ht="12" customHeight="1">
      <c r="A25" s="1" t="s">
        <v>201</v>
      </c>
      <c r="B25" s="1"/>
    </row>
    <row r="29" spans="1:20" ht="12" customHeight="1">
      <c r="C29" s="35"/>
    </row>
    <row r="30" spans="1:20" ht="12" customHeight="1">
      <c r="C30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zoomScale="120" zoomScaleNormal="120" zoomScaleSheetLayoutView="100" workbookViewId="0">
      <selection activeCell="H48" sqref="H48"/>
    </sheetView>
  </sheetViews>
  <sheetFormatPr defaultColWidth="8.8984375" defaultRowHeight="12" customHeight="1"/>
  <cols>
    <col min="1" max="1" width="11" style="7" customWidth="1"/>
    <col min="2" max="2" width="4" style="7" customWidth="1"/>
    <col min="3" max="15" width="6.59765625" style="7" customWidth="1"/>
    <col min="16" max="16" width="0.296875" style="7" customWidth="1"/>
    <col min="17" max="16384" width="8.8984375" style="7"/>
  </cols>
  <sheetData>
    <row r="1" spans="1:44" s="2" customFormat="1" ht="24" customHeight="1">
      <c r="A1" s="29"/>
      <c r="B1" s="29"/>
      <c r="C1" s="30"/>
      <c r="D1" s="4" t="s">
        <v>28</v>
      </c>
      <c r="E1" s="27" t="s">
        <v>89</v>
      </c>
      <c r="H1" s="30"/>
      <c r="I1" s="30"/>
      <c r="J1" s="30"/>
      <c r="K1" s="30"/>
      <c r="M1" s="30"/>
      <c r="N1" s="30"/>
      <c r="O1" s="30"/>
    </row>
    <row r="2" spans="1:44" ht="8.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266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33" t="s">
        <v>14</v>
      </c>
      <c r="B5" s="34" t="s">
        <v>92</v>
      </c>
      <c r="C5" s="35" t="s">
        <v>276</v>
      </c>
      <c r="D5" s="41">
        <v>22</v>
      </c>
      <c r="E5" s="46">
        <v>10</v>
      </c>
      <c r="F5" s="41">
        <v>17</v>
      </c>
      <c r="G5" s="41">
        <v>3</v>
      </c>
      <c r="H5" s="41">
        <v>14</v>
      </c>
      <c r="I5" s="41">
        <v>8</v>
      </c>
      <c r="J5" s="41">
        <v>13</v>
      </c>
      <c r="K5" s="41">
        <v>2</v>
      </c>
      <c r="L5" s="41">
        <v>30</v>
      </c>
      <c r="M5" s="41">
        <v>31</v>
      </c>
      <c r="N5" s="41">
        <v>24</v>
      </c>
      <c r="O5" s="41">
        <v>31</v>
      </c>
    </row>
    <row r="6" spans="1:44" ht="12" customHeight="1">
      <c r="A6" s="36"/>
      <c r="B6" s="37" t="s">
        <v>27</v>
      </c>
      <c r="C6" s="47">
        <v>-1.4</v>
      </c>
      <c r="D6" s="47">
        <v>-0.6</v>
      </c>
      <c r="E6" s="48">
        <v>-1.4</v>
      </c>
      <c r="F6" s="147">
        <v>-0.3</v>
      </c>
      <c r="G6" s="47">
        <v>2.8</v>
      </c>
      <c r="H6" s="49">
        <v>9.4</v>
      </c>
      <c r="I6" s="47">
        <v>14.8</v>
      </c>
      <c r="J6" s="47">
        <v>19.100000000000001</v>
      </c>
      <c r="K6" s="47">
        <v>22.5</v>
      </c>
      <c r="L6" s="47">
        <v>16.2</v>
      </c>
      <c r="M6" s="47">
        <v>6.9</v>
      </c>
      <c r="N6" s="47">
        <v>5</v>
      </c>
      <c r="O6" s="47">
        <v>-0.8</v>
      </c>
    </row>
    <row r="7" spans="1:44" ht="16" customHeight="1">
      <c r="A7" s="33" t="s">
        <v>15</v>
      </c>
      <c r="B7" s="34" t="s">
        <v>92</v>
      </c>
      <c r="C7" s="35" t="s">
        <v>273</v>
      </c>
      <c r="D7" s="46">
        <v>22</v>
      </c>
      <c r="E7" s="41">
        <v>10</v>
      </c>
      <c r="F7" s="41">
        <v>17</v>
      </c>
      <c r="G7" s="41">
        <v>3</v>
      </c>
      <c r="H7" s="41">
        <v>14</v>
      </c>
      <c r="I7" s="41">
        <v>8</v>
      </c>
      <c r="J7" s="41">
        <v>13</v>
      </c>
      <c r="K7" s="41">
        <v>2</v>
      </c>
      <c r="L7" s="41">
        <v>30</v>
      </c>
      <c r="M7" s="41">
        <v>31</v>
      </c>
      <c r="N7" s="41">
        <v>30</v>
      </c>
      <c r="O7" s="41">
        <v>31</v>
      </c>
    </row>
    <row r="8" spans="1:44" ht="12.75" customHeight="1">
      <c r="A8" s="36"/>
      <c r="B8" s="37" t="s">
        <v>27</v>
      </c>
      <c r="C8" s="47">
        <v>-3</v>
      </c>
      <c r="D8" s="48">
        <v>-1.7</v>
      </c>
      <c r="E8" s="47">
        <v>-3</v>
      </c>
      <c r="F8" s="47">
        <v>-2.4</v>
      </c>
      <c r="G8" s="47">
        <v>1.3</v>
      </c>
      <c r="H8" s="47">
        <v>7.6</v>
      </c>
      <c r="I8" s="47">
        <v>13.3</v>
      </c>
      <c r="J8" s="49">
        <v>18.3</v>
      </c>
      <c r="K8" s="47">
        <v>21.1</v>
      </c>
      <c r="L8" s="47">
        <v>14.6</v>
      </c>
      <c r="M8" s="22">
        <v>7</v>
      </c>
      <c r="N8" s="47" t="s">
        <v>270</v>
      </c>
      <c r="O8" s="47">
        <v>-1</v>
      </c>
    </row>
    <row r="9" spans="1:44" ht="16" customHeight="1">
      <c r="A9" s="40" t="s">
        <v>23</v>
      </c>
      <c r="B9" s="34" t="s">
        <v>92</v>
      </c>
      <c r="C9" s="35" t="s">
        <v>274</v>
      </c>
      <c r="D9" s="46">
        <v>22</v>
      </c>
      <c r="E9" s="41">
        <v>6</v>
      </c>
      <c r="F9" s="41">
        <v>17</v>
      </c>
      <c r="G9" s="41">
        <v>7</v>
      </c>
      <c r="H9" s="41">
        <v>14</v>
      </c>
      <c r="I9" s="41">
        <v>8</v>
      </c>
      <c r="J9" s="41">
        <v>3</v>
      </c>
      <c r="K9" s="41">
        <v>2</v>
      </c>
      <c r="L9" s="41">
        <v>30</v>
      </c>
      <c r="M9" s="41">
        <v>31</v>
      </c>
      <c r="N9" s="41">
        <v>24</v>
      </c>
      <c r="O9" s="41">
        <v>31</v>
      </c>
    </row>
    <row r="10" spans="1:44" ht="12" customHeight="1">
      <c r="A10" s="36"/>
      <c r="B10" s="37" t="s">
        <v>27</v>
      </c>
      <c r="C10" s="48">
        <v>-3.5</v>
      </c>
      <c r="D10" s="48">
        <v>-2.9</v>
      </c>
      <c r="E10" s="48">
        <v>-3.5</v>
      </c>
      <c r="F10" s="49">
        <v>-2.9</v>
      </c>
      <c r="G10" s="49">
        <v>0.9</v>
      </c>
      <c r="H10" s="49">
        <v>6.4</v>
      </c>
      <c r="I10" s="47">
        <v>13.6</v>
      </c>
      <c r="J10" s="47">
        <v>17.3</v>
      </c>
      <c r="K10" s="47">
        <v>20.5</v>
      </c>
      <c r="L10" s="47">
        <v>14.1</v>
      </c>
      <c r="M10" s="47">
        <v>3.6</v>
      </c>
      <c r="N10" s="49" t="s">
        <v>271</v>
      </c>
      <c r="O10" s="49">
        <v>-1.4</v>
      </c>
    </row>
    <row r="11" spans="1:44" ht="16" customHeight="1">
      <c r="A11" s="33" t="s">
        <v>20</v>
      </c>
      <c r="B11" s="34" t="s">
        <v>92</v>
      </c>
      <c r="C11" s="35" t="s">
        <v>275</v>
      </c>
      <c r="D11" s="46">
        <v>22</v>
      </c>
      <c r="E11" s="41">
        <v>7</v>
      </c>
      <c r="F11" s="41">
        <v>17</v>
      </c>
      <c r="G11" s="41">
        <v>11</v>
      </c>
      <c r="H11" s="41">
        <v>14</v>
      </c>
      <c r="I11" s="41">
        <v>8</v>
      </c>
      <c r="J11" s="41">
        <v>3</v>
      </c>
      <c r="K11" s="41">
        <v>2</v>
      </c>
      <c r="L11" s="41">
        <v>28</v>
      </c>
      <c r="M11" s="41">
        <v>31</v>
      </c>
      <c r="N11" s="41">
        <v>24</v>
      </c>
      <c r="O11" s="41">
        <v>23</v>
      </c>
    </row>
    <row r="12" spans="1:44" ht="12" customHeight="1">
      <c r="A12" s="36"/>
      <c r="B12" s="37" t="s">
        <v>27</v>
      </c>
      <c r="C12" s="47">
        <v>-4.7</v>
      </c>
      <c r="D12" s="50">
        <v>-3.9</v>
      </c>
      <c r="E12" s="47">
        <v>-4.7</v>
      </c>
      <c r="F12" s="47">
        <v>-3.4</v>
      </c>
      <c r="G12" s="47">
        <v>-0.7</v>
      </c>
      <c r="H12" s="22">
        <v>6.2</v>
      </c>
      <c r="I12" s="47" t="s">
        <v>267</v>
      </c>
      <c r="J12" s="47">
        <v>16.899999999999999</v>
      </c>
      <c r="K12" s="47">
        <v>19.3</v>
      </c>
      <c r="L12" s="47">
        <v>13.1</v>
      </c>
      <c r="M12" s="47" t="s">
        <v>268</v>
      </c>
      <c r="N12" s="47" t="s">
        <v>272</v>
      </c>
      <c r="O12" s="47">
        <v>-2.7</v>
      </c>
    </row>
    <row r="13" spans="1:44" ht="16" customHeight="1">
      <c r="A13" s="33" t="s">
        <v>16</v>
      </c>
      <c r="B13" s="34" t="s">
        <v>92</v>
      </c>
      <c r="C13" s="35" t="s">
        <v>273</v>
      </c>
      <c r="D13" s="46">
        <v>22</v>
      </c>
      <c r="E13" s="41">
        <v>10</v>
      </c>
      <c r="F13" s="41">
        <v>17</v>
      </c>
      <c r="G13" s="41">
        <v>3</v>
      </c>
      <c r="H13" s="41">
        <v>14</v>
      </c>
      <c r="I13" s="41">
        <v>8</v>
      </c>
      <c r="J13" s="41">
        <v>13</v>
      </c>
      <c r="K13" s="41">
        <v>2</v>
      </c>
      <c r="L13" s="41">
        <v>30</v>
      </c>
      <c r="M13" s="41">
        <v>28</v>
      </c>
      <c r="N13" s="41">
        <v>29</v>
      </c>
      <c r="O13" s="41">
        <v>31</v>
      </c>
    </row>
    <row r="14" spans="1:44" ht="12" customHeight="1">
      <c r="A14" s="36"/>
      <c r="B14" s="37" t="s">
        <v>27</v>
      </c>
      <c r="C14" s="47">
        <v>-2.2999999999999998</v>
      </c>
      <c r="D14" s="50">
        <v>-0.8</v>
      </c>
      <c r="E14" s="50">
        <v>-2.2999999999999998</v>
      </c>
      <c r="F14" s="47">
        <v>-1.2</v>
      </c>
      <c r="G14" s="47">
        <v>2.2000000000000002</v>
      </c>
      <c r="H14" s="47">
        <v>9.1</v>
      </c>
      <c r="I14" s="47">
        <v>13.2</v>
      </c>
      <c r="J14" s="47">
        <v>18.7</v>
      </c>
      <c r="K14" s="47">
        <v>22.1</v>
      </c>
      <c r="L14" s="47">
        <v>15</v>
      </c>
      <c r="M14" s="47">
        <v>7.2</v>
      </c>
      <c r="N14" s="47">
        <v>4.8</v>
      </c>
      <c r="O14" s="47">
        <v>-1.2</v>
      </c>
    </row>
    <row r="15" spans="1:44" ht="20.25" customHeight="1">
      <c r="A15" s="33" t="s">
        <v>105</v>
      </c>
      <c r="B15" s="34" t="s">
        <v>92</v>
      </c>
      <c r="C15" s="230" t="s">
        <v>277</v>
      </c>
      <c r="D15" s="46">
        <v>22</v>
      </c>
      <c r="E15" s="41">
        <v>10</v>
      </c>
      <c r="F15" s="41">
        <v>17</v>
      </c>
      <c r="G15" s="41">
        <v>7</v>
      </c>
      <c r="H15" s="41">
        <v>14</v>
      </c>
      <c r="I15" s="41">
        <v>8</v>
      </c>
      <c r="J15" s="41">
        <v>3</v>
      </c>
      <c r="K15" s="41">
        <v>2</v>
      </c>
      <c r="L15" s="41">
        <v>30</v>
      </c>
      <c r="M15" s="41">
        <v>31</v>
      </c>
      <c r="N15" s="41">
        <v>24</v>
      </c>
      <c r="O15" s="41">
        <v>31</v>
      </c>
    </row>
    <row r="16" spans="1:44" ht="12" customHeight="1">
      <c r="A16" s="36"/>
      <c r="B16" s="37" t="s">
        <v>27</v>
      </c>
      <c r="C16" s="48">
        <v>-3.3</v>
      </c>
      <c r="D16" s="50">
        <v>-2.5</v>
      </c>
      <c r="E16" s="277">
        <v>-3.3</v>
      </c>
      <c r="F16" s="47">
        <v>-2.7</v>
      </c>
      <c r="G16" s="47">
        <v>0.6</v>
      </c>
      <c r="H16" s="47">
        <v>7.1</v>
      </c>
      <c r="I16" s="47">
        <v>12.1</v>
      </c>
      <c r="J16" s="47">
        <v>17.8</v>
      </c>
      <c r="K16" s="47">
        <v>20.5</v>
      </c>
      <c r="L16" s="47">
        <v>13.7</v>
      </c>
      <c r="M16" s="47">
        <v>3.1</v>
      </c>
      <c r="N16" s="49">
        <v>2.5</v>
      </c>
      <c r="O16" s="41">
        <v>-2.9</v>
      </c>
      <c r="P16" s="147"/>
      <c r="Q16" s="147"/>
    </row>
    <row r="17" spans="1:17" ht="16" customHeight="1">
      <c r="A17" s="33" t="s">
        <v>17</v>
      </c>
      <c r="B17" s="34" t="s">
        <v>92</v>
      </c>
      <c r="C17" s="230" t="s">
        <v>278</v>
      </c>
      <c r="D17" s="46">
        <v>22</v>
      </c>
      <c r="E17" s="41">
        <v>10</v>
      </c>
      <c r="F17" s="41">
        <v>17</v>
      </c>
      <c r="G17" s="41">
        <v>25</v>
      </c>
      <c r="H17" s="41">
        <v>8</v>
      </c>
      <c r="I17" s="41">
        <v>8</v>
      </c>
      <c r="J17" s="41">
        <v>3</v>
      </c>
      <c r="K17" s="41">
        <v>1</v>
      </c>
      <c r="L17" s="41">
        <v>30</v>
      </c>
      <c r="M17" s="41">
        <v>31</v>
      </c>
      <c r="N17" s="41">
        <v>29</v>
      </c>
      <c r="O17" s="41">
        <v>22</v>
      </c>
    </row>
    <row r="18" spans="1:17" ht="12" customHeight="1">
      <c r="A18" s="36"/>
      <c r="B18" s="37" t="s">
        <v>27</v>
      </c>
      <c r="C18" s="48">
        <v>-2.2999999999999998</v>
      </c>
      <c r="D18" s="48">
        <v>-0.3</v>
      </c>
      <c r="E18" s="50">
        <v>-2.2999999999999998</v>
      </c>
      <c r="F18" s="47">
        <v>-0.2</v>
      </c>
      <c r="G18" s="47">
        <v>2.9</v>
      </c>
      <c r="H18" s="47">
        <v>9.1999999999999993</v>
      </c>
      <c r="I18" s="47">
        <v>14.5</v>
      </c>
      <c r="J18" s="47">
        <v>19.100000000000001</v>
      </c>
      <c r="K18" s="47" t="s">
        <v>235</v>
      </c>
      <c r="L18" s="47">
        <v>15.4</v>
      </c>
      <c r="M18" s="47" t="s">
        <v>241</v>
      </c>
      <c r="N18" s="47">
        <v>5</v>
      </c>
      <c r="O18" s="47">
        <v>-0.4</v>
      </c>
      <c r="P18" s="147"/>
      <c r="Q18" s="147"/>
    </row>
    <row r="19" spans="1:17" ht="16" customHeight="1">
      <c r="A19" s="33" t="s">
        <v>18</v>
      </c>
      <c r="B19" s="34" t="s">
        <v>92</v>
      </c>
      <c r="C19" s="230" t="s">
        <v>279</v>
      </c>
      <c r="D19" s="46">
        <v>22</v>
      </c>
      <c r="E19" s="7">
        <v>10</v>
      </c>
      <c r="F19" s="7">
        <v>17</v>
      </c>
      <c r="G19" s="7">
        <v>7</v>
      </c>
      <c r="H19" s="7">
        <v>14</v>
      </c>
      <c r="I19" s="7">
        <v>8</v>
      </c>
      <c r="J19" s="41">
        <v>3</v>
      </c>
      <c r="K19" s="41">
        <v>2</v>
      </c>
      <c r="L19" s="41">
        <v>22</v>
      </c>
      <c r="M19" s="7">
        <v>28</v>
      </c>
      <c r="N19" s="41">
        <v>30</v>
      </c>
      <c r="O19" s="41">
        <v>22</v>
      </c>
    </row>
    <row r="20" spans="1:17" ht="12" customHeight="1">
      <c r="A20" s="36"/>
      <c r="B20" s="37" t="s">
        <v>27</v>
      </c>
      <c r="C20" s="50">
        <v>-6.6</v>
      </c>
      <c r="D20" s="50">
        <v>-4.8</v>
      </c>
      <c r="E20" s="47">
        <v>-6.6</v>
      </c>
      <c r="F20" s="147">
        <v>-5</v>
      </c>
      <c r="G20" s="147">
        <v>-1.8</v>
      </c>
      <c r="H20" s="147">
        <v>2.8</v>
      </c>
      <c r="I20" s="148">
        <v>8.3000000000000007</v>
      </c>
      <c r="J20" s="47">
        <v>15.7</v>
      </c>
      <c r="K20" s="49">
        <v>18.899999999999999</v>
      </c>
      <c r="L20" s="47">
        <v>11.9</v>
      </c>
      <c r="M20" s="8" t="s">
        <v>269</v>
      </c>
      <c r="N20" s="49">
        <v>-1.2</v>
      </c>
      <c r="O20" s="47">
        <v>-6</v>
      </c>
    </row>
    <row r="21" spans="1:17" ht="16" customHeight="1">
      <c r="A21" s="33" t="s">
        <v>19</v>
      </c>
      <c r="B21" s="34" t="s">
        <v>92</v>
      </c>
      <c r="C21" s="230" t="s">
        <v>279</v>
      </c>
      <c r="D21" s="46">
        <v>22</v>
      </c>
      <c r="E21" s="41">
        <v>10</v>
      </c>
      <c r="F21" s="41">
        <v>17</v>
      </c>
      <c r="G21" s="41">
        <v>7</v>
      </c>
      <c r="H21" s="41">
        <v>14</v>
      </c>
      <c r="I21" s="41">
        <v>8</v>
      </c>
      <c r="J21" s="41">
        <v>3</v>
      </c>
      <c r="K21" s="41">
        <v>2</v>
      </c>
      <c r="L21" s="41">
        <v>28</v>
      </c>
      <c r="M21" s="41">
        <v>31</v>
      </c>
      <c r="N21" s="41">
        <v>30</v>
      </c>
      <c r="O21" s="41">
        <v>31</v>
      </c>
    </row>
    <row r="22" spans="1:17" ht="12" customHeight="1">
      <c r="A22" s="36"/>
      <c r="B22" s="37" t="s">
        <v>27</v>
      </c>
      <c r="C22" s="50">
        <v>-4.5</v>
      </c>
      <c r="D22" s="50">
        <v>-3</v>
      </c>
      <c r="E22" s="47">
        <v>-4.5</v>
      </c>
      <c r="F22" s="49">
        <v>-3.3</v>
      </c>
      <c r="G22" s="47">
        <v>0.2</v>
      </c>
      <c r="H22" s="47">
        <v>7.1</v>
      </c>
      <c r="I22" s="47">
        <v>11.6</v>
      </c>
      <c r="J22" s="47">
        <v>17.100000000000001</v>
      </c>
      <c r="K22" s="47">
        <v>19.8</v>
      </c>
      <c r="L22" s="47">
        <v>12.8</v>
      </c>
      <c r="M22" s="47">
        <v>2.8</v>
      </c>
      <c r="N22" s="49">
        <v>2.1</v>
      </c>
      <c r="O22" s="47">
        <v>-3.2</v>
      </c>
    </row>
    <row r="23" spans="1:17" ht="4" customHeight="1">
      <c r="A23" s="42"/>
      <c r="B23" s="43"/>
      <c r="C23" s="23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6" customHeight="1">
      <c r="A24" s="1" t="s">
        <v>194</v>
      </c>
    </row>
    <row r="25" spans="1:17" ht="12" customHeight="1">
      <c r="A25" s="1" t="s">
        <v>202</v>
      </c>
      <c r="B25" s="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16" zoomScale="115" zoomScaleNormal="115" zoomScaleSheetLayoutView="100" workbookViewId="0">
      <selection activeCell="H48" sqref="H48"/>
    </sheetView>
  </sheetViews>
  <sheetFormatPr defaultColWidth="8.8984375" defaultRowHeight="12" customHeight="1"/>
  <cols>
    <col min="1" max="1" width="1.69921875" style="7" customWidth="1"/>
    <col min="2" max="2" width="11" style="7" customWidth="1"/>
    <col min="3" max="3" width="1.69921875" style="7" customWidth="1"/>
    <col min="4" max="4" width="8.296875" style="7" customWidth="1"/>
    <col min="5" max="16" width="6.3984375" style="7" customWidth="1"/>
    <col min="17" max="17" width="0.296875" style="7" customWidth="1"/>
    <col min="18" max="18" width="0" style="7" hidden="1" customWidth="1"/>
    <col min="19" max="23" width="8.8984375" style="7" hidden="1" customWidth="1"/>
    <col min="24" max="16384" width="8.8984375" style="7"/>
  </cols>
  <sheetData>
    <row r="1" spans="1:46" s="2" customFormat="1" ht="24" customHeight="1">
      <c r="D1" s="3"/>
      <c r="E1" s="4" t="s">
        <v>29</v>
      </c>
      <c r="F1" s="27" t="s">
        <v>30</v>
      </c>
      <c r="I1" s="3"/>
      <c r="J1" s="3"/>
      <c r="K1" s="3"/>
      <c r="L1" s="3"/>
      <c r="M1" s="3"/>
      <c r="N1" s="3"/>
      <c r="O1" s="3"/>
      <c r="P1" s="3"/>
      <c r="Q1" s="3"/>
      <c r="R1" s="51" t="s">
        <v>31</v>
      </c>
    </row>
    <row r="2" spans="1:46" ht="6" customHeight="1">
      <c r="B2" s="6"/>
      <c r="C2" s="6"/>
      <c r="P2" s="8"/>
      <c r="Q2" s="8"/>
    </row>
    <row r="3" spans="1:46" s="19" customFormat="1" ht="12" customHeight="1" thickBot="1">
      <c r="A3" s="9" t="s">
        <v>248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124</v>
      </c>
      <c r="Q3" s="54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>
      <c r="A4" s="282"/>
      <c r="B4" s="282"/>
      <c r="C4" s="283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>
      <c r="B5" s="263" t="s">
        <v>153</v>
      </c>
      <c r="C5" s="264"/>
      <c r="D5" s="55">
        <v>1905.9</v>
      </c>
      <c r="E5" s="55">
        <v>83.3</v>
      </c>
      <c r="F5" s="55">
        <v>112.9</v>
      </c>
      <c r="G5" s="55">
        <v>182.8</v>
      </c>
      <c r="H5" s="55">
        <v>216.5</v>
      </c>
      <c r="I5" s="55">
        <v>184.9</v>
      </c>
      <c r="J5" s="55">
        <v>179.6</v>
      </c>
      <c r="K5" s="55">
        <v>80.099999999999994</v>
      </c>
      <c r="L5" s="55">
        <v>271.2</v>
      </c>
      <c r="M5" s="55">
        <v>141.30000000000001</v>
      </c>
      <c r="N5" s="55">
        <v>168.3</v>
      </c>
      <c r="O5" s="55">
        <v>164.8</v>
      </c>
      <c r="P5" s="55">
        <v>120.2</v>
      </c>
      <c r="Q5" s="21"/>
      <c r="R5" s="56">
        <f>SUM(E5:P5)</f>
        <v>1905.8999999999999</v>
      </c>
      <c r="S5" s="57">
        <f>D5-R5</f>
        <v>0</v>
      </c>
      <c r="X5" s="18"/>
      <c r="Z5" s="245"/>
    </row>
    <row r="6" spans="1:46" ht="13.5" customHeight="1">
      <c r="B6" s="263" t="s">
        <v>154</v>
      </c>
      <c r="C6" s="244"/>
      <c r="D6" s="55">
        <v>1713.8</v>
      </c>
      <c r="E6" s="55">
        <v>75.5</v>
      </c>
      <c r="F6" s="55">
        <v>91.1</v>
      </c>
      <c r="G6" s="55">
        <v>169.1</v>
      </c>
      <c r="H6" s="55">
        <v>183.2</v>
      </c>
      <c r="I6" s="55">
        <v>184.7</v>
      </c>
      <c r="J6" s="55">
        <v>170.4</v>
      </c>
      <c r="K6" s="55">
        <v>62.1</v>
      </c>
      <c r="L6" s="55">
        <v>252</v>
      </c>
      <c r="M6" s="55">
        <v>134.80000000000001</v>
      </c>
      <c r="N6" s="55" t="s">
        <v>280</v>
      </c>
      <c r="O6" s="55" t="s">
        <v>281</v>
      </c>
      <c r="P6" s="55">
        <v>104.6</v>
      </c>
      <c r="Q6" s="21"/>
      <c r="R6" s="56">
        <f t="shared" ref="R6:R13" si="0">SUM(E6:P6)</f>
        <v>1427.4999999999998</v>
      </c>
      <c r="S6" s="57">
        <f t="shared" ref="S6:S13" si="1">D6-R6</f>
        <v>286.30000000000018</v>
      </c>
      <c r="X6" s="18"/>
      <c r="Y6" s="235"/>
      <c r="Z6" s="18"/>
    </row>
    <row r="7" spans="1:46" ht="13.5" customHeight="1">
      <c r="B7" s="263" t="s">
        <v>155</v>
      </c>
      <c r="C7" s="244"/>
      <c r="D7" s="55">
        <v>1875.9</v>
      </c>
      <c r="E7" s="55">
        <v>93.5</v>
      </c>
      <c r="F7" s="55">
        <v>104.2</v>
      </c>
      <c r="G7" s="55" t="s">
        <v>282</v>
      </c>
      <c r="H7" s="55">
        <v>205.4</v>
      </c>
      <c r="I7" s="55">
        <v>192.5</v>
      </c>
      <c r="J7" s="55">
        <v>179</v>
      </c>
      <c r="K7" s="55">
        <v>78.3</v>
      </c>
      <c r="L7" s="55">
        <v>271.10000000000002</v>
      </c>
      <c r="M7" s="55">
        <v>147</v>
      </c>
      <c r="N7" s="55">
        <v>169.8</v>
      </c>
      <c r="O7" s="55" t="s">
        <v>283</v>
      </c>
      <c r="P7" s="55">
        <v>104.5</v>
      </c>
      <c r="Q7" s="21"/>
      <c r="R7" s="56">
        <f t="shared" si="0"/>
        <v>1545.3</v>
      </c>
      <c r="S7" s="57" t="e">
        <f>#REF!-R7</f>
        <v>#REF!</v>
      </c>
      <c r="X7" s="18"/>
    </row>
    <row r="8" spans="1:46" ht="13.5" customHeight="1">
      <c r="B8" s="263" t="s">
        <v>156</v>
      </c>
      <c r="C8" s="244"/>
      <c r="D8" s="55">
        <v>1806.6</v>
      </c>
      <c r="E8" s="55">
        <v>87.9</v>
      </c>
      <c r="F8" s="55">
        <v>112.2</v>
      </c>
      <c r="G8" s="55">
        <v>175.7</v>
      </c>
      <c r="H8" s="55">
        <v>204.4</v>
      </c>
      <c r="I8" s="55">
        <v>177.5</v>
      </c>
      <c r="J8" s="55">
        <v>169.5</v>
      </c>
      <c r="K8" s="55">
        <v>70.2</v>
      </c>
      <c r="L8" s="55">
        <v>263.3</v>
      </c>
      <c r="M8" s="55">
        <v>134.80000000000001</v>
      </c>
      <c r="N8" s="55" t="s">
        <v>284</v>
      </c>
      <c r="O8" s="55" t="s">
        <v>285</v>
      </c>
      <c r="P8" s="55">
        <v>99.7</v>
      </c>
      <c r="Q8" s="21"/>
      <c r="R8" s="56">
        <f t="shared" si="0"/>
        <v>1495.2</v>
      </c>
      <c r="S8" s="57">
        <f t="shared" si="1"/>
        <v>311.39999999999986</v>
      </c>
      <c r="X8" s="18"/>
    </row>
    <row r="9" spans="1:46" ht="13.5" customHeight="1">
      <c r="B9" s="263" t="s">
        <v>157</v>
      </c>
      <c r="C9" s="244"/>
      <c r="D9" s="55">
        <v>1693.8</v>
      </c>
      <c r="E9" s="55">
        <v>82.2</v>
      </c>
      <c r="F9" s="55">
        <v>99.7</v>
      </c>
      <c r="G9" s="55">
        <v>170.9</v>
      </c>
      <c r="H9" s="55">
        <v>189</v>
      </c>
      <c r="I9" s="55">
        <v>165</v>
      </c>
      <c r="J9" s="55">
        <v>154.80000000000001</v>
      </c>
      <c r="K9" s="55">
        <v>57.2</v>
      </c>
      <c r="L9" s="55">
        <v>237.8</v>
      </c>
      <c r="M9" s="55">
        <v>123.2</v>
      </c>
      <c r="N9" s="55" t="s">
        <v>286</v>
      </c>
      <c r="O9" s="55" t="s">
        <v>287</v>
      </c>
      <c r="P9" s="55">
        <v>127.6</v>
      </c>
      <c r="Q9" s="21"/>
      <c r="R9" s="56">
        <f t="shared" si="0"/>
        <v>1407.3999999999999</v>
      </c>
      <c r="S9" s="57">
        <f t="shared" si="1"/>
        <v>286.40000000000009</v>
      </c>
      <c r="X9" s="18"/>
    </row>
    <row r="10" spans="1:46" ht="21" customHeight="1">
      <c r="B10" s="263" t="s">
        <v>158</v>
      </c>
      <c r="C10" s="244"/>
      <c r="D10" s="55">
        <v>1898</v>
      </c>
      <c r="E10" s="55">
        <v>88.7</v>
      </c>
      <c r="F10" s="55" t="s">
        <v>288</v>
      </c>
      <c r="G10" s="55">
        <v>179.1</v>
      </c>
      <c r="H10" s="55">
        <v>213.2</v>
      </c>
      <c r="I10" s="55">
        <v>200.4</v>
      </c>
      <c r="J10" s="55">
        <v>159.9</v>
      </c>
      <c r="K10" s="55">
        <v>69.8</v>
      </c>
      <c r="L10" s="55">
        <v>269</v>
      </c>
      <c r="M10" s="55">
        <v>134.6</v>
      </c>
      <c r="N10" s="55">
        <v>166</v>
      </c>
      <c r="O10" s="251" t="s">
        <v>289</v>
      </c>
      <c r="P10" s="55">
        <v>139.1</v>
      </c>
      <c r="Q10" s="21"/>
      <c r="R10" s="56">
        <f t="shared" si="0"/>
        <v>1619.7999999999997</v>
      </c>
      <c r="S10" s="57">
        <f t="shared" si="1"/>
        <v>278.20000000000027</v>
      </c>
      <c r="X10" s="18"/>
    </row>
    <row r="11" spans="1:46" ht="13.5" customHeight="1">
      <c r="B11" s="263" t="s">
        <v>159</v>
      </c>
      <c r="C11" s="244"/>
      <c r="D11" s="55">
        <v>1893.9</v>
      </c>
      <c r="E11" s="55">
        <v>98.1</v>
      </c>
      <c r="F11" s="55" t="s">
        <v>290</v>
      </c>
      <c r="G11" s="55">
        <v>180</v>
      </c>
      <c r="H11" s="55">
        <v>210</v>
      </c>
      <c r="I11" s="55">
        <v>181</v>
      </c>
      <c r="J11" s="55">
        <v>156</v>
      </c>
      <c r="K11" s="55">
        <v>65.8</v>
      </c>
      <c r="L11" s="55" t="s">
        <v>291</v>
      </c>
      <c r="M11" s="55">
        <v>132.30000000000001</v>
      </c>
      <c r="N11" s="55" t="s">
        <v>292</v>
      </c>
      <c r="O11" s="55">
        <v>165.9</v>
      </c>
      <c r="P11" s="55">
        <v>160.30000000000001</v>
      </c>
      <c r="Q11" s="21"/>
      <c r="R11" s="56">
        <f t="shared" si="0"/>
        <v>1349.4</v>
      </c>
      <c r="S11" s="57">
        <f t="shared" si="1"/>
        <v>544.5</v>
      </c>
      <c r="X11" s="18"/>
    </row>
    <row r="12" spans="1:46" ht="13.5" customHeight="1">
      <c r="B12" s="263" t="s">
        <v>160</v>
      </c>
      <c r="C12" s="244"/>
      <c r="D12" s="55">
        <v>1713.1</v>
      </c>
      <c r="E12" s="55">
        <v>85.7</v>
      </c>
      <c r="F12" s="55" t="s">
        <v>293</v>
      </c>
      <c r="G12" s="55">
        <v>165.2</v>
      </c>
      <c r="H12" s="55">
        <v>195.3</v>
      </c>
      <c r="I12" s="251">
        <v>169.2</v>
      </c>
      <c r="J12" s="55">
        <v>149.30000000000001</v>
      </c>
      <c r="K12" s="55">
        <v>55.2</v>
      </c>
      <c r="L12" s="55">
        <v>237.1</v>
      </c>
      <c r="M12" s="55">
        <v>111.9</v>
      </c>
      <c r="N12" s="55" t="s">
        <v>294</v>
      </c>
      <c r="O12" s="55">
        <v>143.30000000000001</v>
      </c>
      <c r="P12" s="55">
        <v>139</v>
      </c>
      <c r="Q12" s="21"/>
      <c r="R12" s="56">
        <f t="shared" si="0"/>
        <v>1451.2</v>
      </c>
      <c r="S12" s="57">
        <f t="shared" si="1"/>
        <v>261.89999999999986</v>
      </c>
      <c r="X12" s="18"/>
    </row>
    <row r="13" spans="1:46" ht="13.5" customHeight="1">
      <c r="B13" s="263" t="s">
        <v>161</v>
      </c>
      <c r="C13" s="244"/>
      <c r="D13" s="55">
        <v>1818.2</v>
      </c>
      <c r="E13" s="55">
        <v>92.3</v>
      </c>
      <c r="F13" s="55">
        <v>120.2</v>
      </c>
      <c r="G13" s="55">
        <v>170.6</v>
      </c>
      <c r="H13" s="251">
        <v>203.5</v>
      </c>
      <c r="I13" s="55">
        <v>192.4</v>
      </c>
      <c r="J13" s="55">
        <v>159.1</v>
      </c>
      <c r="K13" s="55">
        <v>60.3</v>
      </c>
      <c r="L13" s="55">
        <v>250.1</v>
      </c>
      <c r="M13" s="55">
        <v>116.8</v>
      </c>
      <c r="N13" s="55">
        <v>165.7</v>
      </c>
      <c r="O13" s="55" t="s">
        <v>295</v>
      </c>
      <c r="P13" s="55">
        <v>126.2</v>
      </c>
      <c r="Q13" s="21"/>
      <c r="R13" s="56">
        <f t="shared" si="0"/>
        <v>1657.2</v>
      </c>
      <c r="S13" s="57">
        <f t="shared" si="1"/>
        <v>161</v>
      </c>
      <c r="X13" s="18"/>
    </row>
    <row r="14" spans="1:46" ht="4" customHeight="1">
      <c r="A14" s="262"/>
      <c r="B14" s="262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X14" s="18"/>
    </row>
    <row r="15" spans="1:46" ht="16" customHeight="1">
      <c r="A15" s="1" t="s">
        <v>423</v>
      </c>
    </row>
    <row r="16" spans="1:46" ht="12" customHeight="1">
      <c r="A16" s="7" t="s">
        <v>193</v>
      </c>
    </row>
    <row r="19" spans="1:45" s="2" customFormat="1" ht="24" customHeight="1">
      <c r="D19" s="3"/>
      <c r="E19" s="4" t="s">
        <v>33</v>
      </c>
      <c r="F19" s="27" t="s">
        <v>34</v>
      </c>
      <c r="I19" s="3"/>
      <c r="J19" s="3"/>
      <c r="K19" s="3"/>
      <c r="L19" s="3"/>
      <c r="M19" s="3"/>
      <c r="N19" s="3"/>
      <c r="O19" s="3"/>
      <c r="P19" s="3"/>
      <c r="R19" s="7"/>
      <c r="Z19" s="7"/>
    </row>
    <row r="20" spans="1:45" ht="6" customHeight="1">
      <c r="B20" s="6"/>
      <c r="C20" s="6"/>
      <c r="P20" s="8"/>
    </row>
    <row r="21" spans="1:45" s="19" customFormat="1" ht="12" customHeight="1" thickBot="1">
      <c r="A21" s="9" t="s">
        <v>248</v>
      </c>
      <c r="C21" s="9"/>
      <c r="D21" s="52"/>
      <c r="E21" s="52"/>
      <c r="F21" s="52"/>
      <c r="G21" s="52"/>
      <c r="H21" s="52"/>
      <c r="I21" s="52"/>
      <c r="J21" s="18"/>
      <c r="K21" s="52"/>
      <c r="L21" s="52"/>
      <c r="M21" s="53"/>
      <c r="N21" s="52"/>
      <c r="O21" s="52"/>
      <c r="P21" s="54" t="s">
        <v>125</v>
      </c>
      <c r="Q21" s="18"/>
      <c r="R21" s="7"/>
      <c r="S21" s="18"/>
      <c r="T21" s="18"/>
      <c r="U21" s="18"/>
      <c r="V21" s="18"/>
      <c r="W21" s="18"/>
      <c r="X21" s="18"/>
      <c r="Y21" s="18"/>
      <c r="Z21" s="2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45" s="19" customFormat="1" ht="36" customHeight="1">
      <c r="A22" s="282"/>
      <c r="B22" s="282"/>
      <c r="C22" s="283"/>
      <c r="D22" s="15" t="s">
        <v>90</v>
      </c>
      <c r="E22" s="15" t="s">
        <v>2</v>
      </c>
      <c r="F22" s="15" t="s">
        <v>3</v>
      </c>
      <c r="G22" s="15" t="s">
        <v>4</v>
      </c>
      <c r="H22" s="15" t="s">
        <v>5</v>
      </c>
      <c r="I22" s="15" t="s">
        <v>6</v>
      </c>
      <c r="J22" s="15" t="s">
        <v>7</v>
      </c>
      <c r="K22" s="15" t="s">
        <v>8</v>
      </c>
      <c r="L22" s="15" t="s">
        <v>9</v>
      </c>
      <c r="M22" s="15" t="s">
        <v>10</v>
      </c>
      <c r="N22" s="15" t="s">
        <v>11</v>
      </c>
      <c r="O22" s="15" t="s">
        <v>12</v>
      </c>
      <c r="P22" s="16" t="s">
        <v>13</v>
      </c>
      <c r="Q22" s="17"/>
      <c r="R22" s="7"/>
      <c r="S22" s="18"/>
      <c r="T22" s="18"/>
      <c r="U22" s="18"/>
      <c r="V22" s="18"/>
      <c r="W22" s="18"/>
      <c r="X22" s="18"/>
      <c r="Y22" s="18"/>
      <c r="Z22" s="7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ht="21" customHeight="1">
      <c r="B23" s="134" t="s">
        <v>139</v>
      </c>
      <c r="C23" s="266"/>
      <c r="D23" s="59">
        <v>1862.5</v>
      </c>
      <c r="E23" s="59">
        <v>86</v>
      </c>
      <c r="F23" s="59">
        <v>108</v>
      </c>
      <c r="G23" s="59">
        <v>109.5</v>
      </c>
      <c r="H23" s="59">
        <v>171</v>
      </c>
      <c r="I23" s="59">
        <v>135</v>
      </c>
      <c r="J23" s="59">
        <v>265</v>
      </c>
      <c r="K23" s="59">
        <v>405</v>
      </c>
      <c r="L23" s="59">
        <v>54</v>
      </c>
      <c r="M23" s="59">
        <v>150</v>
      </c>
      <c r="N23" s="59">
        <v>196</v>
      </c>
      <c r="O23" s="59">
        <v>36.5</v>
      </c>
      <c r="P23" s="59">
        <v>146.5</v>
      </c>
      <c r="Q23" s="8"/>
      <c r="R23" s="44">
        <f>SUM(F23:P23)</f>
        <v>1776.5</v>
      </c>
      <c r="S23" s="57">
        <f>E23-R23</f>
        <v>-1690.5</v>
      </c>
      <c r="Z23" s="18"/>
    </row>
    <row r="24" spans="1:45" ht="13.5" customHeight="1">
      <c r="B24" s="134" t="s">
        <v>162</v>
      </c>
      <c r="C24" s="246"/>
      <c r="D24" s="59">
        <v>3143.5</v>
      </c>
      <c r="E24" s="59">
        <v>297</v>
      </c>
      <c r="F24" s="59">
        <v>158</v>
      </c>
      <c r="G24" s="59">
        <v>202.5</v>
      </c>
      <c r="H24" s="59">
        <v>243.5</v>
      </c>
      <c r="I24" s="59">
        <v>144.5</v>
      </c>
      <c r="J24" s="59">
        <v>277.5</v>
      </c>
      <c r="K24" s="59">
        <v>697</v>
      </c>
      <c r="L24" s="59">
        <v>69</v>
      </c>
      <c r="M24" s="59">
        <v>200.5</v>
      </c>
      <c r="N24" s="59">
        <v>174.5</v>
      </c>
      <c r="O24" s="59" t="s">
        <v>296</v>
      </c>
      <c r="P24" s="59">
        <v>503</v>
      </c>
      <c r="Q24" s="8"/>
      <c r="R24" s="44">
        <f t="shared" ref="R24:R33" si="2">SUM(E24:P24)</f>
        <v>2967</v>
      </c>
      <c r="S24" s="57">
        <f t="shared" ref="S24:S34" si="3">D24-R24</f>
        <v>176.5</v>
      </c>
      <c r="Z24" s="18"/>
    </row>
    <row r="25" spans="1:45" ht="13.5" customHeight="1">
      <c r="B25" s="134" t="s">
        <v>163</v>
      </c>
      <c r="C25" s="246"/>
      <c r="D25" s="59">
        <v>2158</v>
      </c>
      <c r="E25" s="59">
        <v>156.5</v>
      </c>
      <c r="F25" s="59">
        <v>150</v>
      </c>
      <c r="G25" s="59">
        <v>102.5</v>
      </c>
      <c r="H25" s="59">
        <v>143</v>
      </c>
      <c r="I25" s="59">
        <v>162</v>
      </c>
      <c r="J25" s="59">
        <v>276.5</v>
      </c>
      <c r="K25" s="59">
        <v>460.5</v>
      </c>
      <c r="L25" s="59">
        <v>18.5</v>
      </c>
      <c r="M25" s="59">
        <v>184</v>
      </c>
      <c r="N25" s="59">
        <v>165.5</v>
      </c>
      <c r="O25" s="59" t="s">
        <v>297</v>
      </c>
      <c r="P25" s="59">
        <v>257</v>
      </c>
      <c r="Q25" s="8"/>
      <c r="R25" s="60">
        <f t="shared" si="2"/>
        <v>2076</v>
      </c>
      <c r="S25" s="57">
        <f t="shared" si="3"/>
        <v>82</v>
      </c>
    </row>
    <row r="26" spans="1:45" ht="13.5" customHeight="1">
      <c r="B26" s="134" t="s">
        <v>133</v>
      </c>
      <c r="C26" s="246"/>
      <c r="D26" s="59">
        <v>1918.5</v>
      </c>
      <c r="E26" s="59">
        <v>96.5</v>
      </c>
      <c r="F26" s="59">
        <v>100.5</v>
      </c>
      <c r="G26" s="59">
        <v>94</v>
      </c>
      <c r="H26" s="59">
        <v>129.5</v>
      </c>
      <c r="I26" s="59">
        <v>118.5</v>
      </c>
      <c r="J26" s="59">
        <v>257</v>
      </c>
      <c r="K26" s="59">
        <v>443</v>
      </c>
      <c r="L26" s="59">
        <v>91</v>
      </c>
      <c r="M26" s="59">
        <v>149.5</v>
      </c>
      <c r="N26" s="59">
        <v>155.5</v>
      </c>
      <c r="O26" s="59" t="s">
        <v>298</v>
      </c>
      <c r="P26" s="59">
        <v>227.5</v>
      </c>
      <c r="Q26" s="8"/>
      <c r="R26" s="44">
        <f t="shared" si="2"/>
        <v>1862.5</v>
      </c>
      <c r="S26" s="57">
        <f t="shared" si="3"/>
        <v>56</v>
      </c>
    </row>
    <row r="27" spans="1:45" ht="13.5" customHeight="1">
      <c r="B27" s="134" t="s">
        <v>134</v>
      </c>
      <c r="C27" s="246"/>
      <c r="D27" s="59">
        <v>2379</v>
      </c>
      <c r="E27" s="59">
        <v>168</v>
      </c>
      <c r="F27" s="59">
        <v>188</v>
      </c>
      <c r="G27" s="59">
        <v>138</v>
      </c>
      <c r="H27" s="59">
        <v>204.5</v>
      </c>
      <c r="I27" s="59">
        <v>132</v>
      </c>
      <c r="J27" s="59">
        <v>352</v>
      </c>
      <c r="K27" s="59">
        <v>481</v>
      </c>
      <c r="L27" s="59">
        <v>43.5</v>
      </c>
      <c r="M27" s="59">
        <v>176</v>
      </c>
      <c r="N27" s="59">
        <v>174.5</v>
      </c>
      <c r="O27" s="59">
        <v>124</v>
      </c>
      <c r="P27" s="59">
        <v>197.5</v>
      </c>
      <c r="Q27" s="8"/>
      <c r="R27" s="44">
        <f t="shared" si="2"/>
        <v>2379</v>
      </c>
      <c r="S27" s="57">
        <f t="shared" si="3"/>
        <v>0</v>
      </c>
    </row>
    <row r="28" spans="1:45" ht="21" customHeight="1">
      <c r="B28" s="134" t="s">
        <v>136</v>
      </c>
      <c r="C28" s="246"/>
      <c r="D28" s="59">
        <v>2063.5</v>
      </c>
      <c r="E28" s="59">
        <v>95.5</v>
      </c>
      <c r="F28" s="59">
        <v>99.5</v>
      </c>
      <c r="G28" s="59">
        <v>117</v>
      </c>
      <c r="H28" s="59">
        <v>142.5</v>
      </c>
      <c r="I28" s="59">
        <v>136</v>
      </c>
      <c r="J28" s="59">
        <v>308</v>
      </c>
      <c r="K28" s="59">
        <v>493</v>
      </c>
      <c r="L28" s="59">
        <v>70.5</v>
      </c>
      <c r="M28" s="59">
        <v>164.5</v>
      </c>
      <c r="N28" s="59" t="s">
        <v>299</v>
      </c>
      <c r="O28" s="59" t="s">
        <v>300</v>
      </c>
      <c r="P28" s="59">
        <v>209.5</v>
      </c>
      <c r="Q28" s="8"/>
      <c r="R28" s="44">
        <f t="shared" si="2"/>
        <v>1836</v>
      </c>
      <c r="S28" s="57">
        <f t="shared" si="3"/>
        <v>227.5</v>
      </c>
    </row>
    <row r="29" spans="1:45" ht="13.5" customHeight="1">
      <c r="B29" s="134" t="s">
        <v>138</v>
      </c>
      <c r="C29" s="246"/>
      <c r="D29" s="59">
        <v>2123.5</v>
      </c>
      <c r="E29" s="59">
        <v>98.5</v>
      </c>
      <c r="F29" s="59">
        <v>123.5</v>
      </c>
      <c r="G29" s="59">
        <v>117.5</v>
      </c>
      <c r="H29" s="59">
        <v>157</v>
      </c>
      <c r="I29" s="59">
        <v>164</v>
      </c>
      <c r="J29" s="59">
        <v>299</v>
      </c>
      <c r="K29" s="59">
        <v>661.5</v>
      </c>
      <c r="L29" s="59">
        <v>27.5</v>
      </c>
      <c r="M29" s="59">
        <v>152.5</v>
      </c>
      <c r="N29" s="59">
        <v>187</v>
      </c>
      <c r="O29" s="59" t="s">
        <v>301</v>
      </c>
      <c r="P29" s="59">
        <v>89.5</v>
      </c>
      <c r="Q29" s="8"/>
      <c r="R29" s="44">
        <f t="shared" si="2"/>
        <v>2077.5</v>
      </c>
      <c r="S29" s="57">
        <f t="shared" si="3"/>
        <v>46</v>
      </c>
    </row>
    <row r="30" spans="1:45" ht="13.5" customHeight="1">
      <c r="B30" s="134" t="s">
        <v>164</v>
      </c>
      <c r="C30" s="246"/>
      <c r="D30" s="59">
        <v>1662</v>
      </c>
      <c r="E30" s="59">
        <v>73.5</v>
      </c>
      <c r="F30" s="59">
        <v>88</v>
      </c>
      <c r="G30" s="59">
        <v>94.5</v>
      </c>
      <c r="H30" s="59">
        <v>146.5</v>
      </c>
      <c r="I30" s="59">
        <v>120.5</v>
      </c>
      <c r="J30" s="59">
        <v>242.5</v>
      </c>
      <c r="K30" s="59">
        <v>371</v>
      </c>
      <c r="L30" s="59">
        <v>45</v>
      </c>
      <c r="M30" s="59">
        <v>140.5</v>
      </c>
      <c r="N30" s="59">
        <v>228</v>
      </c>
      <c r="O30" s="59">
        <v>38.5</v>
      </c>
      <c r="P30" s="59">
        <v>73.5</v>
      </c>
      <c r="Q30" s="8"/>
      <c r="R30" s="44">
        <f t="shared" si="2"/>
        <v>1662</v>
      </c>
      <c r="S30" s="57">
        <f t="shared" si="3"/>
        <v>0</v>
      </c>
    </row>
    <row r="31" spans="1:45" ht="13.5" customHeight="1">
      <c r="B31" s="134" t="s">
        <v>21</v>
      </c>
      <c r="C31" s="246"/>
      <c r="D31" s="59">
        <v>1544.5</v>
      </c>
      <c r="E31" s="59">
        <v>68</v>
      </c>
      <c r="F31" s="59">
        <v>85</v>
      </c>
      <c r="G31" s="59">
        <v>100</v>
      </c>
      <c r="H31" s="59">
        <v>150.5</v>
      </c>
      <c r="I31" s="59">
        <v>118.5</v>
      </c>
      <c r="J31" s="59">
        <v>223</v>
      </c>
      <c r="K31" s="59">
        <v>293</v>
      </c>
      <c r="L31" s="59">
        <v>34</v>
      </c>
      <c r="M31" s="59">
        <v>126</v>
      </c>
      <c r="N31" s="59">
        <v>249</v>
      </c>
      <c r="O31" s="59" t="s">
        <v>302</v>
      </c>
      <c r="P31" s="59">
        <v>56</v>
      </c>
      <c r="Q31" s="8"/>
      <c r="R31" s="44">
        <f t="shared" si="2"/>
        <v>1503</v>
      </c>
      <c r="S31" s="57">
        <f t="shared" si="3"/>
        <v>41.5</v>
      </c>
    </row>
    <row r="32" spans="1:45" ht="13.5" customHeight="1">
      <c r="B32" s="134" t="s">
        <v>165</v>
      </c>
      <c r="C32" s="246"/>
      <c r="D32" s="59">
        <v>1645</v>
      </c>
      <c r="E32" s="59">
        <v>65</v>
      </c>
      <c r="F32" s="59">
        <v>68.5</v>
      </c>
      <c r="G32" s="59">
        <v>109.5</v>
      </c>
      <c r="H32" s="59">
        <v>142.5</v>
      </c>
      <c r="I32" s="59">
        <v>132.5</v>
      </c>
      <c r="J32" s="59">
        <v>260.5</v>
      </c>
      <c r="K32" s="59">
        <v>389.5</v>
      </c>
      <c r="L32" s="59">
        <v>35.5</v>
      </c>
      <c r="M32" s="59">
        <v>126.5</v>
      </c>
      <c r="N32" s="59" t="s">
        <v>303</v>
      </c>
      <c r="O32" s="59">
        <v>49.5</v>
      </c>
      <c r="P32" s="59">
        <v>23</v>
      </c>
      <c r="Q32" s="8"/>
      <c r="R32" s="44">
        <f t="shared" si="2"/>
        <v>1402.5</v>
      </c>
      <c r="S32" s="57">
        <f t="shared" si="3"/>
        <v>242.5</v>
      </c>
    </row>
    <row r="33" spans="1:19" ht="21" customHeight="1">
      <c r="B33" s="134" t="s">
        <v>166</v>
      </c>
      <c r="C33" s="246"/>
      <c r="D33" s="59">
        <v>1645</v>
      </c>
      <c r="E33" s="59">
        <v>59.5</v>
      </c>
      <c r="F33" s="59">
        <v>69</v>
      </c>
      <c r="G33" s="59">
        <v>117</v>
      </c>
      <c r="H33" s="59">
        <v>148</v>
      </c>
      <c r="I33" s="59">
        <v>118.5</v>
      </c>
      <c r="J33" s="59">
        <v>226.5</v>
      </c>
      <c r="K33" s="59">
        <v>381.5</v>
      </c>
      <c r="L33" s="59">
        <v>41.5</v>
      </c>
      <c r="M33" s="59">
        <v>143</v>
      </c>
      <c r="N33" s="59" t="s">
        <v>304</v>
      </c>
      <c r="O33" s="59">
        <v>36</v>
      </c>
      <c r="P33" s="59">
        <v>20</v>
      </c>
      <c r="Q33" s="8"/>
      <c r="R33" s="44">
        <f t="shared" si="2"/>
        <v>1360.5</v>
      </c>
      <c r="S33" s="57">
        <f t="shared" si="3"/>
        <v>284.5</v>
      </c>
    </row>
    <row r="34" spans="1:19" ht="13.5" customHeight="1">
      <c r="B34" s="134" t="s">
        <v>167</v>
      </c>
      <c r="C34" s="246"/>
      <c r="D34" s="59">
        <v>1568</v>
      </c>
      <c r="E34" s="59">
        <v>61.5</v>
      </c>
      <c r="F34" s="59">
        <v>57.5</v>
      </c>
      <c r="G34" s="59">
        <v>104.5</v>
      </c>
      <c r="H34" s="59">
        <v>167</v>
      </c>
      <c r="I34" s="59">
        <v>102</v>
      </c>
      <c r="J34" s="59">
        <v>181</v>
      </c>
      <c r="K34" s="59">
        <v>304.5</v>
      </c>
      <c r="L34" s="59">
        <v>45.5</v>
      </c>
      <c r="M34" s="59">
        <v>217</v>
      </c>
      <c r="N34" s="59">
        <v>277.5</v>
      </c>
      <c r="O34" s="59" t="s">
        <v>305</v>
      </c>
      <c r="P34" s="59">
        <v>21</v>
      </c>
      <c r="Q34" s="8"/>
      <c r="R34" s="44">
        <f>SUM(E34:P34)</f>
        <v>1539</v>
      </c>
      <c r="S34" s="57">
        <f t="shared" si="3"/>
        <v>29</v>
      </c>
    </row>
    <row r="35" spans="1:19" ht="4" customHeight="1">
      <c r="A35" s="42"/>
      <c r="B35" s="42"/>
      <c r="C35" s="43"/>
      <c r="D35" s="26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19" ht="16" customHeight="1">
      <c r="A36" s="1" t="s">
        <v>424</v>
      </c>
    </row>
    <row r="37" spans="1:19" ht="12" customHeight="1">
      <c r="A37" s="1" t="s">
        <v>425</v>
      </c>
      <c r="C37" s="1"/>
    </row>
    <row r="38" spans="1:19" ht="12" customHeight="1">
      <c r="A38" s="7" t="s">
        <v>87</v>
      </c>
      <c r="R38" s="56"/>
    </row>
    <row r="39" spans="1:19" ht="12" customHeight="1">
      <c r="R39" s="56"/>
    </row>
  </sheetData>
  <mergeCells count="2">
    <mergeCell ref="A4:C4"/>
    <mergeCell ref="A22:C22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120" zoomScaleNormal="120" zoomScaleSheetLayoutView="100" workbookViewId="0">
      <selection activeCell="H48" sqref="H48"/>
    </sheetView>
  </sheetViews>
  <sheetFormatPr defaultColWidth="9.09765625" defaultRowHeight="12" customHeight="1"/>
  <cols>
    <col min="1" max="1" width="0.296875" style="7" customWidth="1"/>
    <col min="2" max="2" width="2.69921875" style="7" customWidth="1"/>
    <col min="3" max="3" width="16.69921875" style="7" customWidth="1"/>
    <col min="4" max="7" width="15.69921875" style="7" customWidth="1"/>
    <col min="8" max="8" width="0.296875" style="7" customWidth="1"/>
    <col min="9" max="9" width="6.8984375" style="7" customWidth="1"/>
    <col min="10" max="10" width="0.296875" style="7" customWidth="1"/>
    <col min="11" max="16384" width="9.09765625" style="7"/>
  </cols>
  <sheetData>
    <row r="1" spans="1:35" s="2" customFormat="1" ht="24" customHeight="1">
      <c r="C1" s="4" t="s">
        <v>171</v>
      </c>
      <c r="D1" s="27" t="s">
        <v>172</v>
      </c>
      <c r="H1" s="3"/>
      <c r="I1" s="3"/>
      <c r="J1" s="3"/>
    </row>
    <row r="2" spans="1:35" ht="8.15" customHeight="1">
      <c r="B2" s="6"/>
      <c r="C2" s="6"/>
    </row>
    <row r="3" spans="1:35" s="19" customFormat="1" ht="12" customHeight="1" thickBot="1">
      <c r="B3" s="18" t="s">
        <v>452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>
      <c r="A4" s="31"/>
      <c r="B4" s="31"/>
      <c r="C4" s="13"/>
      <c r="D4" s="61" t="s">
        <v>173</v>
      </c>
      <c r="E4" s="15" t="s">
        <v>174</v>
      </c>
      <c r="F4" s="15" t="s">
        <v>175</v>
      </c>
      <c r="G4" s="62" t="s">
        <v>94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6" customHeight="1">
      <c r="A5" s="63"/>
      <c r="B5" s="63" t="s">
        <v>112</v>
      </c>
      <c r="C5" s="64"/>
      <c r="D5" s="243">
        <v>14</v>
      </c>
      <c r="E5" s="9">
        <v>81</v>
      </c>
      <c r="F5" s="7">
        <v>29</v>
      </c>
      <c r="G5" s="7">
        <v>31</v>
      </c>
    </row>
    <row r="6" spans="1:35" s="9" customFormat="1" ht="4" customHeight="1">
      <c r="C6" s="66"/>
      <c r="D6" s="65"/>
    </row>
    <row r="7" spans="1:35" s="9" customFormat="1" ht="16" customHeight="1">
      <c r="A7" s="63"/>
      <c r="B7" s="63" t="s">
        <v>176</v>
      </c>
      <c r="C7" s="64"/>
      <c r="D7" s="65">
        <v>35</v>
      </c>
      <c r="E7" s="9">
        <v>105</v>
      </c>
      <c r="F7" s="9">
        <v>28</v>
      </c>
      <c r="G7" s="9">
        <v>38</v>
      </c>
    </row>
    <row r="8" spans="1:35" ht="4" customHeight="1">
      <c r="A8" s="9"/>
      <c r="B8" s="9"/>
      <c r="C8" s="66"/>
      <c r="D8" s="65"/>
    </row>
    <row r="9" spans="1:35" ht="14.15" customHeight="1">
      <c r="A9" s="67"/>
      <c r="B9" s="67"/>
      <c r="C9" s="68" t="s">
        <v>177</v>
      </c>
      <c r="D9" s="274" t="s">
        <v>462</v>
      </c>
      <c r="E9" s="275" t="s">
        <v>464</v>
      </c>
      <c r="F9" s="275" t="s">
        <v>462</v>
      </c>
      <c r="G9" s="275" t="s">
        <v>463</v>
      </c>
    </row>
    <row r="10" spans="1:35" ht="4" customHeight="1">
      <c r="A10" s="42"/>
      <c r="B10" s="42"/>
      <c r="C10" s="69"/>
      <c r="D10" s="70"/>
      <c r="E10" s="71"/>
      <c r="F10" s="71"/>
      <c r="G10" s="71"/>
    </row>
    <row r="11" spans="1:35" ht="16" customHeight="1">
      <c r="B11" s="7" t="s">
        <v>453</v>
      </c>
    </row>
    <row r="12" spans="1:35" ht="12" customHeight="1">
      <c r="B12" s="7" t="s">
        <v>454</v>
      </c>
      <c r="D12" s="44"/>
    </row>
    <row r="13" spans="1:35" ht="12" customHeight="1">
      <c r="B13" s="7" t="s">
        <v>455</v>
      </c>
      <c r="D13" s="44"/>
    </row>
    <row r="14" spans="1:35" ht="12" customHeight="1">
      <c r="B14" s="7" t="s">
        <v>456</v>
      </c>
    </row>
    <row r="16" spans="1:35" ht="12" customHeight="1">
      <c r="D16" s="44"/>
    </row>
    <row r="17" spans="4:4" ht="12" customHeight="1">
      <c r="D17" s="44"/>
    </row>
    <row r="18" spans="4:4" ht="12" customHeight="1">
      <c r="D18" s="44"/>
    </row>
    <row r="19" spans="4:4" ht="12" customHeight="1">
      <c r="D19" s="44"/>
    </row>
    <row r="20" spans="4:4" ht="12" customHeight="1">
      <c r="D20" s="44"/>
    </row>
    <row r="21" spans="4:4" ht="12" customHeight="1">
      <c r="D21" s="44"/>
    </row>
    <row r="22" spans="4:4" ht="12" customHeight="1">
      <c r="D22" s="44"/>
    </row>
    <row r="23" spans="4:4" ht="12" customHeight="1">
      <c r="D23" s="44"/>
    </row>
    <row r="24" spans="4:4" ht="12" customHeight="1">
      <c r="D24" s="44"/>
    </row>
    <row r="25" spans="4:4" ht="12" customHeight="1">
      <c r="D25" s="44"/>
    </row>
    <row r="26" spans="4:4" ht="12" customHeight="1">
      <c r="D26" s="44"/>
    </row>
    <row r="27" spans="4:4" ht="12" customHeight="1">
      <c r="D27" s="44"/>
    </row>
    <row r="28" spans="4:4" ht="12" customHeight="1">
      <c r="D28" s="44"/>
    </row>
    <row r="29" spans="4:4" ht="12" customHeight="1">
      <c r="D29" s="44"/>
    </row>
    <row r="30" spans="4:4" ht="12" customHeight="1">
      <c r="D30" s="44"/>
    </row>
    <row r="31" spans="4:4" ht="12" customHeight="1">
      <c r="D31" s="44"/>
    </row>
  </sheetData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opLeftCell="A22" zoomScale="120" zoomScaleNormal="120" zoomScaleSheetLayoutView="100" workbookViewId="0">
      <selection activeCell="H48" sqref="H48"/>
    </sheetView>
  </sheetViews>
  <sheetFormatPr defaultColWidth="9.09765625" defaultRowHeight="12" customHeight="1"/>
  <cols>
    <col min="1" max="1" width="7.8984375" style="88" customWidth="1"/>
    <col min="2" max="2" width="9.09765625" style="7"/>
    <col min="3" max="3" width="0.296875" style="9" customWidth="1"/>
    <col min="4" max="16" width="6.296875" style="7" customWidth="1"/>
    <col min="17" max="17" width="0.296875" style="7" customWidth="1"/>
    <col min="18" max="22" width="0" style="7" hidden="1" customWidth="1"/>
    <col min="23" max="16384" width="9.09765625" style="7"/>
  </cols>
  <sheetData>
    <row r="1" spans="1:44" s="2" customFormat="1" ht="24" customHeight="1">
      <c r="B1" s="3"/>
      <c r="C1" s="3"/>
      <c r="D1" s="4" t="s">
        <v>35</v>
      </c>
      <c r="E1" s="27" t="s">
        <v>36</v>
      </c>
      <c r="H1" s="3"/>
      <c r="I1" s="3"/>
      <c r="J1" s="3"/>
      <c r="K1" s="3"/>
      <c r="L1" s="3"/>
      <c r="M1" s="3"/>
      <c r="N1" s="3"/>
      <c r="O1" s="3"/>
      <c r="R1" s="51" t="s">
        <v>37</v>
      </c>
    </row>
    <row r="2" spans="1:44" s="2" customFormat="1" ht="8.15" customHeight="1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>
      <c r="A3" s="9" t="s">
        <v>248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126</v>
      </c>
      <c r="Q3" s="18"/>
      <c r="R3" s="7" t="s">
        <v>32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>
      <c r="A5" s="67"/>
      <c r="B5" s="74" t="s">
        <v>38</v>
      </c>
      <c r="C5" s="82"/>
      <c r="D5" s="248">
        <v>135</v>
      </c>
      <c r="E5" s="248">
        <v>13</v>
      </c>
      <c r="F5" s="248">
        <v>16</v>
      </c>
      <c r="G5" s="248">
        <v>14</v>
      </c>
      <c r="H5" s="248">
        <v>8</v>
      </c>
      <c r="I5" s="248">
        <v>8</v>
      </c>
      <c r="J5" s="248">
        <v>10</v>
      </c>
      <c r="K5" s="248">
        <v>19</v>
      </c>
      <c r="L5" s="248">
        <v>5</v>
      </c>
      <c r="M5" s="248">
        <v>13</v>
      </c>
      <c r="N5" s="248">
        <v>8</v>
      </c>
      <c r="O5" s="248">
        <v>7</v>
      </c>
      <c r="P5" s="248">
        <v>14</v>
      </c>
      <c r="R5" s="9">
        <f>SUM(E5:Q5)</f>
        <v>135</v>
      </c>
      <c r="S5" s="9">
        <f>D5-R5</f>
        <v>0</v>
      </c>
      <c r="W5" s="77"/>
    </row>
    <row r="6" spans="1:44" s="9" customFormat="1" ht="11.25" customHeight="1">
      <c r="A6" s="247" t="s">
        <v>144</v>
      </c>
      <c r="B6" s="74" t="s">
        <v>39</v>
      </c>
      <c r="C6" s="78"/>
      <c r="D6" s="248">
        <v>58</v>
      </c>
      <c r="E6" s="248">
        <v>3</v>
      </c>
      <c r="F6" s="248">
        <v>2</v>
      </c>
      <c r="G6" s="248">
        <v>4</v>
      </c>
      <c r="H6" s="248">
        <v>5</v>
      </c>
      <c r="I6" s="248">
        <v>4</v>
      </c>
      <c r="J6" s="248">
        <v>8</v>
      </c>
      <c r="K6" s="248">
        <v>11</v>
      </c>
      <c r="L6" s="248">
        <v>2</v>
      </c>
      <c r="M6" s="248">
        <v>5</v>
      </c>
      <c r="N6" s="248">
        <v>6</v>
      </c>
      <c r="O6" s="248">
        <v>2</v>
      </c>
      <c r="P6" s="248">
        <v>6</v>
      </c>
      <c r="R6" s="9">
        <f>SUM(E6:Q6)</f>
        <v>58</v>
      </c>
      <c r="S6" s="9">
        <f t="shared" ref="S6:S51" si="0">D6-R6</f>
        <v>0</v>
      </c>
      <c r="W6" s="77"/>
    </row>
    <row r="7" spans="1:44" s="9" customFormat="1" ht="11.25" customHeight="1">
      <c r="A7" s="67"/>
      <c r="B7" s="74" t="s">
        <v>40</v>
      </c>
      <c r="C7" s="78"/>
      <c r="D7" s="248">
        <v>18</v>
      </c>
      <c r="E7" s="248" t="s">
        <v>311</v>
      </c>
      <c r="F7" s="248">
        <v>1</v>
      </c>
      <c r="G7" s="248">
        <v>1</v>
      </c>
      <c r="H7" s="248">
        <v>2</v>
      </c>
      <c r="I7" s="248">
        <v>1</v>
      </c>
      <c r="J7" s="248">
        <v>3</v>
      </c>
      <c r="K7" s="248">
        <v>5</v>
      </c>
      <c r="L7" s="248" t="s">
        <v>308</v>
      </c>
      <c r="M7" s="248">
        <v>1</v>
      </c>
      <c r="N7" s="248">
        <v>3</v>
      </c>
      <c r="O7" s="248" t="s">
        <v>311</v>
      </c>
      <c r="P7" s="248">
        <v>1</v>
      </c>
      <c r="R7" s="9">
        <f>SUM(E7:Q7)</f>
        <v>18</v>
      </c>
      <c r="S7" s="9">
        <f t="shared" si="0"/>
        <v>0</v>
      </c>
      <c r="W7" s="77"/>
    </row>
    <row r="8" spans="1:44" s="9" customFormat="1" ht="4" customHeight="1">
      <c r="A8" s="79"/>
      <c r="B8" s="80"/>
      <c r="C8" s="81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W8" s="77"/>
    </row>
    <row r="9" spans="1:44" s="9" customFormat="1" ht="15" customHeight="1">
      <c r="A9" s="67"/>
      <c r="B9" s="74" t="s">
        <v>38</v>
      </c>
      <c r="C9" s="82"/>
      <c r="D9" s="248">
        <v>183</v>
      </c>
      <c r="E9" s="248">
        <v>19</v>
      </c>
      <c r="F9" s="248">
        <v>17</v>
      </c>
      <c r="G9" s="248">
        <v>16</v>
      </c>
      <c r="H9" s="248">
        <v>13</v>
      </c>
      <c r="I9" s="248">
        <v>12</v>
      </c>
      <c r="J9" s="248">
        <v>12</v>
      </c>
      <c r="K9" s="248">
        <v>27</v>
      </c>
      <c r="L9" s="248">
        <v>4</v>
      </c>
      <c r="M9" s="248">
        <v>16</v>
      </c>
      <c r="N9" s="248">
        <v>12</v>
      </c>
      <c r="O9" s="248" t="s">
        <v>323</v>
      </c>
      <c r="P9" s="248">
        <v>21</v>
      </c>
      <c r="R9" s="9">
        <f>SUM(E9:Q9)</f>
        <v>169</v>
      </c>
      <c r="S9" s="9">
        <f t="shared" si="0"/>
        <v>14</v>
      </c>
      <c r="W9" s="77"/>
    </row>
    <row r="10" spans="1:44" s="9" customFormat="1" ht="11.25" customHeight="1">
      <c r="A10" s="67" t="s">
        <v>142</v>
      </c>
      <c r="B10" s="74" t="s">
        <v>39</v>
      </c>
      <c r="C10" s="78"/>
      <c r="D10" s="248">
        <v>102</v>
      </c>
      <c r="E10" s="248">
        <v>10</v>
      </c>
      <c r="F10" s="248">
        <v>6</v>
      </c>
      <c r="G10" s="248">
        <v>9</v>
      </c>
      <c r="H10" s="248">
        <v>9</v>
      </c>
      <c r="I10" s="248">
        <v>5</v>
      </c>
      <c r="J10" s="248">
        <v>7</v>
      </c>
      <c r="K10" s="248">
        <v>18</v>
      </c>
      <c r="L10" s="248">
        <v>3</v>
      </c>
      <c r="M10" s="248">
        <v>6</v>
      </c>
      <c r="N10" s="248">
        <v>5</v>
      </c>
      <c r="O10" s="248" t="s">
        <v>324</v>
      </c>
      <c r="P10" s="248">
        <v>15</v>
      </c>
      <c r="R10" s="9">
        <f>SUM(E10:Q10)</f>
        <v>93</v>
      </c>
      <c r="S10" s="9">
        <f t="shared" si="0"/>
        <v>9</v>
      </c>
      <c r="W10" s="77"/>
    </row>
    <row r="11" spans="1:44" s="75" customFormat="1" ht="11.25" customHeight="1">
      <c r="A11" s="67"/>
      <c r="B11" s="74" t="s">
        <v>40</v>
      </c>
      <c r="C11" s="78"/>
      <c r="D11" s="248">
        <v>31</v>
      </c>
      <c r="E11" s="248">
        <v>3</v>
      </c>
      <c r="F11" s="248">
        <v>1</v>
      </c>
      <c r="G11" s="248">
        <v>1</v>
      </c>
      <c r="H11" s="248">
        <v>3</v>
      </c>
      <c r="I11" s="248">
        <v>1</v>
      </c>
      <c r="J11" s="248">
        <v>3</v>
      </c>
      <c r="K11" s="248">
        <v>9</v>
      </c>
      <c r="L11" s="248" t="s">
        <v>152</v>
      </c>
      <c r="M11" s="248">
        <v>1</v>
      </c>
      <c r="N11" s="248">
        <v>2</v>
      </c>
      <c r="O11" s="278" t="s">
        <v>438</v>
      </c>
      <c r="P11" s="248">
        <v>7</v>
      </c>
      <c r="R11" s="9">
        <f>SUM(E11:Q11)</f>
        <v>31</v>
      </c>
      <c r="S11" s="9">
        <f t="shared" si="0"/>
        <v>0</v>
      </c>
      <c r="W11" s="77"/>
    </row>
    <row r="12" spans="1:44" s="75" customFormat="1" ht="4" customHeight="1">
      <c r="A12" s="79"/>
      <c r="B12" s="80"/>
      <c r="C12" s="81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S12" s="9"/>
      <c r="W12" s="77"/>
    </row>
    <row r="13" spans="1:44" s="9" customFormat="1" ht="15" customHeight="1">
      <c r="A13" s="67"/>
      <c r="B13" s="74" t="s">
        <v>38</v>
      </c>
      <c r="C13" s="82"/>
      <c r="D13" s="248">
        <v>158</v>
      </c>
      <c r="E13" s="248">
        <v>17</v>
      </c>
      <c r="F13" s="248">
        <v>17</v>
      </c>
      <c r="G13" s="248">
        <v>14</v>
      </c>
      <c r="H13" s="248">
        <v>11</v>
      </c>
      <c r="I13" s="248">
        <v>10</v>
      </c>
      <c r="J13" s="248">
        <v>10</v>
      </c>
      <c r="K13" s="248">
        <v>22</v>
      </c>
      <c r="L13" s="248">
        <v>2</v>
      </c>
      <c r="M13" s="248">
        <v>16</v>
      </c>
      <c r="N13" s="248">
        <v>9</v>
      </c>
      <c r="O13" s="248" t="s">
        <v>325</v>
      </c>
      <c r="P13" s="248">
        <v>19</v>
      </c>
      <c r="R13" s="9">
        <f>SUM(E13:Q13)</f>
        <v>147</v>
      </c>
      <c r="S13" s="9" t="e">
        <f>#REF!-R13</f>
        <v>#REF!</v>
      </c>
      <c r="W13" s="77"/>
    </row>
    <row r="14" spans="1:44" s="9" customFormat="1" ht="11.25" customHeight="1">
      <c r="A14" s="247" t="s">
        <v>145</v>
      </c>
      <c r="B14" s="74" t="s">
        <v>39</v>
      </c>
      <c r="C14" s="78"/>
      <c r="D14" s="248">
        <v>75</v>
      </c>
      <c r="E14" s="248">
        <v>8</v>
      </c>
      <c r="F14" s="248">
        <v>6</v>
      </c>
      <c r="G14" s="248">
        <v>3</v>
      </c>
      <c r="H14" s="248">
        <v>6</v>
      </c>
      <c r="I14" s="248">
        <v>5</v>
      </c>
      <c r="J14" s="248">
        <v>8</v>
      </c>
      <c r="K14" s="248">
        <v>13</v>
      </c>
      <c r="L14" s="248">
        <v>1</v>
      </c>
      <c r="M14" s="248">
        <v>5</v>
      </c>
      <c r="N14" s="248">
        <v>6</v>
      </c>
      <c r="O14" s="248" t="s">
        <v>326</v>
      </c>
      <c r="P14" s="248">
        <v>10</v>
      </c>
      <c r="R14" s="9">
        <f>SUM(E14:Q14)</f>
        <v>71</v>
      </c>
      <c r="S14" s="9" t="e">
        <f>#REF!-R14</f>
        <v>#REF!</v>
      </c>
      <c r="W14" s="77"/>
    </row>
    <row r="15" spans="1:44" s="9" customFormat="1" ht="11.25" customHeight="1">
      <c r="A15" s="67"/>
      <c r="B15" s="74" t="s">
        <v>40</v>
      </c>
      <c r="C15" s="78"/>
      <c r="D15" s="248">
        <v>16</v>
      </c>
      <c r="E15" s="248" t="s">
        <v>306</v>
      </c>
      <c r="F15" s="248" t="s">
        <v>308</v>
      </c>
      <c r="G15" s="248" t="s">
        <v>309</v>
      </c>
      <c r="H15" s="248" t="s">
        <v>308</v>
      </c>
      <c r="I15" s="248">
        <v>1</v>
      </c>
      <c r="J15" s="248">
        <v>3</v>
      </c>
      <c r="K15" s="248">
        <v>6</v>
      </c>
      <c r="L15" s="248" t="s">
        <v>311</v>
      </c>
      <c r="M15" s="248">
        <v>1</v>
      </c>
      <c r="N15" s="248">
        <v>2</v>
      </c>
      <c r="O15" s="279">
        <v>0</v>
      </c>
      <c r="P15" s="248">
        <v>3</v>
      </c>
      <c r="R15" s="9">
        <f>SUM(E15:Q15)</f>
        <v>16</v>
      </c>
      <c r="S15" s="9" t="e">
        <f>#REF!-R15</f>
        <v>#REF!</v>
      </c>
      <c r="W15" s="77"/>
    </row>
    <row r="16" spans="1:44" s="9" customFormat="1" ht="4" customHeight="1">
      <c r="A16" s="79"/>
      <c r="B16" s="80"/>
      <c r="C16" s="81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W16" s="77"/>
    </row>
    <row r="17" spans="1:24" s="9" customFormat="1" ht="15" customHeight="1">
      <c r="A17" s="67"/>
      <c r="B17" s="74" t="s">
        <v>38</v>
      </c>
      <c r="C17" s="82"/>
      <c r="D17" s="248">
        <v>143</v>
      </c>
      <c r="E17" s="248">
        <v>15</v>
      </c>
      <c r="F17" s="248">
        <v>15</v>
      </c>
      <c r="G17" s="248">
        <v>13</v>
      </c>
      <c r="H17" s="248">
        <v>10</v>
      </c>
      <c r="I17" s="248">
        <v>8</v>
      </c>
      <c r="J17" s="248">
        <v>10</v>
      </c>
      <c r="K17" s="248">
        <v>20</v>
      </c>
      <c r="L17" s="248">
        <v>5</v>
      </c>
      <c r="M17" s="248">
        <v>14</v>
      </c>
      <c r="N17" s="248">
        <v>8</v>
      </c>
      <c r="O17" s="248" t="s">
        <v>327</v>
      </c>
      <c r="P17" s="248">
        <v>17</v>
      </c>
      <c r="R17" s="9">
        <f>SUM(E17:Q17)</f>
        <v>135</v>
      </c>
      <c r="S17" s="9" t="e">
        <f>#REF!-R17</f>
        <v>#REF!</v>
      </c>
      <c r="W17" s="77"/>
      <c r="X17" s="76"/>
    </row>
    <row r="18" spans="1:24" s="9" customFormat="1" ht="11.25" customHeight="1">
      <c r="A18" s="247" t="s">
        <v>140</v>
      </c>
      <c r="B18" s="74" t="s">
        <v>39</v>
      </c>
      <c r="C18" s="78"/>
      <c r="D18" s="248">
        <v>61</v>
      </c>
      <c r="E18" s="248">
        <v>4</v>
      </c>
      <c r="F18" s="248">
        <v>2</v>
      </c>
      <c r="G18" s="248">
        <v>4</v>
      </c>
      <c r="H18" s="248">
        <v>4</v>
      </c>
      <c r="I18" s="248">
        <v>4</v>
      </c>
      <c r="J18" s="248">
        <v>7</v>
      </c>
      <c r="K18" s="248">
        <v>15</v>
      </c>
      <c r="L18" s="248">
        <v>2</v>
      </c>
      <c r="M18" s="248">
        <v>3</v>
      </c>
      <c r="N18" s="248">
        <v>6</v>
      </c>
      <c r="O18" s="248" t="s">
        <v>328</v>
      </c>
      <c r="P18" s="248">
        <v>8</v>
      </c>
      <c r="R18" s="9">
        <f>SUM(E18:Q18)</f>
        <v>59</v>
      </c>
      <c r="S18" s="9" t="e">
        <f>#REF!-R18</f>
        <v>#REF!</v>
      </c>
      <c r="W18" s="77"/>
      <c r="X18" s="76"/>
    </row>
    <row r="19" spans="1:24" s="9" customFormat="1" ht="11.25" customHeight="1">
      <c r="A19" s="67"/>
      <c r="B19" s="74" t="s">
        <v>40</v>
      </c>
      <c r="C19" s="78"/>
      <c r="D19" s="248">
        <v>21</v>
      </c>
      <c r="E19" s="248" t="s">
        <v>308</v>
      </c>
      <c r="F19" s="248">
        <v>1</v>
      </c>
      <c r="G19" s="248" t="s">
        <v>309</v>
      </c>
      <c r="H19" s="248">
        <v>1</v>
      </c>
      <c r="I19" s="248">
        <v>1</v>
      </c>
      <c r="J19" s="248">
        <v>4</v>
      </c>
      <c r="K19" s="248">
        <v>6</v>
      </c>
      <c r="L19" s="248">
        <v>2</v>
      </c>
      <c r="M19" s="248">
        <v>2</v>
      </c>
      <c r="N19" s="248">
        <v>2</v>
      </c>
      <c r="O19" s="278" t="s">
        <v>438</v>
      </c>
      <c r="P19" s="248">
        <v>2</v>
      </c>
      <c r="R19" s="9">
        <f>SUM(E19:Q19)</f>
        <v>21</v>
      </c>
      <c r="S19" s="9" t="e">
        <f>#REF!-R19</f>
        <v>#REF!</v>
      </c>
      <c r="W19" s="77"/>
      <c r="X19" s="83"/>
    </row>
    <row r="20" spans="1:24" s="9" customFormat="1" ht="4" customHeight="1">
      <c r="A20" s="79"/>
      <c r="B20" s="80"/>
      <c r="C20" s="81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W20" s="77"/>
    </row>
    <row r="21" spans="1:24" s="75" customFormat="1" ht="15" customHeight="1">
      <c r="A21" s="67"/>
      <c r="B21" s="74" t="s">
        <v>38</v>
      </c>
      <c r="C21" s="82"/>
      <c r="D21" s="248">
        <v>168</v>
      </c>
      <c r="E21" s="248">
        <v>16</v>
      </c>
      <c r="F21" s="248">
        <v>17</v>
      </c>
      <c r="G21" s="248">
        <v>15</v>
      </c>
      <c r="H21" s="248">
        <v>16</v>
      </c>
      <c r="I21" s="248">
        <v>12</v>
      </c>
      <c r="J21" s="248">
        <v>11</v>
      </c>
      <c r="K21" s="248">
        <v>24</v>
      </c>
      <c r="L21" s="248">
        <v>6</v>
      </c>
      <c r="M21" s="248">
        <v>13</v>
      </c>
      <c r="N21" s="248">
        <v>9</v>
      </c>
      <c r="O21" s="248">
        <v>14</v>
      </c>
      <c r="P21" s="248">
        <v>15</v>
      </c>
      <c r="R21" s="9"/>
      <c r="S21" s="9" t="e">
        <f>#REF!-R21</f>
        <v>#REF!</v>
      </c>
      <c r="W21" s="77"/>
    </row>
    <row r="22" spans="1:24" s="75" customFormat="1" ht="11.25" customHeight="1">
      <c r="A22" s="247" t="s">
        <v>41</v>
      </c>
      <c r="B22" s="74" t="s">
        <v>39</v>
      </c>
      <c r="C22" s="78"/>
      <c r="D22" s="248">
        <v>75</v>
      </c>
      <c r="E22" s="248">
        <v>7</v>
      </c>
      <c r="F22" s="248">
        <v>9</v>
      </c>
      <c r="G22" s="248">
        <v>7</v>
      </c>
      <c r="H22" s="248">
        <v>6</v>
      </c>
      <c r="I22" s="248">
        <v>3</v>
      </c>
      <c r="J22" s="248">
        <v>8</v>
      </c>
      <c r="K22" s="248">
        <v>12</v>
      </c>
      <c r="L22" s="248">
        <v>3</v>
      </c>
      <c r="M22" s="248">
        <v>3</v>
      </c>
      <c r="N22" s="248">
        <v>6</v>
      </c>
      <c r="O22" s="248">
        <v>4</v>
      </c>
      <c r="P22" s="248">
        <v>7</v>
      </c>
      <c r="R22" s="9"/>
      <c r="S22" s="9" t="e">
        <f>#REF!-R22</f>
        <v>#REF!</v>
      </c>
      <c r="W22" s="77"/>
    </row>
    <row r="23" spans="1:24" s="75" customFormat="1" ht="11.25" customHeight="1">
      <c r="A23" s="67"/>
      <c r="B23" s="74" t="s">
        <v>40</v>
      </c>
      <c r="C23" s="78"/>
      <c r="D23" s="248">
        <v>19</v>
      </c>
      <c r="E23" s="248" t="s">
        <v>310</v>
      </c>
      <c r="F23" s="248">
        <v>1</v>
      </c>
      <c r="G23" s="248" t="s">
        <v>308</v>
      </c>
      <c r="H23" s="248">
        <v>2</v>
      </c>
      <c r="I23" s="248">
        <v>1</v>
      </c>
      <c r="J23" s="248">
        <v>4</v>
      </c>
      <c r="K23" s="248">
        <v>7</v>
      </c>
      <c r="L23" s="248" t="s">
        <v>308</v>
      </c>
      <c r="M23" s="248">
        <v>1</v>
      </c>
      <c r="N23" s="248">
        <v>2</v>
      </c>
      <c r="O23" s="248" t="s">
        <v>329</v>
      </c>
      <c r="P23" s="248">
        <v>1</v>
      </c>
      <c r="R23" s="9"/>
      <c r="S23" s="9" t="e">
        <f>#REF!-R23</f>
        <v>#REF!</v>
      </c>
      <c r="W23" s="77"/>
    </row>
    <row r="24" spans="1:24" s="75" customFormat="1" ht="4" customHeight="1">
      <c r="A24" s="79"/>
      <c r="B24" s="80"/>
      <c r="C24" s="81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R24" s="9"/>
      <c r="S24" s="9"/>
      <c r="W24" s="77"/>
    </row>
    <row r="25" spans="1:24" s="9" customFormat="1" ht="15" customHeight="1">
      <c r="A25" s="67"/>
      <c r="B25" s="74" t="s">
        <v>38</v>
      </c>
      <c r="C25" s="82"/>
      <c r="D25" s="248">
        <v>141</v>
      </c>
      <c r="E25" s="248">
        <v>16</v>
      </c>
      <c r="F25" s="248">
        <v>14</v>
      </c>
      <c r="G25" s="248">
        <v>12</v>
      </c>
      <c r="H25" s="248">
        <v>9</v>
      </c>
      <c r="I25" s="248">
        <v>9</v>
      </c>
      <c r="J25" s="248">
        <v>8</v>
      </c>
      <c r="K25" s="248">
        <v>22</v>
      </c>
      <c r="L25" s="248">
        <v>5</v>
      </c>
      <c r="M25" s="248">
        <v>13</v>
      </c>
      <c r="N25" s="248">
        <v>8</v>
      </c>
      <c r="O25" s="248">
        <v>8</v>
      </c>
      <c r="P25" s="248">
        <v>17</v>
      </c>
      <c r="R25" s="9">
        <f>SUM(E25:Q25)</f>
        <v>141</v>
      </c>
      <c r="S25" s="9" t="e">
        <f>#REF!-R25</f>
        <v>#REF!</v>
      </c>
      <c r="W25" s="77"/>
    </row>
    <row r="26" spans="1:24" s="9" customFormat="1" ht="11.25" customHeight="1">
      <c r="A26" s="67" t="s">
        <v>141</v>
      </c>
      <c r="B26" s="74" t="s">
        <v>39</v>
      </c>
      <c r="C26" s="78"/>
      <c r="D26" s="248">
        <v>63</v>
      </c>
      <c r="E26" s="248">
        <v>3</v>
      </c>
      <c r="F26" s="248">
        <v>2</v>
      </c>
      <c r="G26" s="248">
        <v>6</v>
      </c>
      <c r="H26" s="248">
        <v>5</v>
      </c>
      <c r="I26" s="248">
        <v>4</v>
      </c>
      <c r="J26" s="248">
        <v>8</v>
      </c>
      <c r="K26" s="248">
        <v>14</v>
      </c>
      <c r="L26" s="248">
        <v>2</v>
      </c>
      <c r="M26" s="248">
        <v>4</v>
      </c>
      <c r="N26" s="248">
        <v>6</v>
      </c>
      <c r="O26" s="248" t="s">
        <v>331</v>
      </c>
      <c r="P26" s="248">
        <v>8</v>
      </c>
      <c r="R26" s="9">
        <f>SUM(E26:Q26)</f>
        <v>62</v>
      </c>
      <c r="S26" s="9" t="e">
        <f>#REF!-R26</f>
        <v>#REF!</v>
      </c>
      <c r="W26" s="77"/>
    </row>
    <row r="27" spans="1:24" s="9" customFormat="1" ht="11.25" customHeight="1">
      <c r="A27" s="67"/>
      <c r="B27" s="74" t="s">
        <v>40</v>
      </c>
      <c r="C27" s="78"/>
      <c r="D27" s="248">
        <v>21</v>
      </c>
      <c r="E27" s="248" t="s">
        <v>308</v>
      </c>
      <c r="F27" s="248">
        <v>1</v>
      </c>
      <c r="G27" s="248" t="s">
        <v>308</v>
      </c>
      <c r="H27" s="248">
        <v>1</v>
      </c>
      <c r="I27" s="248">
        <v>1</v>
      </c>
      <c r="J27" s="248">
        <v>4</v>
      </c>
      <c r="K27" s="248">
        <v>7</v>
      </c>
      <c r="L27" s="248">
        <v>1</v>
      </c>
      <c r="M27" s="248">
        <v>1</v>
      </c>
      <c r="N27" s="248" t="s">
        <v>330</v>
      </c>
      <c r="O27" s="278" t="s">
        <v>438</v>
      </c>
      <c r="P27" s="248">
        <v>2</v>
      </c>
      <c r="R27" s="9">
        <f>SUM(E27:Q27)</f>
        <v>18</v>
      </c>
      <c r="S27" s="9" t="e">
        <f>#REF!-R27</f>
        <v>#REF!</v>
      </c>
      <c r="W27" s="77"/>
    </row>
    <row r="28" spans="1:24" s="9" customFormat="1" ht="4" customHeight="1">
      <c r="A28" s="79"/>
      <c r="B28" s="80"/>
      <c r="C28" s="81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W28" s="77"/>
    </row>
    <row r="29" spans="1:24" s="9" customFormat="1" ht="15" customHeight="1">
      <c r="A29" s="67"/>
      <c r="B29" s="74" t="s">
        <v>38</v>
      </c>
      <c r="C29" s="82"/>
      <c r="D29" s="248">
        <v>138</v>
      </c>
      <c r="E29" s="248">
        <v>16</v>
      </c>
      <c r="F29" s="248">
        <v>14</v>
      </c>
      <c r="G29" s="248">
        <v>11</v>
      </c>
      <c r="H29" s="248">
        <v>10</v>
      </c>
      <c r="I29" s="248">
        <v>11</v>
      </c>
      <c r="J29" s="248">
        <v>11</v>
      </c>
      <c r="K29" s="248">
        <v>22</v>
      </c>
      <c r="L29" s="248">
        <v>6</v>
      </c>
      <c r="M29" s="248">
        <v>13</v>
      </c>
      <c r="N29" s="248">
        <v>8</v>
      </c>
      <c r="O29" s="248">
        <v>7</v>
      </c>
      <c r="P29" s="248">
        <v>9</v>
      </c>
      <c r="R29" s="9">
        <f>SUM(E29:Q29)</f>
        <v>138</v>
      </c>
      <c r="S29" s="9">
        <f t="shared" si="0"/>
        <v>0</v>
      </c>
      <c r="W29" s="77"/>
    </row>
    <row r="30" spans="1:24" s="9" customFormat="1" ht="11.25" customHeight="1">
      <c r="A30" s="247" t="s">
        <v>137</v>
      </c>
      <c r="B30" s="74" t="s">
        <v>39</v>
      </c>
      <c r="C30" s="78"/>
      <c r="D30" s="248">
        <v>54</v>
      </c>
      <c r="E30" s="248">
        <v>3</v>
      </c>
      <c r="F30" s="248">
        <v>4</v>
      </c>
      <c r="G30" s="248">
        <v>3</v>
      </c>
      <c r="H30" s="248">
        <v>5</v>
      </c>
      <c r="I30" s="248">
        <v>3</v>
      </c>
      <c r="J30" s="248">
        <v>8</v>
      </c>
      <c r="K30" s="248">
        <v>14</v>
      </c>
      <c r="L30" s="248" t="s">
        <v>319</v>
      </c>
      <c r="M30" s="248">
        <v>3</v>
      </c>
      <c r="N30" s="248">
        <v>6</v>
      </c>
      <c r="O30" s="248" t="s">
        <v>328</v>
      </c>
      <c r="P30" s="248">
        <v>3</v>
      </c>
      <c r="R30" s="9">
        <f>SUM(E30:Q30)</f>
        <v>52</v>
      </c>
      <c r="S30" s="9">
        <f t="shared" si="0"/>
        <v>2</v>
      </c>
      <c r="W30" s="77"/>
    </row>
    <row r="31" spans="1:24" s="9" customFormat="1" ht="11.25" customHeight="1">
      <c r="A31" s="67"/>
      <c r="B31" s="74" t="s">
        <v>40</v>
      </c>
      <c r="C31" s="78"/>
      <c r="D31" s="248">
        <v>23</v>
      </c>
      <c r="E31" s="248" t="s">
        <v>311</v>
      </c>
      <c r="F31" s="248">
        <v>1</v>
      </c>
      <c r="G31" s="248">
        <v>1</v>
      </c>
      <c r="H31" s="248">
        <v>2</v>
      </c>
      <c r="I31" s="248">
        <v>2</v>
      </c>
      <c r="J31" s="248">
        <v>3</v>
      </c>
      <c r="K31" s="248">
        <v>11</v>
      </c>
      <c r="L31" s="248" t="s">
        <v>308</v>
      </c>
      <c r="M31" s="248">
        <v>1</v>
      </c>
      <c r="N31" s="248">
        <v>2</v>
      </c>
      <c r="O31" s="278" t="s">
        <v>438</v>
      </c>
      <c r="P31" s="248" t="s">
        <v>332</v>
      </c>
      <c r="R31" s="9">
        <f>SUM(E31:Q31)</f>
        <v>23</v>
      </c>
      <c r="S31" s="9">
        <f t="shared" si="0"/>
        <v>0</v>
      </c>
      <c r="W31" s="77"/>
    </row>
    <row r="32" spans="1:24" s="9" customFormat="1" ht="4" customHeight="1">
      <c r="A32" s="79"/>
      <c r="B32" s="80"/>
      <c r="C32" s="81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W32" s="77"/>
    </row>
    <row r="33" spans="1:23" s="9" customFormat="1" ht="15" customHeight="1">
      <c r="A33" s="67"/>
      <c r="B33" s="74" t="s">
        <v>38</v>
      </c>
      <c r="C33" s="82"/>
      <c r="D33" s="248">
        <v>115</v>
      </c>
      <c r="E33" s="248">
        <v>11</v>
      </c>
      <c r="F33" s="248">
        <v>14</v>
      </c>
      <c r="G33" s="248">
        <v>9</v>
      </c>
      <c r="H33" s="248">
        <v>8</v>
      </c>
      <c r="I33" s="248">
        <v>9</v>
      </c>
      <c r="J33" s="248">
        <v>10</v>
      </c>
      <c r="K33" s="248">
        <v>20</v>
      </c>
      <c r="L33" s="248">
        <v>4</v>
      </c>
      <c r="M33" s="248">
        <v>11</v>
      </c>
      <c r="N33" s="248">
        <v>7</v>
      </c>
      <c r="O33" s="248">
        <v>4</v>
      </c>
      <c r="P33" s="248">
        <v>8</v>
      </c>
      <c r="R33" s="9">
        <f>SUM(E33:Q33)</f>
        <v>115</v>
      </c>
      <c r="S33" s="9">
        <f t="shared" si="0"/>
        <v>0</v>
      </c>
      <c r="W33" s="77"/>
    </row>
    <row r="34" spans="1:23" s="9" customFormat="1" ht="11.25" customHeight="1">
      <c r="A34" s="247" t="s">
        <v>135</v>
      </c>
      <c r="B34" s="74" t="s">
        <v>39</v>
      </c>
      <c r="C34" s="78"/>
      <c r="D34" s="248">
        <v>50</v>
      </c>
      <c r="E34" s="248">
        <v>2</v>
      </c>
      <c r="F34" s="248">
        <v>2</v>
      </c>
      <c r="G34" s="248">
        <v>3</v>
      </c>
      <c r="H34" s="248">
        <v>5</v>
      </c>
      <c r="I34" s="248">
        <v>4</v>
      </c>
      <c r="J34" s="248">
        <v>7</v>
      </c>
      <c r="K34" s="248">
        <v>13</v>
      </c>
      <c r="L34" s="248">
        <v>2</v>
      </c>
      <c r="M34" s="248">
        <v>3</v>
      </c>
      <c r="N34" s="248">
        <v>6</v>
      </c>
      <c r="O34" s="248">
        <v>1</v>
      </c>
      <c r="P34" s="248">
        <v>2</v>
      </c>
      <c r="R34" s="9">
        <f>SUM(E34:Q34)</f>
        <v>50</v>
      </c>
      <c r="S34" s="9">
        <f t="shared" si="0"/>
        <v>0</v>
      </c>
      <c r="W34" s="77"/>
    </row>
    <row r="35" spans="1:23" s="9" customFormat="1" ht="11.25" customHeight="1">
      <c r="A35" s="67"/>
      <c r="B35" s="74" t="s">
        <v>40</v>
      </c>
      <c r="C35" s="78"/>
      <c r="D35" s="248">
        <v>17</v>
      </c>
      <c r="E35" s="248" t="s">
        <v>312</v>
      </c>
      <c r="F35" s="248">
        <v>1</v>
      </c>
      <c r="G35" s="248" t="s">
        <v>308</v>
      </c>
      <c r="H35" s="248">
        <v>3</v>
      </c>
      <c r="I35" s="248">
        <v>1</v>
      </c>
      <c r="J35" s="248">
        <v>3</v>
      </c>
      <c r="K35" s="248">
        <v>4</v>
      </c>
      <c r="L35" s="248" t="s">
        <v>320</v>
      </c>
      <c r="M35" s="248">
        <v>1</v>
      </c>
      <c r="N35" s="248">
        <v>4</v>
      </c>
      <c r="O35" s="248" t="s">
        <v>322</v>
      </c>
      <c r="P35" s="248" t="s">
        <v>332</v>
      </c>
      <c r="R35" s="9">
        <f>SUM(E35:Q35)</f>
        <v>17</v>
      </c>
      <c r="S35" s="9">
        <f t="shared" si="0"/>
        <v>0</v>
      </c>
      <c r="W35" s="77"/>
    </row>
    <row r="36" spans="1:23" s="9" customFormat="1" ht="4" customHeight="1">
      <c r="A36" s="79"/>
      <c r="B36" s="80"/>
      <c r="C36" s="81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W36" s="77"/>
    </row>
    <row r="37" spans="1:23" s="9" customFormat="1" ht="15" customHeight="1">
      <c r="A37" s="67"/>
      <c r="B37" s="74" t="s">
        <v>38</v>
      </c>
      <c r="C37" s="82"/>
      <c r="D37" s="248">
        <v>114</v>
      </c>
      <c r="E37" s="248">
        <v>14</v>
      </c>
      <c r="F37" s="248">
        <v>12</v>
      </c>
      <c r="G37" s="248">
        <v>10</v>
      </c>
      <c r="H37" s="248">
        <v>7</v>
      </c>
      <c r="I37" s="248">
        <v>10</v>
      </c>
      <c r="J37" s="248">
        <v>10</v>
      </c>
      <c r="K37" s="248">
        <v>19</v>
      </c>
      <c r="L37" s="248">
        <v>3</v>
      </c>
      <c r="M37" s="248">
        <v>9</v>
      </c>
      <c r="N37" s="248">
        <v>7</v>
      </c>
      <c r="O37" s="248" t="s">
        <v>333</v>
      </c>
      <c r="P37" s="248">
        <v>8</v>
      </c>
      <c r="R37" s="9">
        <f>SUM(E37:Q37)</f>
        <v>109</v>
      </c>
      <c r="S37" s="9">
        <f t="shared" si="0"/>
        <v>5</v>
      </c>
      <c r="W37" s="77"/>
    </row>
    <row r="38" spans="1:23" s="9" customFormat="1" ht="11.25" customHeight="1">
      <c r="A38" s="247" t="s">
        <v>143</v>
      </c>
      <c r="B38" s="74" t="s">
        <v>39</v>
      </c>
      <c r="C38" s="78"/>
      <c r="D38" s="248">
        <v>54</v>
      </c>
      <c r="E38" s="248">
        <v>2</v>
      </c>
      <c r="F38" s="248">
        <v>3</v>
      </c>
      <c r="G38" s="248">
        <v>5</v>
      </c>
      <c r="H38" s="248">
        <v>5</v>
      </c>
      <c r="I38" s="248">
        <v>4</v>
      </c>
      <c r="J38" s="248">
        <v>8</v>
      </c>
      <c r="K38" s="248">
        <v>11</v>
      </c>
      <c r="L38" s="248">
        <v>2</v>
      </c>
      <c r="M38" s="248">
        <v>3</v>
      </c>
      <c r="N38" s="248">
        <v>6</v>
      </c>
      <c r="O38" s="248" t="s">
        <v>334</v>
      </c>
      <c r="P38" s="248">
        <v>2</v>
      </c>
      <c r="R38" s="9">
        <f>SUM(E38:Q38)</f>
        <v>51</v>
      </c>
      <c r="S38" s="9">
        <f t="shared" si="0"/>
        <v>3</v>
      </c>
      <c r="W38" s="77"/>
    </row>
    <row r="39" spans="1:23" s="9" customFormat="1" ht="11.25" customHeight="1">
      <c r="A39" s="67"/>
      <c r="B39" s="74" t="s">
        <v>40</v>
      </c>
      <c r="C39" s="78"/>
      <c r="D39" s="248">
        <v>13</v>
      </c>
      <c r="E39" s="248" t="s">
        <v>313</v>
      </c>
      <c r="F39" s="248" t="s">
        <v>309</v>
      </c>
      <c r="G39" s="248" t="s">
        <v>306</v>
      </c>
      <c r="H39" s="248">
        <v>1</v>
      </c>
      <c r="I39" s="248">
        <v>1</v>
      </c>
      <c r="J39" s="248">
        <v>3</v>
      </c>
      <c r="K39" s="248">
        <v>3</v>
      </c>
      <c r="L39" s="248" t="s">
        <v>308</v>
      </c>
      <c r="M39" s="248">
        <v>1</v>
      </c>
      <c r="N39" s="248">
        <v>4</v>
      </c>
      <c r="O39" s="278" t="s">
        <v>438</v>
      </c>
      <c r="P39" s="248" t="s">
        <v>308</v>
      </c>
      <c r="R39" s="9">
        <f>SUM(E39:Q39)</f>
        <v>13</v>
      </c>
      <c r="S39" s="9">
        <f t="shared" si="0"/>
        <v>0</v>
      </c>
      <c r="W39" s="77"/>
    </row>
    <row r="40" spans="1:23" s="9" customFormat="1" ht="4" customHeight="1">
      <c r="A40" s="79"/>
      <c r="B40" s="80"/>
      <c r="C40" s="81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W40" s="77"/>
    </row>
    <row r="41" spans="1:23" s="9" customFormat="1" ht="15" customHeight="1">
      <c r="A41" s="67"/>
      <c r="B41" s="74" t="s">
        <v>38</v>
      </c>
      <c r="C41" s="82"/>
      <c r="D41" s="248">
        <v>107</v>
      </c>
      <c r="E41" s="248">
        <v>8</v>
      </c>
      <c r="F41" s="248">
        <v>8</v>
      </c>
      <c r="G41" s="248">
        <v>11</v>
      </c>
      <c r="H41" s="248">
        <v>7</v>
      </c>
      <c r="I41" s="248">
        <v>12</v>
      </c>
      <c r="J41" s="248">
        <v>9</v>
      </c>
      <c r="K41" s="248">
        <v>21</v>
      </c>
      <c r="L41" s="248">
        <v>3</v>
      </c>
      <c r="M41" s="248">
        <v>10</v>
      </c>
      <c r="N41" s="248" t="s">
        <v>335</v>
      </c>
      <c r="O41" s="248">
        <v>6</v>
      </c>
      <c r="P41" s="248">
        <v>3</v>
      </c>
      <c r="R41" s="9">
        <f>SUM(E41:Q41)</f>
        <v>98</v>
      </c>
      <c r="S41" s="9">
        <f t="shared" si="0"/>
        <v>9</v>
      </c>
      <c r="W41" s="77"/>
    </row>
    <row r="42" spans="1:23" s="9" customFormat="1" ht="11.25" customHeight="1">
      <c r="A42" s="247" t="s">
        <v>148</v>
      </c>
      <c r="B42" s="74" t="s">
        <v>39</v>
      </c>
      <c r="C42" s="78"/>
      <c r="D42" s="248">
        <v>52</v>
      </c>
      <c r="E42" s="248">
        <v>2</v>
      </c>
      <c r="F42" s="248">
        <v>3</v>
      </c>
      <c r="G42" s="248">
        <v>5</v>
      </c>
      <c r="H42" s="248">
        <v>5</v>
      </c>
      <c r="I42" s="248">
        <v>4</v>
      </c>
      <c r="J42" s="248">
        <v>7</v>
      </c>
      <c r="K42" s="248">
        <v>13</v>
      </c>
      <c r="L42" s="248">
        <v>1</v>
      </c>
      <c r="M42" s="248">
        <v>3</v>
      </c>
      <c r="N42" s="248" t="s">
        <v>336</v>
      </c>
      <c r="O42" s="248">
        <v>3</v>
      </c>
      <c r="P42" s="248">
        <v>1</v>
      </c>
      <c r="R42" s="9">
        <f>SUM(E42:Q42)</f>
        <v>47</v>
      </c>
      <c r="S42" s="9">
        <f t="shared" si="0"/>
        <v>5</v>
      </c>
      <c r="W42" s="77"/>
    </row>
    <row r="43" spans="1:23" s="9" customFormat="1" ht="11.25" customHeight="1">
      <c r="A43" s="67"/>
      <c r="B43" s="74" t="s">
        <v>40</v>
      </c>
      <c r="C43" s="78"/>
      <c r="D43" s="248">
        <v>17</v>
      </c>
      <c r="E43" s="248" t="s">
        <v>314</v>
      </c>
      <c r="F43" s="248" t="s">
        <v>315</v>
      </c>
      <c r="G43" s="248" t="s">
        <v>316</v>
      </c>
      <c r="H43" s="248">
        <v>2</v>
      </c>
      <c r="I43" s="248">
        <v>2</v>
      </c>
      <c r="J43" s="248">
        <v>3</v>
      </c>
      <c r="K43" s="248">
        <v>5</v>
      </c>
      <c r="L43" s="248" t="s">
        <v>321</v>
      </c>
      <c r="M43" s="248">
        <v>1</v>
      </c>
      <c r="N43" s="248" t="s">
        <v>337</v>
      </c>
      <c r="O43" s="248" t="s">
        <v>308</v>
      </c>
      <c r="P43" s="248" t="s">
        <v>338</v>
      </c>
      <c r="R43" s="9">
        <f>SUM(E43:Q43)</f>
        <v>13</v>
      </c>
      <c r="S43" s="9">
        <f t="shared" si="0"/>
        <v>4</v>
      </c>
      <c r="W43" s="77"/>
    </row>
    <row r="44" spans="1:23" s="9" customFormat="1" ht="4" customHeight="1">
      <c r="A44" s="79"/>
      <c r="B44" s="80"/>
      <c r="C44" s="81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W44" s="77"/>
    </row>
    <row r="45" spans="1:23" s="9" customFormat="1" ht="15" customHeight="1">
      <c r="A45" s="67"/>
      <c r="B45" s="74" t="s">
        <v>38</v>
      </c>
      <c r="C45" s="82"/>
      <c r="D45" s="248">
        <v>119</v>
      </c>
      <c r="E45" s="248">
        <v>10</v>
      </c>
      <c r="F45" s="248">
        <v>12</v>
      </c>
      <c r="G45" s="248">
        <v>11</v>
      </c>
      <c r="H45" s="248">
        <v>9</v>
      </c>
      <c r="I45" s="248">
        <v>11</v>
      </c>
      <c r="J45" s="248">
        <v>8</v>
      </c>
      <c r="K45" s="248">
        <v>22</v>
      </c>
      <c r="L45" s="248">
        <v>6</v>
      </c>
      <c r="M45" s="248">
        <v>11</v>
      </c>
      <c r="N45" s="248" t="s">
        <v>339</v>
      </c>
      <c r="O45" s="248">
        <v>8</v>
      </c>
      <c r="P45" s="248">
        <v>3</v>
      </c>
      <c r="R45" s="9">
        <f>SUM(E45:Q45)</f>
        <v>111</v>
      </c>
      <c r="S45" s="9">
        <f t="shared" si="0"/>
        <v>8</v>
      </c>
      <c r="W45" s="77"/>
    </row>
    <row r="46" spans="1:23" s="9" customFormat="1" ht="11.25" customHeight="1">
      <c r="A46" s="247" t="s">
        <v>147</v>
      </c>
      <c r="B46" s="74" t="s">
        <v>39</v>
      </c>
      <c r="C46" s="78"/>
      <c r="D46" s="248">
        <v>50</v>
      </c>
      <c r="E46" s="248">
        <v>2</v>
      </c>
      <c r="F46" s="248">
        <v>3</v>
      </c>
      <c r="G46" s="248">
        <v>4</v>
      </c>
      <c r="H46" s="248">
        <v>5</v>
      </c>
      <c r="I46" s="248">
        <v>3</v>
      </c>
      <c r="J46" s="248">
        <v>7</v>
      </c>
      <c r="K46" s="248">
        <v>11</v>
      </c>
      <c r="L46" s="248">
        <v>2</v>
      </c>
      <c r="M46" s="248">
        <v>5</v>
      </c>
      <c r="N46" s="248" t="s">
        <v>340</v>
      </c>
      <c r="O46" s="248">
        <v>1</v>
      </c>
      <c r="P46" s="248">
        <v>1</v>
      </c>
      <c r="R46" s="9">
        <f>SUM(E46:Q46)</f>
        <v>44</v>
      </c>
      <c r="S46" s="9">
        <f t="shared" si="0"/>
        <v>6</v>
      </c>
      <c r="W46" s="77"/>
    </row>
    <row r="47" spans="1:23" s="9" customFormat="1" ht="11.25" customHeight="1">
      <c r="A47" s="67"/>
      <c r="B47" s="74" t="s">
        <v>40</v>
      </c>
      <c r="C47" s="78"/>
      <c r="D47" s="248">
        <v>17</v>
      </c>
      <c r="E47" s="248" t="s">
        <v>308</v>
      </c>
      <c r="F47" s="248" t="s">
        <v>317</v>
      </c>
      <c r="G47" s="248" t="s">
        <v>317</v>
      </c>
      <c r="H47" s="248">
        <v>2</v>
      </c>
      <c r="I47" s="248">
        <v>2</v>
      </c>
      <c r="J47" s="248">
        <v>3</v>
      </c>
      <c r="K47" s="248">
        <v>5</v>
      </c>
      <c r="L47" s="248" t="s">
        <v>320</v>
      </c>
      <c r="M47" s="248">
        <v>1</v>
      </c>
      <c r="N47" s="248" t="s">
        <v>341</v>
      </c>
      <c r="O47" s="248" t="s">
        <v>342</v>
      </c>
      <c r="P47" s="248" t="s">
        <v>343</v>
      </c>
      <c r="R47" s="9">
        <f>SUM(E47:Q47)</f>
        <v>13</v>
      </c>
      <c r="S47" s="9">
        <f t="shared" si="0"/>
        <v>4</v>
      </c>
      <c r="W47" s="77"/>
    </row>
    <row r="48" spans="1:23" s="9" customFormat="1" ht="4" customHeight="1">
      <c r="A48" s="79"/>
      <c r="B48" s="80"/>
      <c r="C48" s="81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W48" s="77"/>
    </row>
    <row r="49" spans="1:23" s="9" customFormat="1" ht="15" customHeight="1">
      <c r="A49" s="67"/>
      <c r="B49" s="74" t="s">
        <v>38</v>
      </c>
      <c r="C49" s="82"/>
      <c r="D49" s="248">
        <v>119</v>
      </c>
      <c r="E49" s="248">
        <v>11</v>
      </c>
      <c r="F49" s="248">
        <v>12</v>
      </c>
      <c r="G49" s="248">
        <v>11</v>
      </c>
      <c r="H49" s="248">
        <v>9</v>
      </c>
      <c r="I49" s="248">
        <v>9</v>
      </c>
      <c r="J49" s="248">
        <v>8</v>
      </c>
      <c r="K49" s="248">
        <v>21</v>
      </c>
      <c r="L49" s="248">
        <v>4</v>
      </c>
      <c r="M49" s="248">
        <v>14</v>
      </c>
      <c r="N49" s="248">
        <v>8</v>
      </c>
      <c r="O49" s="248" t="s">
        <v>344</v>
      </c>
      <c r="P49" s="248">
        <v>7</v>
      </c>
      <c r="R49" s="9">
        <f>SUM(E49:Q49)</f>
        <v>114</v>
      </c>
      <c r="S49" s="9">
        <f t="shared" si="0"/>
        <v>5</v>
      </c>
      <c r="W49" s="77"/>
    </row>
    <row r="50" spans="1:23" s="9" customFormat="1" ht="11.25" customHeight="1">
      <c r="A50" s="247" t="s">
        <v>146</v>
      </c>
      <c r="B50" s="74" t="s">
        <v>39</v>
      </c>
      <c r="C50" s="78"/>
      <c r="D50" s="248">
        <v>52</v>
      </c>
      <c r="E50" s="248">
        <v>2</v>
      </c>
      <c r="F50" s="248">
        <v>3</v>
      </c>
      <c r="G50" s="248">
        <v>5</v>
      </c>
      <c r="H50" s="248">
        <v>5</v>
      </c>
      <c r="I50" s="248">
        <v>3</v>
      </c>
      <c r="J50" s="248">
        <v>7</v>
      </c>
      <c r="K50" s="248">
        <v>11</v>
      </c>
      <c r="L50" s="248">
        <v>2</v>
      </c>
      <c r="M50" s="248">
        <v>7</v>
      </c>
      <c r="N50" s="248">
        <v>6</v>
      </c>
      <c r="O50" s="248" t="s">
        <v>345</v>
      </c>
      <c r="P50" s="248" t="s">
        <v>342</v>
      </c>
      <c r="R50" s="9">
        <f>SUM(E50:Q50)</f>
        <v>51</v>
      </c>
      <c r="S50" s="9">
        <f t="shared" si="0"/>
        <v>1</v>
      </c>
      <c r="W50" s="77"/>
    </row>
    <row r="51" spans="1:23" s="9" customFormat="1" ht="11.25" customHeight="1">
      <c r="A51" s="67"/>
      <c r="B51" s="74" t="s">
        <v>40</v>
      </c>
      <c r="C51" s="78"/>
      <c r="D51" s="248">
        <v>13</v>
      </c>
      <c r="E51" s="248" t="s">
        <v>318</v>
      </c>
      <c r="F51" s="248" t="s">
        <v>317</v>
      </c>
      <c r="G51" s="248" t="s">
        <v>317</v>
      </c>
      <c r="H51" s="248">
        <v>1</v>
      </c>
      <c r="I51" s="248">
        <v>1</v>
      </c>
      <c r="J51" s="248">
        <v>1</v>
      </c>
      <c r="K51" s="248">
        <v>4</v>
      </c>
      <c r="L51" s="248" t="s">
        <v>322</v>
      </c>
      <c r="M51" s="248">
        <v>2</v>
      </c>
      <c r="N51" s="248">
        <v>4</v>
      </c>
      <c r="O51" s="278" t="s">
        <v>438</v>
      </c>
      <c r="P51" s="248" t="s">
        <v>322</v>
      </c>
      <c r="R51" s="9">
        <f>SUM(E51:Q51)</f>
        <v>13</v>
      </c>
      <c r="S51" s="9">
        <f t="shared" si="0"/>
        <v>0</v>
      </c>
      <c r="W51" s="77"/>
    </row>
    <row r="52" spans="1:23" ht="4" customHeight="1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6" customHeight="1">
      <c r="A53" s="1" t="s">
        <v>194</v>
      </c>
      <c r="C53" s="7"/>
    </row>
    <row r="54" spans="1:23" ht="12" customHeight="1">
      <c r="A54" s="1" t="s">
        <v>196</v>
      </c>
      <c r="C54" s="7"/>
    </row>
    <row r="55" spans="1:23" ht="12" customHeight="1">
      <c r="A55" s="1"/>
      <c r="C55" s="7"/>
    </row>
    <row r="56" spans="1:23" ht="12" customHeight="1">
      <c r="A56" s="7" t="s">
        <v>195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="110" zoomScaleNormal="110" zoomScaleSheetLayoutView="120" workbookViewId="0">
      <selection activeCell="H48" sqref="H48"/>
    </sheetView>
  </sheetViews>
  <sheetFormatPr defaultColWidth="9.09765625" defaultRowHeight="12" customHeight="1"/>
  <cols>
    <col min="1" max="4" width="24.69921875" style="100" customWidth="1"/>
    <col min="5" max="16384" width="9.09765625" style="100"/>
  </cols>
  <sheetData>
    <row r="1" spans="1:20" s="91" customFormat="1" ht="24" customHeight="1">
      <c r="A1" s="89"/>
      <c r="B1" s="90" t="s">
        <v>178</v>
      </c>
    </row>
    <row r="2" spans="1:20" s="91" customFormat="1" ht="8.15" customHeight="1">
      <c r="A2" s="89"/>
      <c r="B2" s="90"/>
    </row>
    <row r="3" spans="1:20" s="92" customFormat="1" ht="12" customHeight="1" thickBot="1"/>
    <row r="4" spans="1:20" s="96" customFormat="1" ht="18" customHeight="1">
      <c r="A4" s="93" t="s">
        <v>42</v>
      </c>
      <c r="B4" s="93"/>
      <c r="C4" s="94" t="s">
        <v>43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>
      <c r="A5" s="242" t="s">
        <v>179</v>
      </c>
      <c r="B5" s="98" t="s">
        <v>180</v>
      </c>
      <c r="C5" s="99" t="s">
        <v>181</v>
      </c>
      <c r="D5" s="241" t="s">
        <v>182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>
      <c r="A6" s="203" t="s">
        <v>209</v>
      </c>
      <c r="B6" s="204" t="s">
        <v>183</v>
      </c>
      <c r="C6" s="205" t="s">
        <v>210</v>
      </c>
      <c r="D6" s="206" t="s">
        <v>184</v>
      </c>
    </row>
    <row r="7" spans="1:20" s="96" customFormat="1" ht="18" customHeight="1">
      <c r="A7" s="220" t="s">
        <v>211</v>
      </c>
      <c r="B7" s="222" t="s">
        <v>457</v>
      </c>
      <c r="C7" s="220" t="s">
        <v>212</v>
      </c>
      <c r="D7" s="221" t="s">
        <v>213</v>
      </c>
    </row>
    <row r="8" spans="1:20" s="96" customFormat="1" ht="18" customHeight="1">
      <c r="A8" s="220" t="s">
        <v>458</v>
      </c>
      <c r="B8" s="222" t="s">
        <v>457</v>
      </c>
      <c r="C8" s="220" t="s">
        <v>459</v>
      </c>
      <c r="D8" s="221" t="s">
        <v>460</v>
      </c>
    </row>
    <row r="9" spans="1:20" s="7" customFormat="1" ht="16" customHeight="1">
      <c r="A9" s="1" t="s">
        <v>465</v>
      </c>
    </row>
    <row r="10" spans="1:20" s="7" customFormat="1" ht="12" customHeight="1">
      <c r="A10" s="1" t="s">
        <v>461</v>
      </c>
    </row>
    <row r="11" spans="1:20" ht="12" customHeight="1">
      <c r="A11" s="100" t="s">
        <v>185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 </vt:lpstr>
      <vt:lpstr>018 </vt:lpstr>
      <vt:lpstr>019</vt:lpstr>
      <vt:lpstr>020</vt:lpstr>
      <vt:lpstr>'020'!Print_Area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2021-12-01T08:01:25Z</cp:lastPrinted>
  <dcterms:created xsi:type="dcterms:W3CDTF">2001-03-14T07:12:08Z</dcterms:created>
  <dcterms:modified xsi:type="dcterms:W3CDTF">2022-02-09T04:24:17Z</dcterms:modified>
</cp:coreProperties>
</file>