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A00$\財務係引継ぎ\中村→吉岡\17.経営比較分析\R2年度決算\03_HP掲載\01_経営比較分析表\"/>
    </mc:Choice>
  </mc:AlternateContent>
  <workbookProtection workbookAlgorithmName="SHA-512" workbookHashValue="N+/F4oEM4+gDOiR2RC87iKxpUaRpYZe3LnF6XR2xC5TnCeESO+dZ/z7OeS+h4878QzzOko9d8gDqzO1dq9kt3A==" workbookSaltValue="SSsGfYdgQcs+38Eb90s4Sg==" workbookSpinCount="100000" lockStructure="1"/>
  <bookViews>
    <workbookView xWindow="0" yWindow="0" windowWidth="28800" windowHeight="1260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<sst xmlns="http://schemas.openxmlformats.org/spreadsheetml/2006/main" count="262" uniqueCount="107">
  <si>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</si>
  <si>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</si>
  <si>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</si>
  <si>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</si>
  <si>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</si>
  <si>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</si>
  <si>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</si>
  <si>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</si>
  <si>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</si>
  <si>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</si>
  <si>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</si>
  <si>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</si>
  <si>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</si>
  <si>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</si>
  <si>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</si>
  <si>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</si>
  <si>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</si>
  <si>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</si>
  <si>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</si>
  <si>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</si>
  <si>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</si>
  <si>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</si>
  <si>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</si>
  <si>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</si>
  <si>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</si>
  <si>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</si>
  <si>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</si>
  <si>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</si>
  <si>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</si>
  <si>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</si>
  <si>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</si>
  <si>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</si>
  <si>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</si>
  <si>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</si>
  <si>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</si>
  <si>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</si>
  <si>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</si>
  <si>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</si>
  <si>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</si>
  <si>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</si>
  <si>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</si>
  <si>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</si>
  <si>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</si>
  <si>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</si>
  <si>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</si>
  <si>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</si>
  <si>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</si>
  <si>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</si>
  <si>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</si>
  <si>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</si>
  <si>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</si>
  <si>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</si>
  <si>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</si>
  <si>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</si>
  <si>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</si>
  <si>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</si>
  <si>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</si>
  <si>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</si>
  <si>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</si>
  <si>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</si>
  <si>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</si>
  <si>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</si>
  <si>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</si>
  <si>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</si>
  <si>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</si>
  <si>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</si>
  <si>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</si>
  <si>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</si>
  <si>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</si>
  <si>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</si>
  <si>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</si>
  <si>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</si>
  <si>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</si>
  <si>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</si>
  <si>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</si>
  <si>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</si>
  <si>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</si>
  <si>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</si>
  <si>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</si>
  <si>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</si>
  <si>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</si>
  <si>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</si>
  <si>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</si>
  <si>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</si>
  <si>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</si>
  <si>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</si>
  <si>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</si>
  <si>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</si>
  <si>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250007</t>
  </si>
  <si>
    <t>46</t>
  </si>
  <si>
    <t>02</t>
  </si>
  <si>
    <t>0</t>
  </si>
  <si>
    <t>000</t>
  </si>
  <si>
    <t>滋賀県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</si>
  <si>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</si>
  <si>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</si>
  <si>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</si>
  <si>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</si>
  <si>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</si>
  <si>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</si>
  <si>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</si>
  <si>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</si>
  <si>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</si>
  <si>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</si>
  <si>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本県では、各指標とも、類似団体の平均と同水準もしくは平均を上回っており、概ね健全で効率的な経営を維持しています。
　①「経常収支比率」は、企業の損益状況（黒字・赤字）を示す指標で、100％以上あれば、黒字です。グラフが示すとおり、類似団体の平均を下回るものの、健全な経営を維持しています。⑥「給水原価」は琵琶湖から取水し、ポンプで高所に送水しているため動力費が多くかかることや、給水エリアが広く管路延長が長いことなどから類似団体の平均と比べやや高くなっています。また⑤「料金回収率」は前年度と同水準となっています。
　④「企業債残高対給水収益比率」は、給水収益に対する企業債残高の割合を示す指標で、“借金の重さ”“負債の規模”を表すものです。内部留保を活用し、新たな借り入れを抑制していることから、毎年度減少しています。今後は、管路更新や施設の更新等に多額の費用が見込まれることから、投資と財源のバランスをとっていく必要があります。短期的な支払能力を示す③「流動比率」は現金預金残高が増加したこと等から、前年度より上昇しています。
　⑦「施設利用率」は、1日あたりの配水能力に対する1日あたりの平均配水量の割合であり、施設の利用状況や適正規模を判断する指標で、一般的には高い数値であることが望まれます。また⑧「契約率」は、収益性および未売水の状況を判断する指標で、100％に近いほど収益性が高く適切な規模の投資ができていることになります。ともに類似団体の平均より高い水準にあります。令和２年度は、契約水量の微増に伴い上昇しています。
</t>
    <phoneticPr fontId="5"/>
  </si>
  <si>
    <t xml:space="preserve">　「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法定耐用年数を超えた管路延長の割合を示す指標で、管路の老朽化度合を示しています。本県には昭和46年から給水を開始した彦根工業用水道事業と昭和54年から給水を開始した南部工業用水道事業があります。法定耐用年数を超えた管路は57.40％で、類似団体の平均を上回っており、老朽度調査に基づき地盤条件別に更新基準年数を設定し、計画的な管路の更新に取り組んでいます。
　③「管路更新率」は、それぞれの年度において、更新工事を実施した管路延長の割合を表す指標です　。本県所管の水道管については、経過年数等による老朽度、送水量やバックアップの有無、耐震性といった複数の視点からの評価によるアセットマネジメント計画に基づく管路更新計画により、更新工事に着手しています。令和２年度の管路更新率は0.57％と類似団体の平均を上回る水準にあります。管路更新には、多額の費用と時間が必要となるので、ダウンサイジングなど費用の削減にも取り組み、更新工事の推進に努めています。
</t>
    <phoneticPr fontId="5"/>
  </si>
  <si>
    <t xml:space="preserve">　本県の工業用水道事業は、各指標が示すとおり、概ね健全で効率的な経営が保たれています。しかしながら、近年の水道事業を取り巻く環境は大きく変化しつつあり、節水技術の普及による水需要の減少、自然災害の激甚化、さらには老朽化の進む管路や施設の更新工事の増加など、様々な課題に対応していく必要があります。
　このため、「滋賀県企業庁アセットマネジメント計画（平成28年度～令和37年度）」と5年間の事業実施計画と投資・財政計画からなる「滋賀県企業庁経営計画（平成28年度～令和2年度）」により、効率的・効果的に事業を進めてきました。
　今後は、令和３年３月に策定した「滋賀県企業庁経営戦略」（令和３年度～令和12年度）に基づき、３つの基本目標「安全」「強靭」「持続」の達成に向け、安全な水の安定供給と健全経営の維持に向け取り組んでまいります。
　経営計画では、健全な経営を維持するため、保つべき経営水準として、主な経営指標の目標値を次のとおり設定しています。
〇経常収支比率　100％以上（目標）　112％（R２決算）
　現時点では、健全な経営状況にありますが、さらなるコスト削減を検討して
経営の効率化を進めます。
〇企業債残高対給水収益比率　300％以下（目標）　16.3％（R２決算）
　企業債の新規借入をできる限り抑制しつつ、アセットマネジメント計画に基づ
き、更新対策を進めていきます。
〇給水収益に対する内部留保資金の残高　100％以上（目標）625.6％（R２決算）
　更新投資に必要な自己資金を確保するため、1年間の料金収入と同程度の資
金を保持します。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</si>
</sst>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7"/>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7" fillId="0" borderId="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63.98</c:v>
                </c:pt>
                <c:pt idx="1">
                  <c:v>66.45</c:v>
                </c:pt>
                <c:pt idx="2">
                  <c:v>68.489999999999995</c:v>
                </c:pt>
                <c:pt idx="3">
                  <c:v>70.72</c:v>
                </c:pt>
                <c:pt idx="4">
                  <c:v>72.27</c:v>
                </c:pt>
              </c:numCache>
            </c:numRef>
          </c:val>
          <c:extLst xmlns:c16r2="http://schemas.microsoft.com/office/drawing/2015/06/chart">
            <c:ext xmlns:c16="http://schemas.microsoft.com/office/drawing/2014/chart" uri="{C3380CC4-5D6E-409C-BE32-E72D297353CC}">
              <c16:uniqueId val="{00000000-AA76-4666-844B-C435E5872699}"/>
            </c:ext>
          </c:extLst>
        </c:ser>
        <c:dLbls>
          <c:showLegendKey val="0"/>
          <c:showVal val="0"/>
          <c:showCatName val="0"/>
          <c:showSerName val="0"/>
          <c:showPercent val="0"/>
          <c:showBubbleSize val="0"/>
        </c:dLbls>
        <c:gapWidth val="150"/>
        <c:axId val="-1198834096"/>
        <c:axId val="-14753759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xmlns:c16r2="http://schemas.microsoft.com/office/drawing/2015/06/chart">
            <c:ext xmlns:c16="http://schemas.microsoft.com/office/drawing/2014/chart" uri="{C3380CC4-5D6E-409C-BE32-E72D297353CC}">
              <c16:uniqueId val="{00000001-AA76-4666-844B-C435E5872699}"/>
            </c:ext>
          </c:extLst>
        </c:ser>
        <c:dLbls>
          <c:showLegendKey val="0"/>
          <c:showVal val="0"/>
          <c:showCatName val="0"/>
          <c:showSerName val="0"/>
          <c:showPercent val="0"/>
          <c:showBubbleSize val="0"/>
        </c:dLbls>
        <c:marker val="1"/>
        <c:smooth val="0"/>
        <c:axId val="-1198834096"/>
        <c:axId val="-1475375936"/>
      </c:lineChart>
      <c:catAx>
        <c:axId val="-1198834096"/>
        <c:scaling>
          <c:orientation val="minMax"/>
        </c:scaling>
        <c:delete val="1"/>
        <c:axPos val="b"/>
        <c:numFmt formatCode="General" sourceLinked="1"/>
        <c:majorTickMark val="none"/>
        <c:minorTickMark val="none"/>
        <c:tickLblPos val="none"/>
        <c:crossAx val="-1475375936"/>
        <c:crosses val="autoZero"/>
        <c:auto val="1"/>
        <c:lblAlgn val="ctr"/>
        <c:lblOffset val="100"/>
        <c:noMultiLvlLbl val="1"/>
      </c:catAx>
      <c:valAx>
        <c:axId val="-1475375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98834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21.2</c:v>
                </c:pt>
                <c:pt idx="1">
                  <c:v>21.11</c:v>
                </c:pt>
                <c:pt idx="2">
                  <c:v>52.57</c:v>
                </c:pt>
                <c:pt idx="3">
                  <c:v>57.4</c:v>
                </c:pt>
                <c:pt idx="4">
                  <c:v>57.4</c:v>
                </c:pt>
              </c:numCache>
            </c:numRef>
          </c:val>
          <c:extLst xmlns:c16r2="http://schemas.microsoft.com/office/drawing/2015/06/chart">
            <c:ext xmlns:c16="http://schemas.microsoft.com/office/drawing/2014/chart" uri="{C3380CC4-5D6E-409C-BE32-E72D297353CC}">
              <c16:uniqueId val="{00000000-881B-4C41-AC2C-F669893D824B}"/>
            </c:ext>
          </c:extLst>
        </c:ser>
        <c:dLbls>
          <c:showLegendKey val="0"/>
          <c:showVal val="0"/>
          <c:showCatName val="0"/>
          <c:showSerName val="0"/>
          <c:showPercent val="0"/>
          <c:showBubbleSize val="0"/>
        </c:dLbls>
        <c:gapWidth val="150"/>
        <c:axId val="-1475374848"/>
        <c:axId val="-14753732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xmlns:c16r2="http://schemas.microsoft.com/office/drawing/2015/06/chart">
            <c:ext xmlns:c16="http://schemas.microsoft.com/office/drawing/2014/chart" uri="{C3380CC4-5D6E-409C-BE32-E72D297353CC}">
              <c16:uniqueId val="{00000001-881B-4C41-AC2C-F669893D824B}"/>
            </c:ext>
          </c:extLst>
        </c:ser>
        <c:dLbls>
          <c:showLegendKey val="0"/>
          <c:showVal val="0"/>
          <c:showCatName val="0"/>
          <c:showSerName val="0"/>
          <c:showPercent val="0"/>
          <c:showBubbleSize val="0"/>
        </c:dLbls>
        <c:marker val="1"/>
        <c:smooth val="0"/>
        <c:axId val="-1475374848"/>
        <c:axId val="-1475373216"/>
      </c:lineChart>
      <c:catAx>
        <c:axId val="-1475374848"/>
        <c:scaling>
          <c:orientation val="minMax"/>
        </c:scaling>
        <c:delete val="1"/>
        <c:axPos val="b"/>
        <c:numFmt formatCode="General" sourceLinked="1"/>
        <c:majorTickMark val="none"/>
        <c:minorTickMark val="none"/>
        <c:tickLblPos val="none"/>
        <c:crossAx val="-1475373216"/>
        <c:crosses val="autoZero"/>
        <c:auto val="1"/>
        <c:lblAlgn val="ctr"/>
        <c:lblOffset val="100"/>
        <c:noMultiLvlLbl val="1"/>
      </c:catAx>
      <c:valAx>
        <c:axId val="-1475373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4753748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0.02</c:v>
                </c:pt>
                <c:pt idx="3">
                  <c:v>0.74</c:v>
                </c:pt>
                <c:pt idx="4">
                  <c:v>0.56999999999999995</c:v>
                </c:pt>
              </c:numCache>
            </c:numRef>
          </c:val>
          <c:extLst xmlns:c16r2="http://schemas.microsoft.com/office/drawing/2015/06/chart">
            <c:ext xmlns:c16="http://schemas.microsoft.com/office/drawing/2014/chart" uri="{C3380CC4-5D6E-409C-BE32-E72D297353CC}">
              <c16:uniqueId val="{00000000-818E-473D-8199-239E8F2BBC20}"/>
            </c:ext>
          </c:extLst>
        </c:ser>
        <c:dLbls>
          <c:showLegendKey val="0"/>
          <c:showVal val="0"/>
          <c:showCatName val="0"/>
          <c:showSerName val="0"/>
          <c:showPercent val="0"/>
          <c:showBubbleSize val="0"/>
        </c:dLbls>
        <c:gapWidth val="150"/>
        <c:axId val="-1138941232"/>
        <c:axId val="-113893905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xmlns:c16r2="http://schemas.microsoft.com/office/drawing/2015/06/chart">
            <c:ext xmlns:c16="http://schemas.microsoft.com/office/drawing/2014/chart" uri="{C3380CC4-5D6E-409C-BE32-E72D297353CC}">
              <c16:uniqueId val="{00000001-818E-473D-8199-239E8F2BBC20}"/>
            </c:ext>
          </c:extLst>
        </c:ser>
        <c:dLbls>
          <c:showLegendKey val="0"/>
          <c:showVal val="0"/>
          <c:showCatName val="0"/>
          <c:showSerName val="0"/>
          <c:showPercent val="0"/>
          <c:showBubbleSize val="0"/>
        </c:dLbls>
        <c:marker val="1"/>
        <c:smooth val="0"/>
        <c:axId val="-1138941232"/>
        <c:axId val="-1138939056"/>
      </c:lineChart>
      <c:catAx>
        <c:axId val="-1138941232"/>
        <c:scaling>
          <c:orientation val="minMax"/>
        </c:scaling>
        <c:delete val="1"/>
        <c:axPos val="b"/>
        <c:numFmt formatCode="General" sourceLinked="1"/>
        <c:majorTickMark val="none"/>
        <c:minorTickMark val="none"/>
        <c:tickLblPos val="none"/>
        <c:crossAx val="-1138939056"/>
        <c:crosses val="autoZero"/>
        <c:auto val="1"/>
        <c:lblAlgn val="ctr"/>
        <c:lblOffset val="100"/>
        <c:noMultiLvlLbl val="1"/>
      </c:catAx>
      <c:valAx>
        <c:axId val="-1138939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41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2290.02</c:v>
                </c:pt>
                <c:pt idx="1">
                  <c:v>2369.08</c:v>
                </c:pt>
                <c:pt idx="2">
                  <c:v>1879.84</c:v>
                </c:pt>
                <c:pt idx="3">
                  <c:v>2696.03</c:v>
                </c:pt>
                <c:pt idx="4">
                  <c:v>2951.06</c:v>
                </c:pt>
              </c:numCache>
            </c:numRef>
          </c:val>
          <c:extLst xmlns:c16r2="http://schemas.microsoft.com/office/drawing/2015/06/chart">
            <c:ext xmlns:c16="http://schemas.microsoft.com/office/drawing/2014/chart" uri="{C3380CC4-5D6E-409C-BE32-E72D297353CC}">
              <c16:uniqueId val="{00000000-0CE3-43CE-A40F-685110181C81}"/>
            </c:ext>
          </c:extLst>
        </c:ser>
        <c:dLbls>
          <c:showLegendKey val="0"/>
          <c:showVal val="0"/>
          <c:showCatName val="0"/>
          <c:showSerName val="0"/>
          <c:showPercent val="0"/>
          <c:showBubbleSize val="0"/>
        </c:dLbls>
        <c:gapWidth val="150"/>
        <c:axId val="-1138938512"/>
        <c:axId val="-113893688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xmlns:c16r2="http://schemas.microsoft.com/office/drawing/2015/06/chart">
            <c:ext xmlns:c16="http://schemas.microsoft.com/office/drawing/2014/chart" uri="{C3380CC4-5D6E-409C-BE32-E72D297353CC}">
              <c16:uniqueId val="{00000001-0CE3-43CE-A40F-685110181C81}"/>
            </c:ext>
          </c:extLst>
        </c:ser>
        <c:dLbls>
          <c:showLegendKey val="0"/>
          <c:showVal val="0"/>
          <c:showCatName val="0"/>
          <c:showSerName val="0"/>
          <c:showPercent val="0"/>
          <c:showBubbleSize val="0"/>
        </c:dLbls>
        <c:marker val="1"/>
        <c:smooth val="0"/>
        <c:axId val="-1138938512"/>
        <c:axId val="-1138936880"/>
      </c:lineChart>
      <c:catAx>
        <c:axId val="-1138938512"/>
        <c:scaling>
          <c:orientation val="minMax"/>
        </c:scaling>
        <c:delete val="1"/>
        <c:axPos val="b"/>
        <c:numFmt formatCode="General" sourceLinked="1"/>
        <c:majorTickMark val="none"/>
        <c:minorTickMark val="none"/>
        <c:tickLblPos val="none"/>
        <c:crossAx val="-1138936880"/>
        <c:crosses val="autoZero"/>
        <c:auto val="1"/>
        <c:lblAlgn val="ctr"/>
        <c:lblOffset val="100"/>
        <c:noMultiLvlLbl val="1"/>
      </c:catAx>
      <c:valAx>
        <c:axId val="-1138936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385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36.81</c:v>
                </c:pt>
                <c:pt idx="1">
                  <c:v>19.62</c:v>
                </c:pt>
                <c:pt idx="2">
                  <c:v>20.54</c:v>
                </c:pt>
                <c:pt idx="3">
                  <c:v>18.53</c:v>
                </c:pt>
                <c:pt idx="4">
                  <c:v>16.350000000000001</c:v>
                </c:pt>
              </c:numCache>
            </c:numRef>
          </c:val>
          <c:extLst xmlns:c16r2="http://schemas.microsoft.com/office/drawing/2015/06/chart">
            <c:ext xmlns:c16="http://schemas.microsoft.com/office/drawing/2014/chart" uri="{C3380CC4-5D6E-409C-BE32-E72D297353CC}">
              <c16:uniqueId val="{00000000-1CFD-4EC1-A0DC-0562C3648D7F}"/>
            </c:ext>
          </c:extLst>
        </c:ser>
        <c:dLbls>
          <c:showLegendKey val="0"/>
          <c:showVal val="0"/>
          <c:showCatName val="0"/>
          <c:showSerName val="0"/>
          <c:showPercent val="0"/>
          <c:showBubbleSize val="0"/>
        </c:dLbls>
        <c:gapWidth val="150"/>
        <c:axId val="-1138937968"/>
        <c:axId val="-113894340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xmlns:c16r2="http://schemas.microsoft.com/office/drawing/2015/06/chart">
            <c:ext xmlns:c16="http://schemas.microsoft.com/office/drawing/2014/chart" uri="{C3380CC4-5D6E-409C-BE32-E72D297353CC}">
              <c16:uniqueId val="{00000001-1CFD-4EC1-A0DC-0562C3648D7F}"/>
            </c:ext>
          </c:extLst>
        </c:ser>
        <c:dLbls>
          <c:showLegendKey val="0"/>
          <c:showVal val="0"/>
          <c:showCatName val="0"/>
          <c:showSerName val="0"/>
          <c:showPercent val="0"/>
          <c:showBubbleSize val="0"/>
        </c:dLbls>
        <c:marker val="1"/>
        <c:smooth val="0"/>
        <c:axId val="-1138937968"/>
        <c:axId val="-1138943408"/>
      </c:lineChart>
      <c:catAx>
        <c:axId val="-1138937968"/>
        <c:scaling>
          <c:orientation val="minMax"/>
        </c:scaling>
        <c:delete val="1"/>
        <c:axPos val="b"/>
        <c:numFmt formatCode="General" sourceLinked="1"/>
        <c:majorTickMark val="none"/>
        <c:minorTickMark val="none"/>
        <c:tickLblPos val="none"/>
        <c:crossAx val="-1138943408"/>
        <c:crosses val="autoZero"/>
        <c:auto val="1"/>
        <c:lblAlgn val="ctr"/>
        <c:lblOffset val="100"/>
        <c:noMultiLvlLbl val="1"/>
      </c:catAx>
      <c:valAx>
        <c:axId val="-1138943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379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126.35</c:v>
                </c:pt>
                <c:pt idx="1">
                  <c:v>123.64</c:v>
                </c:pt>
                <c:pt idx="2">
                  <c:v>109.49</c:v>
                </c:pt>
                <c:pt idx="3">
                  <c:v>112.81</c:v>
                </c:pt>
                <c:pt idx="4">
                  <c:v>112.23</c:v>
                </c:pt>
              </c:numCache>
            </c:numRef>
          </c:val>
          <c:extLst xmlns:c16r2="http://schemas.microsoft.com/office/drawing/2015/06/chart">
            <c:ext xmlns:c16="http://schemas.microsoft.com/office/drawing/2014/chart" uri="{C3380CC4-5D6E-409C-BE32-E72D297353CC}">
              <c16:uniqueId val="{00000000-1403-4731-895E-7BF1B4E57DD2}"/>
            </c:ext>
          </c:extLst>
        </c:ser>
        <c:dLbls>
          <c:showLegendKey val="0"/>
          <c:showVal val="0"/>
          <c:showCatName val="0"/>
          <c:showSerName val="0"/>
          <c:showPercent val="0"/>
          <c:showBubbleSize val="0"/>
        </c:dLbls>
        <c:gapWidth val="150"/>
        <c:axId val="-1138934704"/>
        <c:axId val="-11389374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xmlns:c16r2="http://schemas.microsoft.com/office/drawing/2015/06/chart">
            <c:ext xmlns:c16="http://schemas.microsoft.com/office/drawing/2014/chart" uri="{C3380CC4-5D6E-409C-BE32-E72D297353CC}">
              <c16:uniqueId val="{00000001-1403-4731-895E-7BF1B4E57DD2}"/>
            </c:ext>
          </c:extLst>
        </c:ser>
        <c:dLbls>
          <c:showLegendKey val="0"/>
          <c:showVal val="0"/>
          <c:showCatName val="0"/>
          <c:showSerName val="0"/>
          <c:showPercent val="0"/>
          <c:showBubbleSize val="0"/>
        </c:dLbls>
        <c:marker val="1"/>
        <c:smooth val="0"/>
        <c:axId val="-1138934704"/>
        <c:axId val="-1138937424"/>
      </c:lineChart>
      <c:catAx>
        <c:axId val="-1138934704"/>
        <c:scaling>
          <c:orientation val="minMax"/>
        </c:scaling>
        <c:delete val="1"/>
        <c:axPos val="b"/>
        <c:numFmt formatCode="General" sourceLinked="1"/>
        <c:majorTickMark val="none"/>
        <c:minorTickMark val="none"/>
        <c:tickLblPos val="none"/>
        <c:crossAx val="-1138937424"/>
        <c:crosses val="autoZero"/>
        <c:auto val="1"/>
        <c:lblAlgn val="ctr"/>
        <c:lblOffset val="100"/>
        <c:noMultiLvlLbl val="1"/>
      </c:catAx>
      <c:valAx>
        <c:axId val="-1138937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34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46.13</c:v>
                </c:pt>
                <c:pt idx="1">
                  <c:v>47.28</c:v>
                </c:pt>
                <c:pt idx="2">
                  <c:v>43.9</c:v>
                </c:pt>
                <c:pt idx="3">
                  <c:v>44.45</c:v>
                </c:pt>
                <c:pt idx="4">
                  <c:v>45.04</c:v>
                </c:pt>
              </c:numCache>
            </c:numRef>
          </c:val>
          <c:extLst xmlns:c16r2="http://schemas.microsoft.com/office/drawing/2015/06/chart">
            <c:ext xmlns:c16="http://schemas.microsoft.com/office/drawing/2014/chart" uri="{C3380CC4-5D6E-409C-BE32-E72D297353CC}">
              <c16:uniqueId val="{00000000-B2E8-4247-BFD7-4F6D541171E8}"/>
            </c:ext>
          </c:extLst>
        </c:ser>
        <c:dLbls>
          <c:showLegendKey val="0"/>
          <c:showVal val="0"/>
          <c:showCatName val="0"/>
          <c:showSerName val="0"/>
          <c:showPercent val="0"/>
          <c:showBubbleSize val="0"/>
        </c:dLbls>
        <c:gapWidth val="150"/>
        <c:axId val="-1138936336"/>
        <c:axId val="-11389406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xmlns:c16r2="http://schemas.microsoft.com/office/drawing/2015/06/chart">
            <c:ext xmlns:c16="http://schemas.microsoft.com/office/drawing/2014/chart" uri="{C3380CC4-5D6E-409C-BE32-E72D297353CC}">
              <c16:uniqueId val="{00000001-B2E8-4247-BFD7-4F6D541171E8}"/>
            </c:ext>
          </c:extLst>
        </c:ser>
        <c:dLbls>
          <c:showLegendKey val="0"/>
          <c:showVal val="0"/>
          <c:showCatName val="0"/>
          <c:showSerName val="0"/>
          <c:showPercent val="0"/>
          <c:showBubbleSize val="0"/>
        </c:dLbls>
        <c:marker val="1"/>
        <c:smooth val="0"/>
        <c:axId val="-1138936336"/>
        <c:axId val="-1138940688"/>
      </c:lineChart>
      <c:catAx>
        <c:axId val="-1138936336"/>
        <c:scaling>
          <c:orientation val="minMax"/>
        </c:scaling>
        <c:delete val="1"/>
        <c:axPos val="b"/>
        <c:numFmt formatCode="General" sourceLinked="1"/>
        <c:majorTickMark val="none"/>
        <c:minorTickMark val="none"/>
        <c:tickLblPos val="none"/>
        <c:crossAx val="-1138940688"/>
        <c:crosses val="autoZero"/>
        <c:auto val="1"/>
        <c:lblAlgn val="ctr"/>
        <c:lblOffset val="100"/>
        <c:noMultiLvlLbl val="1"/>
      </c:catAx>
      <c:valAx>
        <c:axId val="-1138940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363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43.94</c:v>
                </c:pt>
                <c:pt idx="1">
                  <c:v>43.33</c:v>
                </c:pt>
                <c:pt idx="2">
                  <c:v>44.6</c:v>
                </c:pt>
                <c:pt idx="3">
                  <c:v>42.07</c:v>
                </c:pt>
                <c:pt idx="4">
                  <c:v>42.14</c:v>
                </c:pt>
              </c:numCache>
            </c:numRef>
          </c:val>
          <c:extLst xmlns:c16r2="http://schemas.microsoft.com/office/drawing/2015/06/chart">
            <c:ext xmlns:c16="http://schemas.microsoft.com/office/drawing/2014/chart" uri="{C3380CC4-5D6E-409C-BE32-E72D297353CC}">
              <c16:uniqueId val="{00000000-1E3F-4EDE-A193-8B8B1161715A}"/>
            </c:ext>
          </c:extLst>
        </c:ser>
        <c:dLbls>
          <c:showLegendKey val="0"/>
          <c:showVal val="0"/>
          <c:showCatName val="0"/>
          <c:showSerName val="0"/>
          <c:showPercent val="0"/>
          <c:showBubbleSize val="0"/>
        </c:dLbls>
        <c:gapWidth val="150"/>
        <c:axId val="-1138944496"/>
        <c:axId val="-113894776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xmlns:c16r2="http://schemas.microsoft.com/office/drawing/2015/06/chart">
            <c:ext xmlns:c16="http://schemas.microsoft.com/office/drawing/2014/chart" uri="{C3380CC4-5D6E-409C-BE32-E72D297353CC}">
              <c16:uniqueId val="{00000001-1E3F-4EDE-A193-8B8B1161715A}"/>
            </c:ext>
          </c:extLst>
        </c:ser>
        <c:dLbls>
          <c:showLegendKey val="0"/>
          <c:showVal val="0"/>
          <c:showCatName val="0"/>
          <c:showSerName val="0"/>
          <c:showPercent val="0"/>
          <c:showBubbleSize val="0"/>
        </c:dLbls>
        <c:marker val="1"/>
        <c:smooth val="0"/>
        <c:axId val="-1138944496"/>
        <c:axId val="-1138947760"/>
      </c:lineChart>
      <c:catAx>
        <c:axId val="-1138944496"/>
        <c:scaling>
          <c:orientation val="minMax"/>
        </c:scaling>
        <c:delete val="1"/>
        <c:axPos val="b"/>
        <c:numFmt formatCode="General" sourceLinked="1"/>
        <c:majorTickMark val="none"/>
        <c:minorTickMark val="none"/>
        <c:tickLblPos val="none"/>
        <c:crossAx val="-1138947760"/>
        <c:crosses val="autoZero"/>
        <c:auto val="1"/>
        <c:lblAlgn val="ctr"/>
        <c:lblOffset val="100"/>
        <c:noMultiLvlLbl val="1"/>
      </c:catAx>
      <c:valAx>
        <c:axId val="-1138947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44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71.069999999999993</c:v>
                </c:pt>
                <c:pt idx="1">
                  <c:v>71.59</c:v>
                </c:pt>
                <c:pt idx="2">
                  <c:v>63.58</c:v>
                </c:pt>
                <c:pt idx="3">
                  <c:v>63.62</c:v>
                </c:pt>
                <c:pt idx="4">
                  <c:v>64.08</c:v>
                </c:pt>
              </c:numCache>
            </c:numRef>
          </c:val>
          <c:extLst xmlns:c16r2="http://schemas.microsoft.com/office/drawing/2015/06/chart">
            <c:ext xmlns:c16="http://schemas.microsoft.com/office/drawing/2014/chart" uri="{C3380CC4-5D6E-409C-BE32-E72D297353CC}">
              <c16:uniqueId val="{00000000-7B28-4174-8F46-0F3B6A59B83D}"/>
            </c:ext>
          </c:extLst>
        </c:ser>
        <c:dLbls>
          <c:showLegendKey val="0"/>
          <c:showVal val="0"/>
          <c:showCatName val="0"/>
          <c:showSerName val="0"/>
          <c:showPercent val="0"/>
          <c:showBubbleSize val="0"/>
        </c:dLbls>
        <c:gapWidth val="150"/>
        <c:axId val="-1138942320"/>
        <c:axId val="-113894177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xmlns:c16r2="http://schemas.microsoft.com/office/drawing/2015/06/chart">
            <c:ext xmlns:c16="http://schemas.microsoft.com/office/drawing/2014/chart" uri="{C3380CC4-5D6E-409C-BE32-E72D297353CC}">
              <c16:uniqueId val="{00000001-7B28-4174-8F46-0F3B6A59B83D}"/>
            </c:ext>
          </c:extLst>
        </c:ser>
        <c:dLbls>
          <c:showLegendKey val="0"/>
          <c:showVal val="0"/>
          <c:showCatName val="0"/>
          <c:showSerName val="0"/>
          <c:showPercent val="0"/>
          <c:showBubbleSize val="0"/>
        </c:dLbls>
        <c:marker val="1"/>
        <c:smooth val="0"/>
        <c:axId val="-1138942320"/>
        <c:axId val="-1138941776"/>
      </c:lineChart>
      <c:catAx>
        <c:axId val="-1138942320"/>
        <c:scaling>
          <c:orientation val="minMax"/>
        </c:scaling>
        <c:delete val="1"/>
        <c:axPos val="b"/>
        <c:numFmt formatCode="General" sourceLinked="1"/>
        <c:majorTickMark val="none"/>
        <c:minorTickMark val="none"/>
        <c:tickLblPos val="none"/>
        <c:crossAx val="-1138941776"/>
        <c:crosses val="autoZero"/>
        <c:auto val="1"/>
        <c:lblAlgn val="ctr"/>
        <c:lblOffset val="100"/>
        <c:noMultiLvlLbl val="1"/>
      </c:catAx>
      <c:valAx>
        <c:axId val="-1138941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42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F4-433D-8765-A339EBF2A22C}"/>
            </c:ext>
          </c:extLst>
        </c:ser>
        <c:dLbls>
          <c:showLegendKey val="0"/>
          <c:showVal val="0"/>
          <c:showCatName val="0"/>
          <c:showSerName val="0"/>
          <c:showPercent val="0"/>
          <c:showBubbleSize val="0"/>
        </c:dLbls>
        <c:gapWidth val="150"/>
        <c:axId val="-1138943952"/>
        <c:axId val="-113894286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xmlns:c16r2="http://schemas.microsoft.com/office/drawing/2015/06/chart">
            <c:ext xmlns:c16="http://schemas.microsoft.com/office/drawing/2014/chart" uri="{C3380CC4-5D6E-409C-BE32-E72D297353CC}">
              <c16:uniqueId val="{00000001-5AF4-433D-8765-A339EBF2A22C}"/>
            </c:ext>
          </c:extLst>
        </c:ser>
        <c:dLbls>
          <c:showLegendKey val="0"/>
          <c:showVal val="0"/>
          <c:showCatName val="0"/>
          <c:showSerName val="0"/>
          <c:showPercent val="0"/>
          <c:showBubbleSize val="0"/>
        </c:dLbls>
        <c:marker val="1"/>
        <c:smooth val="0"/>
        <c:axId val="-1138943952"/>
        <c:axId val="-1138942864"/>
      </c:lineChart>
      <c:catAx>
        <c:axId val="-1138943952"/>
        <c:scaling>
          <c:orientation val="minMax"/>
        </c:scaling>
        <c:delete val="1"/>
        <c:axPos val="b"/>
        <c:numFmt formatCode="General" sourceLinked="1"/>
        <c:majorTickMark val="none"/>
        <c:minorTickMark val="none"/>
        <c:tickLblPos val="none"/>
        <c:crossAx val="-1138942864"/>
        <c:crosses val="autoZero"/>
        <c:auto val="1"/>
        <c:lblAlgn val="ctr"/>
        <c:lblOffset val="100"/>
        <c:noMultiLvlLbl val="1"/>
      </c:catAx>
      <c:valAx>
        <c:axId val="-11389428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43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123.07</c:v>
                </c:pt>
                <c:pt idx="1">
                  <c:v>123.59</c:v>
                </c:pt>
                <c:pt idx="2">
                  <c:v>124.02</c:v>
                </c:pt>
                <c:pt idx="3">
                  <c:v>119.96</c:v>
                </c:pt>
                <c:pt idx="4">
                  <c:v>111.97</c:v>
                </c:pt>
              </c:numCache>
            </c:numRef>
          </c:val>
          <c:extLst xmlns:c16r2="http://schemas.microsoft.com/office/drawing/2015/06/chart">
            <c:ext xmlns:c16="http://schemas.microsoft.com/office/drawing/2014/chart" uri="{C3380CC4-5D6E-409C-BE32-E72D297353CC}">
              <c16:uniqueId val="{00000000-17DF-4425-95E4-1B35C29B3735}"/>
            </c:ext>
          </c:extLst>
        </c:ser>
        <c:dLbls>
          <c:showLegendKey val="0"/>
          <c:showVal val="0"/>
          <c:showCatName val="0"/>
          <c:showSerName val="0"/>
          <c:showPercent val="0"/>
          <c:showBubbleSize val="0"/>
        </c:dLbls>
        <c:gapWidth val="150"/>
        <c:axId val="-1138935792"/>
        <c:axId val="-11389401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xmlns:c16r2="http://schemas.microsoft.com/office/drawing/2015/06/chart">
            <c:ext xmlns:c16="http://schemas.microsoft.com/office/drawing/2014/chart" uri="{C3380CC4-5D6E-409C-BE32-E72D297353CC}">
              <c16:uniqueId val="{00000001-17DF-4425-95E4-1B35C29B3735}"/>
            </c:ext>
          </c:extLst>
        </c:ser>
        <c:dLbls>
          <c:showLegendKey val="0"/>
          <c:showVal val="0"/>
          <c:showCatName val="0"/>
          <c:showSerName val="0"/>
          <c:showPercent val="0"/>
          <c:showBubbleSize val="0"/>
        </c:dLbls>
        <c:marker val="1"/>
        <c:smooth val="0"/>
        <c:axId val="-1138935792"/>
        <c:axId val="-1138940144"/>
      </c:lineChart>
      <c:catAx>
        <c:axId val="-1138935792"/>
        <c:scaling>
          <c:orientation val="minMax"/>
        </c:scaling>
        <c:delete val="1"/>
        <c:axPos val="b"/>
        <c:numFmt formatCode="General" sourceLinked="1"/>
        <c:majorTickMark val="none"/>
        <c:minorTickMark val="none"/>
        <c:tickLblPos val="none"/>
        <c:crossAx val="-1138940144"/>
        <c:crosses val="autoZero"/>
        <c:auto val="1"/>
        <c:lblAlgn val="ctr"/>
        <c:lblOffset val="100"/>
        <c:noMultiLvlLbl val="1"/>
      </c:catAx>
      <c:valAx>
        <c:axId val="-1138940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389357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11.87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滋賀県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122900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51789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93.8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58</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78753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123.07</v>
      </c>
      <c r="Y32" s="129"/>
      <c r="Z32" s="129"/>
      <c r="AA32" s="129"/>
      <c r="AB32" s="129"/>
      <c r="AC32" s="129"/>
      <c r="AD32" s="129"/>
      <c r="AE32" s="129"/>
      <c r="AF32" s="129"/>
      <c r="AG32" s="129"/>
      <c r="AH32" s="129"/>
      <c r="AI32" s="129"/>
      <c r="AJ32" s="129"/>
      <c r="AK32" s="129"/>
      <c r="AL32" s="129"/>
      <c r="AM32" s="129"/>
      <c r="AN32" s="129"/>
      <c r="AO32" s="129"/>
      <c r="AP32" s="129"/>
      <c r="AQ32" s="130"/>
      <c r="AR32" s="128">
        <f>データ!U6</f>
        <v>123.59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124.02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119.96</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111.97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2290.02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2369.08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1879.84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2696.03</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2951.06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36.81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19.62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20.54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18.53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16.350000000000001</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116.37</v>
      </c>
      <c r="Y33" s="129"/>
      <c r="Z33" s="129"/>
      <c r="AA33" s="129"/>
      <c r="AB33" s="129"/>
      <c r="AC33" s="129"/>
      <c r="AD33" s="129"/>
      <c r="AE33" s="129"/>
      <c r="AF33" s="129"/>
      <c r="AG33" s="129"/>
      <c r="AH33" s="129"/>
      <c r="AI33" s="129"/>
      <c r="AJ33" s="129"/>
      <c r="AK33" s="129"/>
      <c r="AL33" s="129"/>
      <c r="AM33" s="129"/>
      <c r="AN33" s="129"/>
      <c r="AO33" s="129"/>
      <c r="AP33" s="129"/>
      <c r="AQ33" s="130"/>
      <c r="AR33" s="128">
        <f>データ!Z6</f>
        <v>117.28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52.25</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53.3</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551.42999999999995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687.99</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216.41</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208.47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37" t="s">
        <v>105</v>
      </c>
      <c r="SN48" s="138"/>
      <c r="SO48" s="138"/>
      <c r="SP48" s="138"/>
      <c r="SQ48" s="138"/>
      <c r="SR48" s="138"/>
      <c r="SS48" s="138"/>
      <c r="ST48" s="138"/>
      <c r="SU48" s="138"/>
      <c r="SV48" s="138"/>
      <c r="SW48" s="138"/>
      <c r="SX48" s="138"/>
      <c r="SY48" s="138"/>
      <c r="SZ48" s="138"/>
      <c r="TA48" s="139"/>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37"/>
      <c r="SN49" s="138"/>
      <c r="SO49" s="138"/>
      <c r="SP49" s="138"/>
      <c r="SQ49" s="138"/>
      <c r="SR49" s="138"/>
      <c r="SS49" s="138"/>
      <c r="ST49" s="138"/>
      <c r="SU49" s="138"/>
      <c r="SV49" s="138"/>
      <c r="SW49" s="138"/>
      <c r="SX49" s="138"/>
      <c r="SY49" s="138"/>
      <c r="SZ49" s="138"/>
      <c r="TA49" s="139"/>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37"/>
      <c r="SN50" s="138"/>
      <c r="SO50" s="138"/>
      <c r="SP50" s="138"/>
      <c r="SQ50" s="138"/>
      <c r="SR50" s="138"/>
      <c r="SS50" s="138"/>
      <c r="ST50" s="138"/>
      <c r="SU50" s="138"/>
      <c r="SV50" s="138"/>
      <c r="SW50" s="138"/>
      <c r="SX50" s="138"/>
      <c r="SY50" s="138"/>
      <c r="SZ50" s="138"/>
      <c r="TA50" s="139"/>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37"/>
      <c r="SN51" s="138"/>
      <c r="SO51" s="138"/>
      <c r="SP51" s="138"/>
      <c r="SQ51" s="138"/>
      <c r="SR51" s="138"/>
      <c r="SS51" s="138"/>
      <c r="ST51" s="138"/>
      <c r="SU51" s="138"/>
      <c r="SV51" s="138"/>
      <c r="SW51" s="138"/>
      <c r="SX51" s="138"/>
      <c r="SY51" s="138"/>
      <c r="SZ51" s="138"/>
      <c r="TA51" s="139"/>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37"/>
      <c r="SN52" s="138"/>
      <c r="SO52" s="138"/>
      <c r="SP52" s="138"/>
      <c r="SQ52" s="138"/>
      <c r="SR52" s="138"/>
      <c r="SS52" s="138"/>
      <c r="ST52" s="138"/>
      <c r="SU52" s="138"/>
      <c r="SV52" s="138"/>
      <c r="SW52" s="138"/>
      <c r="SX52" s="138"/>
      <c r="SY52" s="138"/>
      <c r="SZ52" s="138"/>
      <c r="TA52" s="139"/>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7"/>
      <c r="SN53" s="138"/>
      <c r="SO53" s="138"/>
      <c r="SP53" s="138"/>
      <c r="SQ53" s="138"/>
      <c r="SR53" s="138"/>
      <c r="SS53" s="138"/>
      <c r="ST53" s="138"/>
      <c r="SU53" s="138"/>
      <c r="SV53" s="138"/>
      <c r="SW53" s="138"/>
      <c r="SX53" s="138"/>
      <c r="SY53" s="138"/>
      <c r="SZ53" s="138"/>
      <c r="TA53" s="139"/>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7"/>
      <c r="SN54" s="138"/>
      <c r="SO54" s="138"/>
      <c r="SP54" s="138"/>
      <c r="SQ54" s="138"/>
      <c r="SR54" s="138"/>
      <c r="SS54" s="138"/>
      <c r="ST54" s="138"/>
      <c r="SU54" s="138"/>
      <c r="SV54" s="138"/>
      <c r="SW54" s="138"/>
      <c r="SX54" s="138"/>
      <c r="SY54" s="138"/>
      <c r="SZ54" s="138"/>
      <c r="TA54" s="139"/>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126.35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123.64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109.49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112.81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112.23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46.13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47.28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43.9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44.45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45.04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43.94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43.33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44.6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42.07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42.14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71.069999999999993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71.59</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63.58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63.62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64.08</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37"/>
      <c r="SN55" s="138"/>
      <c r="SO55" s="138"/>
      <c r="SP55" s="138"/>
      <c r="SQ55" s="138"/>
      <c r="SR55" s="138"/>
      <c r="SS55" s="138"/>
      <c r="ST55" s="138"/>
      <c r="SU55" s="138"/>
      <c r="SV55" s="138"/>
      <c r="SW55" s="138"/>
      <c r="SX55" s="138"/>
      <c r="SY55" s="138"/>
      <c r="SZ55" s="138"/>
      <c r="TA55" s="139"/>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105.24</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105.71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26.03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25.98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40.69</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40.67</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62.7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62.59</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37"/>
      <c r="SN56" s="138"/>
      <c r="SO56" s="138"/>
      <c r="SP56" s="138"/>
      <c r="SQ56" s="138"/>
      <c r="SR56" s="138"/>
      <c r="SS56" s="138"/>
      <c r="ST56" s="138"/>
      <c r="SU56" s="138"/>
      <c r="SV56" s="138"/>
      <c r="SW56" s="138"/>
      <c r="SX56" s="138"/>
      <c r="SY56" s="138"/>
      <c r="SZ56" s="138"/>
      <c r="TA56" s="139"/>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37"/>
      <c r="SN57" s="138"/>
      <c r="SO57" s="138"/>
      <c r="SP57" s="138"/>
      <c r="SQ57" s="138"/>
      <c r="SR57" s="138"/>
      <c r="SS57" s="138"/>
      <c r="ST57" s="138"/>
      <c r="SU57" s="138"/>
      <c r="SV57" s="138"/>
      <c r="SW57" s="138"/>
      <c r="SX57" s="138"/>
      <c r="SY57" s="138"/>
      <c r="SZ57" s="138"/>
      <c r="TA57" s="139"/>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7"/>
      <c r="SN58" s="138"/>
      <c r="SO58" s="138"/>
      <c r="SP58" s="138"/>
      <c r="SQ58" s="138"/>
      <c r="SR58" s="138"/>
      <c r="SS58" s="138"/>
      <c r="ST58" s="138"/>
      <c r="SU58" s="138"/>
      <c r="SV58" s="138"/>
      <c r="SW58" s="138"/>
      <c r="SX58" s="138"/>
      <c r="SY58" s="138"/>
      <c r="SZ58" s="138"/>
      <c r="TA58" s="139"/>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7"/>
      <c r="SN59" s="138"/>
      <c r="SO59" s="138"/>
      <c r="SP59" s="138"/>
      <c r="SQ59" s="138"/>
      <c r="SR59" s="138"/>
      <c r="SS59" s="138"/>
      <c r="ST59" s="138"/>
      <c r="SU59" s="138"/>
      <c r="SV59" s="138"/>
      <c r="SW59" s="138"/>
      <c r="SX59" s="138"/>
      <c r="SY59" s="138"/>
      <c r="SZ59" s="138"/>
      <c r="TA59" s="139"/>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7"/>
      <c r="SN60" s="138"/>
      <c r="SO60" s="138"/>
      <c r="SP60" s="138"/>
      <c r="SQ60" s="138"/>
      <c r="SR60" s="138"/>
      <c r="SS60" s="138"/>
      <c r="ST60" s="138"/>
      <c r="SU60" s="138"/>
      <c r="SV60" s="138"/>
      <c r="SW60" s="138"/>
      <c r="SX60" s="138"/>
      <c r="SY60" s="138"/>
      <c r="SZ60" s="138"/>
      <c r="TA60" s="139"/>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7"/>
      <c r="SN61" s="138"/>
      <c r="SO61" s="138"/>
      <c r="SP61" s="138"/>
      <c r="SQ61" s="138"/>
      <c r="SR61" s="138"/>
      <c r="SS61" s="138"/>
      <c r="ST61" s="138"/>
      <c r="SU61" s="138"/>
      <c r="SV61" s="138"/>
      <c r="SW61" s="138"/>
      <c r="SX61" s="138"/>
      <c r="SY61" s="138"/>
      <c r="SZ61" s="138"/>
      <c r="TA61" s="139"/>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7"/>
      <c r="SN62" s="138"/>
      <c r="SO62" s="138"/>
      <c r="SP62" s="138"/>
      <c r="SQ62" s="138"/>
      <c r="SR62" s="138"/>
      <c r="SS62" s="138"/>
      <c r="ST62" s="138"/>
      <c r="SU62" s="138"/>
      <c r="SV62" s="138"/>
      <c r="SW62" s="138"/>
      <c r="SX62" s="138"/>
      <c r="SY62" s="138"/>
      <c r="SZ62" s="138"/>
      <c r="TA62" s="139"/>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7"/>
      <c r="SN63" s="138"/>
      <c r="SO63" s="138"/>
      <c r="SP63" s="138"/>
      <c r="SQ63" s="138"/>
      <c r="SR63" s="138"/>
      <c r="SS63" s="138"/>
      <c r="ST63" s="138"/>
      <c r="SU63" s="138"/>
      <c r="SV63" s="138"/>
      <c r="SW63" s="138"/>
      <c r="SX63" s="138"/>
      <c r="SY63" s="138"/>
      <c r="SZ63" s="138"/>
      <c r="TA63" s="139"/>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7"/>
      <c r="SN64" s="138"/>
      <c r="SO64" s="138"/>
      <c r="SP64" s="138"/>
      <c r="SQ64" s="138"/>
      <c r="SR64" s="138"/>
      <c r="SS64" s="138"/>
      <c r="ST64" s="138"/>
      <c r="SU64" s="138"/>
      <c r="SV64" s="138"/>
      <c r="SW64" s="138"/>
      <c r="SX64" s="138"/>
      <c r="SY64" s="138"/>
      <c r="SZ64" s="138"/>
      <c r="TA64" s="139"/>
    </row>
    <row r="65" spans="1:521" ht="13.5" customHeight="1">
      <c r="A65" s="2"/>
      <c r="B65" s="26"/>
      <c r="C65" s="2"/>
      <c r="D65" s="2"/>
      <c r="E65" s="2"/>
      <c r="F65" s="2"/>
      <c r="G65" s="2"/>
      <c r="H65" s="2"/>
      <c r="I65" s="2"/>
      <c r="J65" s="143"/>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5"/>
      <c r="FF65" s="2"/>
      <c r="FG65" s="2"/>
      <c r="FH65" s="2"/>
      <c r="FI65" s="2"/>
      <c r="FJ65" s="2"/>
      <c r="FK65" s="2"/>
      <c r="FL65" s="2"/>
      <c r="FM65" s="2"/>
      <c r="FN65" s="2"/>
      <c r="FO65" s="2"/>
      <c r="FP65" s="2"/>
      <c r="FQ65" s="2"/>
      <c r="FR65" s="2"/>
      <c r="FS65" s="2"/>
      <c r="FT65" s="2"/>
      <c r="FU65" s="2"/>
      <c r="FV65" s="143"/>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c r="KR65" s="144"/>
      <c r="KS65" s="144"/>
      <c r="KT65" s="144"/>
      <c r="KU65" s="144"/>
      <c r="KV65" s="144"/>
      <c r="KW65" s="144"/>
      <c r="KX65" s="144"/>
      <c r="KY65" s="144"/>
      <c r="KZ65" s="144"/>
      <c r="LA65" s="144"/>
      <c r="LB65" s="144"/>
      <c r="LC65" s="144"/>
      <c r="LD65" s="144"/>
      <c r="LE65" s="144"/>
      <c r="LF65" s="144"/>
      <c r="LG65" s="144"/>
      <c r="LH65" s="144"/>
      <c r="LI65" s="144"/>
      <c r="LJ65" s="144"/>
      <c r="LK65" s="144"/>
      <c r="LL65" s="144"/>
      <c r="LM65" s="144"/>
      <c r="LN65" s="144"/>
      <c r="LO65" s="144"/>
      <c r="LP65" s="144"/>
      <c r="LQ65" s="145"/>
      <c r="LR65" s="2"/>
      <c r="LS65" s="2"/>
      <c r="LT65" s="2"/>
      <c r="LU65" s="2"/>
      <c r="LV65" s="2"/>
      <c r="LW65" s="2"/>
      <c r="LX65" s="2"/>
      <c r="LY65" s="2"/>
      <c r="LZ65" s="2"/>
      <c r="MA65" s="2"/>
      <c r="MB65" s="2"/>
      <c r="MC65" s="2"/>
      <c r="MD65" s="2"/>
      <c r="ME65" s="2"/>
      <c r="MF65" s="2"/>
      <c r="MG65" s="2"/>
      <c r="MH65" s="143"/>
      <c r="MI65" s="144"/>
      <c r="MJ65" s="144"/>
      <c r="MK65" s="144"/>
      <c r="ML65" s="144"/>
      <c r="MM65" s="144"/>
      <c r="MN65" s="144"/>
      <c r="MO65" s="144"/>
      <c r="MP65" s="144"/>
      <c r="MQ65" s="144"/>
      <c r="MR65" s="144"/>
      <c r="MS65" s="144"/>
      <c r="MT65" s="144"/>
      <c r="MU65" s="144"/>
      <c r="MV65" s="144"/>
      <c r="MW65" s="144"/>
      <c r="MX65" s="144"/>
      <c r="MY65" s="144"/>
      <c r="MZ65" s="144"/>
      <c r="NA65" s="144"/>
      <c r="NB65" s="144"/>
      <c r="NC65" s="144"/>
      <c r="ND65" s="144"/>
      <c r="NE65" s="144"/>
      <c r="NF65" s="144"/>
      <c r="NG65" s="144"/>
      <c r="NH65" s="144"/>
      <c r="NI65" s="144"/>
      <c r="NJ65" s="144"/>
      <c r="NK65" s="144"/>
      <c r="NL65" s="144"/>
      <c r="NM65" s="144"/>
      <c r="NN65" s="144"/>
      <c r="NO65" s="144"/>
      <c r="NP65" s="144"/>
      <c r="NQ65" s="144"/>
      <c r="NR65" s="144"/>
      <c r="NS65" s="144"/>
      <c r="NT65" s="144"/>
      <c r="NU65" s="144"/>
      <c r="NV65" s="144"/>
      <c r="NW65" s="144"/>
      <c r="NX65" s="144"/>
      <c r="NY65" s="144"/>
      <c r="NZ65" s="144"/>
      <c r="OA65" s="144"/>
      <c r="OB65" s="144"/>
      <c r="OC65" s="144"/>
      <c r="OD65" s="144"/>
      <c r="OE65" s="144"/>
      <c r="OF65" s="144"/>
      <c r="OG65" s="144"/>
      <c r="OH65" s="144"/>
      <c r="OI65" s="144"/>
      <c r="OJ65" s="144"/>
      <c r="OK65" s="144"/>
      <c r="OL65" s="144"/>
      <c r="OM65" s="144"/>
      <c r="ON65" s="144"/>
      <c r="OO65" s="144"/>
      <c r="OP65" s="144"/>
      <c r="OQ65" s="144"/>
      <c r="OR65" s="144"/>
      <c r="OS65" s="144"/>
      <c r="OT65" s="144"/>
      <c r="OU65" s="144"/>
      <c r="OV65" s="144"/>
      <c r="OW65" s="144"/>
      <c r="OX65" s="144"/>
      <c r="OY65" s="144"/>
      <c r="OZ65" s="144"/>
      <c r="PA65" s="144"/>
      <c r="PB65" s="144"/>
      <c r="PC65" s="144"/>
      <c r="PD65" s="144"/>
      <c r="PE65" s="144"/>
      <c r="PF65" s="144"/>
      <c r="PG65" s="144"/>
      <c r="PH65" s="144"/>
      <c r="PI65" s="144"/>
      <c r="PJ65" s="144"/>
      <c r="PK65" s="144"/>
      <c r="PL65" s="144"/>
      <c r="PM65" s="144"/>
      <c r="PN65" s="144"/>
      <c r="PO65" s="144"/>
      <c r="PP65" s="144"/>
      <c r="PQ65" s="144"/>
      <c r="PR65" s="144"/>
      <c r="PS65" s="144"/>
      <c r="PT65" s="144"/>
      <c r="PU65" s="144"/>
      <c r="PV65" s="144"/>
      <c r="PW65" s="144"/>
      <c r="PX65" s="144"/>
      <c r="PY65" s="144"/>
      <c r="PZ65" s="144"/>
      <c r="QA65" s="144"/>
      <c r="QB65" s="144"/>
      <c r="QC65" s="144"/>
      <c r="QD65" s="144"/>
      <c r="QE65" s="144"/>
      <c r="QF65" s="144"/>
      <c r="QG65" s="144"/>
      <c r="QH65" s="144"/>
      <c r="QI65" s="144"/>
      <c r="QJ65" s="144"/>
      <c r="QK65" s="144"/>
      <c r="QL65" s="144"/>
      <c r="QM65" s="144"/>
      <c r="QN65" s="144"/>
      <c r="QO65" s="144"/>
      <c r="QP65" s="144"/>
      <c r="QQ65" s="144"/>
      <c r="QR65" s="144"/>
      <c r="QS65" s="144"/>
      <c r="QT65" s="144"/>
      <c r="QU65" s="144"/>
      <c r="QV65" s="144"/>
      <c r="QW65" s="144"/>
      <c r="QX65" s="144"/>
      <c r="QY65" s="144"/>
      <c r="QZ65" s="144"/>
      <c r="RA65" s="144"/>
      <c r="RB65" s="144"/>
      <c r="RC65" s="144"/>
      <c r="RD65" s="144"/>
      <c r="RE65" s="144"/>
      <c r="RF65" s="144"/>
      <c r="RG65" s="144"/>
      <c r="RH65" s="144"/>
      <c r="RI65" s="144"/>
      <c r="RJ65" s="144"/>
      <c r="RK65" s="144"/>
      <c r="RL65" s="144"/>
      <c r="RM65" s="144"/>
      <c r="RN65" s="144"/>
      <c r="RO65" s="144"/>
      <c r="RP65" s="144"/>
      <c r="RQ65" s="144"/>
      <c r="RR65" s="144"/>
      <c r="RS65" s="144"/>
      <c r="RT65" s="144"/>
      <c r="RU65" s="144"/>
      <c r="RV65" s="144"/>
      <c r="RW65" s="144"/>
      <c r="RX65" s="144"/>
      <c r="RY65" s="144"/>
      <c r="RZ65" s="144"/>
      <c r="SA65" s="144"/>
      <c r="SB65" s="144"/>
      <c r="SC65" s="145"/>
      <c r="SD65" s="2"/>
      <c r="SE65" s="2"/>
      <c r="SF65" s="2"/>
      <c r="SG65" s="2"/>
      <c r="SH65" s="2"/>
      <c r="SI65" s="2"/>
      <c r="SJ65" s="2"/>
      <c r="SK65" s="27"/>
      <c r="SL65" s="2"/>
      <c r="SM65" s="140"/>
      <c r="SN65" s="141"/>
      <c r="SO65" s="141"/>
      <c r="SP65" s="141"/>
      <c r="SQ65" s="141"/>
      <c r="SR65" s="141"/>
      <c r="SS65" s="141"/>
      <c r="ST65" s="141"/>
      <c r="SU65" s="141"/>
      <c r="SV65" s="141"/>
      <c r="SW65" s="141"/>
      <c r="SX65" s="141"/>
      <c r="SY65" s="141"/>
      <c r="SZ65" s="141"/>
      <c r="TA65" s="142"/>
    </row>
    <row r="66" spans="1:521" ht="13.5" customHeight="1">
      <c r="A66" s="2"/>
      <c r="B66" s="26"/>
      <c r="C66" s="2"/>
      <c r="D66" s="2"/>
      <c r="E66" s="2"/>
      <c r="F66" s="2"/>
      <c r="G66" s="2"/>
      <c r="H66" s="2"/>
      <c r="I66" s="2"/>
      <c r="J66" s="146"/>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2"/>
      <c r="FG66" s="2"/>
      <c r="FH66" s="2"/>
      <c r="FI66" s="2"/>
      <c r="FJ66" s="2"/>
      <c r="FK66" s="2"/>
      <c r="FL66" s="2"/>
      <c r="FM66" s="2"/>
      <c r="FN66" s="2"/>
      <c r="FO66" s="2"/>
      <c r="FP66" s="2"/>
      <c r="FQ66" s="2"/>
      <c r="FR66" s="2"/>
      <c r="FS66" s="2"/>
      <c r="FT66" s="2"/>
      <c r="FU66" s="2"/>
      <c r="FV66" s="146"/>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8"/>
      <c r="LR66" s="2"/>
      <c r="LS66" s="2"/>
      <c r="LT66" s="2"/>
      <c r="LU66" s="2"/>
      <c r="LV66" s="2"/>
      <c r="LW66" s="2"/>
      <c r="LX66" s="2"/>
      <c r="LY66" s="2"/>
      <c r="LZ66" s="2"/>
      <c r="MA66" s="2"/>
      <c r="MB66" s="2"/>
      <c r="MC66" s="2"/>
      <c r="MD66" s="2"/>
      <c r="ME66" s="2"/>
      <c r="MF66" s="2"/>
      <c r="MG66" s="2"/>
      <c r="MH66" s="146"/>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8"/>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6"/>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2"/>
      <c r="FG67" s="2"/>
      <c r="FH67" s="2"/>
      <c r="FI67" s="2"/>
      <c r="FJ67" s="2"/>
      <c r="FK67" s="2"/>
      <c r="FL67" s="2"/>
      <c r="FM67" s="2"/>
      <c r="FN67" s="2"/>
      <c r="FO67" s="2"/>
      <c r="FP67" s="2"/>
      <c r="FQ67" s="2"/>
      <c r="FR67" s="2"/>
      <c r="FS67" s="2"/>
      <c r="FT67" s="2"/>
      <c r="FU67" s="2"/>
      <c r="FV67" s="146"/>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8"/>
      <c r="LR67" s="2"/>
      <c r="LS67" s="2"/>
      <c r="LT67" s="2"/>
      <c r="LU67" s="2"/>
      <c r="LV67" s="2"/>
      <c r="LW67" s="2"/>
      <c r="LX67" s="2"/>
      <c r="LY67" s="2"/>
      <c r="LZ67" s="2"/>
      <c r="MA67" s="2"/>
      <c r="MB67" s="2"/>
      <c r="MC67" s="2"/>
      <c r="MD67" s="2"/>
      <c r="ME67" s="2"/>
      <c r="MF67" s="2"/>
      <c r="MG67" s="2"/>
      <c r="MH67" s="146"/>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8"/>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2"/>
      <c r="FG68" s="2"/>
      <c r="FH68" s="2"/>
      <c r="FI68" s="2"/>
      <c r="FJ68" s="2"/>
      <c r="FK68" s="2"/>
      <c r="FL68" s="2"/>
      <c r="FM68" s="2"/>
      <c r="FN68" s="2"/>
      <c r="FO68" s="2"/>
      <c r="FP68" s="2"/>
      <c r="FQ68" s="2"/>
      <c r="FR68" s="2"/>
      <c r="FS68" s="2"/>
      <c r="FT68" s="2"/>
      <c r="FU68" s="2"/>
      <c r="FV68" s="146"/>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8"/>
      <c r="LR68" s="2"/>
      <c r="LS68" s="2"/>
      <c r="LT68" s="2"/>
      <c r="LU68" s="2"/>
      <c r="LV68" s="2"/>
      <c r="LW68" s="2"/>
      <c r="LX68" s="2"/>
      <c r="LY68" s="2"/>
      <c r="LZ68" s="2"/>
      <c r="MA68" s="2"/>
      <c r="MB68" s="2"/>
      <c r="MC68" s="2"/>
      <c r="MD68" s="2"/>
      <c r="ME68" s="2"/>
      <c r="MF68" s="2"/>
      <c r="MG68" s="2"/>
      <c r="MH68" s="146"/>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8"/>
      <c r="SD68" s="2"/>
      <c r="SE68" s="2"/>
      <c r="SF68" s="2"/>
      <c r="SG68" s="2"/>
      <c r="SH68" s="2"/>
      <c r="SI68" s="2"/>
      <c r="SJ68" s="2"/>
      <c r="SK68" s="27"/>
      <c r="SL68" s="2"/>
      <c r="SM68" s="156" t="s">
        <v>106</v>
      </c>
      <c r="SN68" s="157"/>
      <c r="SO68" s="157"/>
      <c r="SP68" s="157"/>
      <c r="SQ68" s="157"/>
      <c r="SR68" s="157"/>
      <c r="SS68" s="157"/>
      <c r="ST68" s="157"/>
      <c r="SU68" s="157"/>
      <c r="SV68" s="157"/>
      <c r="SW68" s="157"/>
      <c r="SX68" s="157"/>
      <c r="SY68" s="157"/>
      <c r="SZ68" s="157"/>
      <c r="TA68" s="158"/>
    </row>
    <row r="69" spans="1:521" ht="13.5" customHeight="1">
      <c r="A69" s="2"/>
      <c r="B69" s="26"/>
      <c r="C69" s="2"/>
      <c r="D69" s="2"/>
      <c r="E69" s="2"/>
      <c r="F69" s="2"/>
      <c r="G69" s="2"/>
      <c r="H69" s="2"/>
      <c r="I69" s="2"/>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2"/>
      <c r="FG69" s="2"/>
      <c r="FH69" s="2"/>
      <c r="FI69" s="2"/>
      <c r="FJ69" s="2"/>
      <c r="FK69" s="2"/>
      <c r="FL69" s="2"/>
      <c r="FM69" s="2"/>
      <c r="FN69" s="2"/>
      <c r="FO69" s="2"/>
      <c r="FP69" s="2"/>
      <c r="FQ69" s="2"/>
      <c r="FR69" s="2"/>
      <c r="FS69" s="2"/>
      <c r="FT69" s="2"/>
      <c r="FU69" s="2"/>
      <c r="FV69" s="146"/>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8"/>
      <c r="LR69" s="2"/>
      <c r="LS69" s="2"/>
      <c r="LT69" s="2"/>
      <c r="LU69" s="2"/>
      <c r="LV69" s="2"/>
      <c r="LW69" s="2"/>
      <c r="LX69" s="2"/>
      <c r="LY69" s="2"/>
      <c r="LZ69" s="2"/>
      <c r="MA69" s="2"/>
      <c r="MB69" s="2"/>
      <c r="MC69" s="2"/>
      <c r="MD69" s="2"/>
      <c r="ME69" s="2"/>
      <c r="MF69" s="2"/>
      <c r="MG69" s="2"/>
      <c r="MH69" s="146"/>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8"/>
      <c r="SD69" s="2"/>
      <c r="SE69" s="2"/>
      <c r="SF69" s="2"/>
      <c r="SG69" s="2"/>
      <c r="SH69" s="2"/>
      <c r="SI69" s="2"/>
      <c r="SJ69" s="2"/>
      <c r="SK69" s="27"/>
      <c r="SL69" s="2"/>
      <c r="SM69" s="156"/>
      <c r="SN69" s="157"/>
      <c r="SO69" s="157"/>
      <c r="SP69" s="157"/>
      <c r="SQ69" s="157"/>
      <c r="SR69" s="157"/>
      <c r="SS69" s="157"/>
      <c r="ST69" s="157"/>
      <c r="SU69" s="157"/>
      <c r="SV69" s="157"/>
      <c r="SW69" s="157"/>
      <c r="SX69" s="157"/>
      <c r="SY69" s="157"/>
      <c r="SZ69" s="157"/>
      <c r="TA69" s="158"/>
    </row>
    <row r="70" spans="1:521" ht="13.5" customHeight="1">
      <c r="A70" s="2"/>
      <c r="B70" s="26"/>
      <c r="C70" s="2"/>
      <c r="D70" s="2"/>
      <c r="E70" s="2"/>
      <c r="F70" s="2"/>
      <c r="G70" s="2"/>
      <c r="H70" s="2"/>
      <c r="I70" s="2"/>
      <c r="J70" s="146"/>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8"/>
      <c r="FF70" s="2"/>
      <c r="FG70" s="2"/>
      <c r="FH70" s="2"/>
      <c r="FI70" s="2"/>
      <c r="FJ70" s="2"/>
      <c r="FK70" s="2"/>
      <c r="FL70" s="2"/>
      <c r="FM70" s="2"/>
      <c r="FN70" s="2"/>
      <c r="FO70" s="2"/>
      <c r="FP70" s="2"/>
      <c r="FQ70" s="2"/>
      <c r="FR70" s="2"/>
      <c r="FS70" s="2"/>
      <c r="FT70" s="2"/>
      <c r="FU70" s="2"/>
      <c r="FV70" s="146"/>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8"/>
      <c r="LR70" s="2"/>
      <c r="LS70" s="2"/>
      <c r="LT70" s="2"/>
      <c r="LU70" s="2"/>
      <c r="LV70" s="2"/>
      <c r="LW70" s="2"/>
      <c r="LX70" s="2"/>
      <c r="LY70" s="2"/>
      <c r="LZ70" s="2"/>
      <c r="MA70" s="2"/>
      <c r="MB70" s="2"/>
      <c r="MC70" s="2"/>
      <c r="MD70" s="2"/>
      <c r="ME70" s="2"/>
      <c r="MF70" s="2"/>
      <c r="MG70" s="2"/>
      <c r="MH70" s="146"/>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8"/>
      <c r="SD70" s="2"/>
      <c r="SE70" s="2"/>
      <c r="SF70" s="2"/>
      <c r="SG70" s="2"/>
      <c r="SH70" s="2"/>
      <c r="SI70" s="2"/>
      <c r="SJ70" s="2"/>
      <c r="SK70" s="27"/>
      <c r="SL70" s="2"/>
      <c r="SM70" s="156"/>
      <c r="SN70" s="157"/>
      <c r="SO70" s="157"/>
      <c r="SP70" s="157"/>
      <c r="SQ70" s="157"/>
      <c r="SR70" s="157"/>
      <c r="SS70" s="157"/>
      <c r="ST70" s="157"/>
      <c r="SU70" s="157"/>
      <c r="SV70" s="157"/>
      <c r="SW70" s="157"/>
      <c r="SX70" s="157"/>
      <c r="SY70" s="157"/>
      <c r="SZ70" s="157"/>
      <c r="TA70" s="158"/>
    </row>
    <row r="71" spans="1:521" ht="13.5" customHeight="1">
      <c r="A71" s="2"/>
      <c r="B71" s="26"/>
      <c r="C71" s="2"/>
      <c r="D71" s="2"/>
      <c r="E71" s="2"/>
      <c r="F71" s="2"/>
      <c r="G71" s="2"/>
      <c r="H71" s="2"/>
      <c r="I71" s="2"/>
      <c r="J71" s="146"/>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2"/>
      <c r="FG71" s="2"/>
      <c r="FH71" s="2"/>
      <c r="FI71" s="2"/>
      <c r="FJ71" s="2"/>
      <c r="FK71" s="2"/>
      <c r="FL71" s="2"/>
      <c r="FM71" s="2"/>
      <c r="FN71" s="2"/>
      <c r="FO71" s="2"/>
      <c r="FP71" s="2"/>
      <c r="FQ71" s="2"/>
      <c r="FR71" s="2"/>
      <c r="FS71" s="2"/>
      <c r="FT71" s="2"/>
      <c r="FU71" s="2"/>
      <c r="FV71" s="146"/>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8"/>
      <c r="LR71" s="2"/>
      <c r="LS71" s="2"/>
      <c r="LT71" s="2"/>
      <c r="LU71" s="2"/>
      <c r="LV71" s="2"/>
      <c r="LW71" s="2"/>
      <c r="LX71" s="2"/>
      <c r="LY71" s="2"/>
      <c r="LZ71" s="2"/>
      <c r="MA71" s="2"/>
      <c r="MB71" s="2"/>
      <c r="MC71" s="2"/>
      <c r="MD71" s="2"/>
      <c r="ME71" s="2"/>
      <c r="MF71" s="2"/>
      <c r="MG71" s="2"/>
      <c r="MH71" s="146"/>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8"/>
      <c r="SD71" s="2"/>
      <c r="SE71" s="2"/>
      <c r="SF71" s="2"/>
      <c r="SG71" s="2"/>
      <c r="SH71" s="2"/>
      <c r="SI71" s="2"/>
      <c r="SJ71" s="2"/>
      <c r="SK71" s="27"/>
      <c r="SL71" s="2"/>
      <c r="SM71" s="156"/>
      <c r="SN71" s="157"/>
      <c r="SO71" s="157"/>
      <c r="SP71" s="157"/>
      <c r="SQ71" s="157"/>
      <c r="SR71" s="157"/>
      <c r="SS71" s="157"/>
      <c r="ST71" s="157"/>
      <c r="SU71" s="157"/>
      <c r="SV71" s="157"/>
      <c r="SW71" s="157"/>
      <c r="SX71" s="157"/>
      <c r="SY71" s="157"/>
      <c r="SZ71" s="157"/>
      <c r="TA71" s="158"/>
    </row>
    <row r="72" spans="1:521" ht="13.5" customHeight="1">
      <c r="A72" s="2"/>
      <c r="B72" s="26"/>
      <c r="C72" s="2"/>
      <c r="D72" s="2"/>
      <c r="E72" s="2"/>
      <c r="F72" s="2"/>
      <c r="G72" s="2"/>
      <c r="H72" s="2"/>
      <c r="I72" s="2"/>
      <c r="J72" s="146"/>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2"/>
      <c r="FG72" s="2"/>
      <c r="FH72" s="2"/>
      <c r="FI72" s="2"/>
      <c r="FJ72" s="2"/>
      <c r="FK72" s="2"/>
      <c r="FL72" s="2"/>
      <c r="FM72" s="2"/>
      <c r="FN72" s="2"/>
      <c r="FO72" s="2"/>
      <c r="FP72" s="2"/>
      <c r="FQ72" s="2"/>
      <c r="FR72" s="2"/>
      <c r="FS72" s="2"/>
      <c r="FT72" s="2"/>
      <c r="FU72" s="2"/>
      <c r="FV72" s="146"/>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8"/>
      <c r="LR72" s="2"/>
      <c r="LS72" s="2"/>
      <c r="LT72" s="2"/>
      <c r="LU72" s="2"/>
      <c r="LV72" s="2"/>
      <c r="LW72" s="2"/>
      <c r="LX72" s="2"/>
      <c r="LY72" s="2"/>
      <c r="LZ72" s="2"/>
      <c r="MA72" s="2"/>
      <c r="MB72" s="2"/>
      <c r="MC72" s="2"/>
      <c r="MD72" s="2"/>
      <c r="ME72" s="2"/>
      <c r="MF72" s="2"/>
      <c r="MG72" s="2"/>
      <c r="MH72" s="146"/>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8"/>
      <c r="SD72" s="2"/>
      <c r="SE72" s="2"/>
      <c r="SF72" s="2"/>
      <c r="SG72" s="2"/>
      <c r="SH72" s="2"/>
      <c r="SI72" s="2"/>
      <c r="SJ72" s="2"/>
      <c r="SK72" s="27"/>
      <c r="SL72" s="2"/>
      <c r="SM72" s="156"/>
      <c r="SN72" s="157"/>
      <c r="SO72" s="157"/>
      <c r="SP72" s="157"/>
      <c r="SQ72" s="157"/>
      <c r="SR72" s="157"/>
      <c r="SS72" s="157"/>
      <c r="ST72" s="157"/>
      <c r="SU72" s="157"/>
      <c r="SV72" s="157"/>
      <c r="SW72" s="157"/>
      <c r="SX72" s="157"/>
      <c r="SY72" s="157"/>
      <c r="SZ72" s="157"/>
      <c r="TA72" s="158"/>
    </row>
    <row r="73" spans="1:521" ht="13.5" customHeight="1">
      <c r="A73" s="2"/>
      <c r="B73" s="26"/>
      <c r="C73" s="2"/>
      <c r="D73" s="2"/>
      <c r="E73" s="2"/>
      <c r="F73" s="2"/>
      <c r="G73" s="2"/>
      <c r="H73" s="2"/>
      <c r="I73" s="2"/>
      <c r="J73" s="146"/>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2"/>
      <c r="FG73" s="2"/>
      <c r="FH73" s="2"/>
      <c r="FI73" s="2"/>
      <c r="FJ73" s="2"/>
      <c r="FK73" s="2"/>
      <c r="FL73" s="2"/>
      <c r="FM73" s="2"/>
      <c r="FN73" s="2"/>
      <c r="FO73" s="2"/>
      <c r="FP73" s="2"/>
      <c r="FQ73" s="2"/>
      <c r="FR73" s="2"/>
      <c r="FS73" s="2"/>
      <c r="FT73" s="2"/>
      <c r="FU73" s="2"/>
      <c r="FV73" s="146"/>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8"/>
      <c r="LR73" s="2"/>
      <c r="LS73" s="2"/>
      <c r="LT73" s="2"/>
      <c r="LU73" s="2"/>
      <c r="LV73" s="2"/>
      <c r="LW73" s="2"/>
      <c r="LX73" s="2"/>
      <c r="LY73" s="2"/>
      <c r="LZ73" s="2"/>
      <c r="MA73" s="2"/>
      <c r="MB73" s="2"/>
      <c r="MC73" s="2"/>
      <c r="MD73" s="2"/>
      <c r="ME73" s="2"/>
      <c r="MF73" s="2"/>
      <c r="MG73" s="2"/>
      <c r="MH73" s="146"/>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8"/>
      <c r="SD73" s="2"/>
      <c r="SE73" s="2"/>
      <c r="SF73" s="2"/>
      <c r="SG73" s="2"/>
      <c r="SH73" s="2"/>
      <c r="SI73" s="2"/>
      <c r="SJ73" s="2"/>
      <c r="SK73" s="27"/>
      <c r="SL73" s="2"/>
      <c r="SM73" s="156"/>
      <c r="SN73" s="157"/>
      <c r="SO73" s="157"/>
      <c r="SP73" s="157"/>
      <c r="SQ73" s="157"/>
      <c r="SR73" s="157"/>
      <c r="SS73" s="157"/>
      <c r="ST73" s="157"/>
      <c r="SU73" s="157"/>
      <c r="SV73" s="157"/>
      <c r="SW73" s="157"/>
      <c r="SX73" s="157"/>
      <c r="SY73" s="157"/>
      <c r="SZ73" s="157"/>
      <c r="TA73" s="158"/>
    </row>
    <row r="74" spans="1:521" ht="13.5" customHeight="1">
      <c r="A74" s="2"/>
      <c r="B74" s="26"/>
      <c r="C74" s="2"/>
      <c r="D74" s="2"/>
      <c r="E74" s="2"/>
      <c r="F74" s="2"/>
      <c r="G74" s="2"/>
      <c r="H74" s="2"/>
      <c r="I74" s="2"/>
      <c r="J74" s="146"/>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2"/>
      <c r="FG74" s="2"/>
      <c r="FH74" s="2"/>
      <c r="FI74" s="2"/>
      <c r="FJ74" s="2"/>
      <c r="FK74" s="2"/>
      <c r="FL74" s="2"/>
      <c r="FM74" s="2"/>
      <c r="FN74" s="2"/>
      <c r="FO74" s="2"/>
      <c r="FP74" s="2"/>
      <c r="FQ74" s="2"/>
      <c r="FR74" s="2"/>
      <c r="FS74" s="2"/>
      <c r="FT74" s="2"/>
      <c r="FU74" s="2"/>
      <c r="FV74" s="146"/>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8"/>
      <c r="LR74" s="2"/>
      <c r="LS74" s="2"/>
      <c r="LT74" s="2"/>
      <c r="LU74" s="2"/>
      <c r="LV74" s="2"/>
      <c r="LW74" s="2"/>
      <c r="LX74" s="2"/>
      <c r="LY74" s="2"/>
      <c r="LZ74" s="2"/>
      <c r="MA74" s="2"/>
      <c r="MB74" s="2"/>
      <c r="MC74" s="2"/>
      <c r="MD74" s="2"/>
      <c r="ME74" s="2"/>
      <c r="MF74" s="2"/>
      <c r="MG74" s="2"/>
      <c r="MH74" s="146"/>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8"/>
      <c r="SD74" s="2"/>
      <c r="SE74" s="2"/>
      <c r="SF74" s="2"/>
      <c r="SG74" s="2"/>
      <c r="SH74" s="2"/>
      <c r="SI74" s="2"/>
      <c r="SJ74" s="2"/>
      <c r="SK74" s="27"/>
      <c r="SL74" s="2"/>
      <c r="SM74" s="156"/>
      <c r="SN74" s="157"/>
      <c r="SO74" s="157"/>
      <c r="SP74" s="157"/>
      <c r="SQ74" s="157"/>
      <c r="SR74" s="157"/>
      <c r="SS74" s="157"/>
      <c r="ST74" s="157"/>
      <c r="SU74" s="157"/>
      <c r="SV74" s="157"/>
      <c r="SW74" s="157"/>
      <c r="SX74" s="157"/>
      <c r="SY74" s="157"/>
      <c r="SZ74" s="157"/>
      <c r="TA74" s="158"/>
    </row>
    <row r="75" spans="1:521" ht="13.5" customHeight="1">
      <c r="A75" s="2"/>
      <c r="B75" s="26"/>
      <c r="C75" s="2"/>
      <c r="D75" s="2"/>
      <c r="E75" s="2"/>
      <c r="F75" s="2"/>
      <c r="G75" s="2"/>
      <c r="H75" s="2"/>
      <c r="I75" s="2"/>
      <c r="J75" s="146"/>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2"/>
      <c r="FG75" s="2"/>
      <c r="FH75" s="2"/>
      <c r="FI75" s="2"/>
      <c r="FJ75" s="2"/>
      <c r="FK75" s="2"/>
      <c r="FL75" s="2"/>
      <c r="FM75" s="2"/>
      <c r="FN75" s="2"/>
      <c r="FO75" s="2"/>
      <c r="FP75" s="2"/>
      <c r="FQ75" s="2"/>
      <c r="FR75" s="2"/>
      <c r="FS75" s="2"/>
      <c r="FT75" s="2"/>
      <c r="FU75" s="2"/>
      <c r="FV75" s="146"/>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8"/>
      <c r="LR75" s="2"/>
      <c r="LS75" s="2"/>
      <c r="LT75" s="2"/>
      <c r="LU75" s="2"/>
      <c r="LV75" s="2"/>
      <c r="LW75" s="2"/>
      <c r="LX75" s="2"/>
      <c r="LY75" s="2"/>
      <c r="LZ75" s="2"/>
      <c r="MA75" s="2"/>
      <c r="MB75" s="2"/>
      <c r="MC75" s="2"/>
      <c r="MD75" s="2"/>
      <c r="ME75" s="2"/>
      <c r="MF75" s="2"/>
      <c r="MG75" s="2"/>
      <c r="MH75" s="146"/>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8"/>
      <c r="SD75" s="2"/>
      <c r="SE75" s="2"/>
      <c r="SF75" s="2"/>
      <c r="SG75" s="2"/>
      <c r="SH75" s="2"/>
      <c r="SI75" s="2"/>
      <c r="SJ75" s="2"/>
      <c r="SK75" s="27"/>
      <c r="SL75" s="2"/>
      <c r="SM75" s="156"/>
      <c r="SN75" s="157"/>
      <c r="SO75" s="157"/>
      <c r="SP75" s="157"/>
      <c r="SQ75" s="157"/>
      <c r="SR75" s="157"/>
      <c r="SS75" s="157"/>
      <c r="ST75" s="157"/>
      <c r="SU75" s="157"/>
      <c r="SV75" s="157"/>
      <c r="SW75" s="157"/>
      <c r="SX75" s="157"/>
      <c r="SY75" s="157"/>
      <c r="SZ75" s="157"/>
      <c r="TA75" s="158"/>
    </row>
    <row r="76" spans="1:521" ht="13.5" customHeight="1">
      <c r="A76" s="2"/>
      <c r="B76" s="26"/>
      <c r="C76" s="2"/>
      <c r="D76" s="2"/>
      <c r="E76" s="2"/>
      <c r="F76" s="2"/>
      <c r="G76" s="2"/>
      <c r="H76" s="2"/>
      <c r="I76" s="2"/>
      <c r="J76" s="146"/>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2"/>
      <c r="FG76" s="2"/>
      <c r="FH76" s="2"/>
      <c r="FI76" s="2"/>
      <c r="FJ76" s="2"/>
      <c r="FK76" s="2"/>
      <c r="FL76" s="2"/>
      <c r="FM76" s="2"/>
      <c r="FN76" s="2"/>
      <c r="FO76" s="2"/>
      <c r="FP76" s="2"/>
      <c r="FQ76" s="2"/>
      <c r="FR76" s="2"/>
      <c r="FS76" s="2"/>
      <c r="FT76" s="2"/>
      <c r="FU76" s="2"/>
      <c r="FV76" s="146"/>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8"/>
      <c r="LR76" s="2"/>
      <c r="LS76" s="2"/>
      <c r="LT76" s="2"/>
      <c r="LU76" s="2"/>
      <c r="LV76" s="2"/>
      <c r="LW76" s="2"/>
      <c r="LX76" s="2"/>
      <c r="LY76" s="2"/>
      <c r="LZ76" s="2"/>
      <c r="MA76" s="2"/>
      <c r="MB76" s="2"/>
      <c r="MC76" s="2"/>
      <c r="MD76" s="2"/>
      <c r="ME76" s="2"/>
      <c r="MF76" s="2"/>
      <c r="MG76" s="2"/>
      <c r="MH76" s="146"/>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8"/>
      <c r="SD76" s="2"/>
      <c r="SE76" s="2"/>
      <c r="SF76" s="2"/>
      <c r="SG76" s="2"/>
      <c r="SH76" s="2"/>
      <c r="SI76" s="2"/>
      <c r="SJ76" s="2"/>
      <c r="SK76" s="27"/>
      <c r="SL76" s="2"/>
      <c r="SM76" s="156"/>
      <c r="SN76" s="157"/>
      <c r="SO76" s="157"/>
      <c r="SP76" s="157"/>
      <c r="SQ76" s="157"/>
      <c r="SR76" s="157"/>
      <c r="SS76" s="157"/>
      <c r="ST76" s="157"/>
      <c r="SU76" s="157"/>
      <c r="SV76" s="157"/>
      <c r="SW76" s="157"/>
      <c r="SX76" s="157"/>
      <c r="SY76" s="157"/>
      <c r="SZ76" s="157"/>
      <c r="TA76" s="158"/>
    </row>
    <row r="77" spans="1:521" ht="13.5" customHeight="1">
      <c r="A77" s="2"/>
      <c r="B77" s="26"/>
      <c r="C77" s="2"/>
      <c r="D77" s="2"/>
      <c r="E77" s="2"/>
      <c r="F77" s="2"/>
      <c r="G77" s="2"/>
      <c r="H77" s="2"/>
      <c r="I77" s="2"/>
      <c r="J77" s="146"/>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c r="CI77" s="147"/>
      <c r="CJ77" s="147"/>
      <c r="CK77" s="147"/>
      <c r="CL77" s="147"/>
      <c r="CM77" s="147"/>
      <c r="CN77" s="147"/>
      <c r="CO77" s="147"/>
      <c r="CP77" s="147"/>
      <c r="CQ77" s="147"/>
      <c r="CR77" s="147"/>
      <c r="CS77" s="147"/>
      <c r="CT77" s="147"/>
      <c r="CU77" s="147"/>
      <c r="CV77" s="147"/>
      <c r="CW77" s="147"/>
      <c r="CX77" s="147"/>
      <c r="CY77" s="147"/>
      <c r="CZ77" s="147"/>
      <c r="DA77" s="147"/>
      <c r="DB77" s="147"/>
      <c r="DC77" s="147"/>
      <c r="DD77" s="147"/>
      <c r="DE77" s="147"/>
      <c r="DF77" s="147"/>
      <c r="DG77" s="147"/>
      <c r="DH77" s="147"/>
      <c r="DI77" s="147"/>
      <c r="DJ77" s="147"/>
      <c r="DK77" s="147"/>
      <c r="DL77" s="147"/>
      <c r="DM77" s="147"/>
      <c r="DN77" s="147"/>
      <c r="DO77" s="147"/>
      <c r="DP77" s="147"/>
      <c r="DQ77" s="147"/>
      <c r="DR77" s="147"/>
      <c r="DS77" s="147"/>
      <c r="DT77" s="147"/>
      <c r="DU77" s="147"/>
      <c r="DV77" s="147"/>
      <c r="DW77" s="147"/>
      <c r="DX77" s="147"/>
      <c r="DY77" s="147"/>
      <c r="DZ77" s="147"/>
      <c r="EA77" s="147"/>
      <c r="EB77" s="147"/>
      <c r="EC77" s="147"/>
      <c r="ED77" s="147"/>
      <c r="EE77" s="147"/>
      <c r="EF77" s="147"/>
      <c r="EG77" s="147"/>
      <c r="EH77" s="147"/>
      <c r="EI77" s="147"/>
      <c r="EJ77" s="147"/>
      <c r="EK77" s="147"/>
      <c r="EL77" s="147"/>
      <c r="EM77" s="147"/>
      <c r="EN77" s="147"/>
      <c r="EO77" s="147"/>
      <c r="EP77" s="147"/>
      <c r="EQ77" s="147"/>
      <c r="ER77" s="147"/>
      <c r="ES77" s="147"/>
      <c r="ET77" s="147"/>
      <c r="EU77" s="147"/>
      <c r="EV77" s="147"/>
      <c r="EW77" s="147"/>
      <c r="EX77" s="147"/>
      <c r="EY77" s="147"/>
      <c r="EZ77" s="147"/>
      <c r="FA77" s="147"/>
      <c r="FB77" s="147"/>
      <c r="FC77" s="147"/>
      <c r="FD77" s="147"/>
      <c r="FE77" s="148"/>
      <c r="FF77" s="2"/>
      <c r="FG77" s="2"/>
      <c r="FH77" s="2"/>
      <c r="FI77" s="2"/>
      <c r="FJ77" s="2"/>
      <c r="FK77" s="2"/>
      <c r="FL77" s="2"/>
      <c r="FM77" s="2"/>
      <c r="FN77" s="2"/>
      <c r="FO77" s="2"/>
      <c r="FP77" s="2"/>
      <c r="FQ77" s="2"/>
      <c r="FR77" s="2"/>
      <c r="FS77" s="2"/>
      <c r="FT77" s="2"/>
      <c r="FU77" s="2"/>
      <c r="FV77" s="146"/>
      <c r="FW77" s="147"/>
      <c r="FX77" s="147"/>
      <c r="FY77" s="147"/>
      <c r="FZ77" s="147"/>
      <c r="GA77" s="147"/>
      <c r="GB77" s="147"/>
      <c r="GC77" s="147"/>
      <c r="GD77" s="147"/>
      <c r="GE77" s="147"/>
      <c r="GF77" s="147"/>
      <c r="GG77" s="147"/>
      <c r="GH77" s="147"/>
      <c r="GI77" s="147"/>
      <c r="GJ77" s="147"/>
      <c r="GK77" s="147"/>
      <c r="GL77" s="147"/>
      <c r="GM77" s="147"/>
      <c r="GN77" s="147"/>
      <c r="GO77" s="147"/>
      <c r="GP77" s="147"/>
      <c r="GQ77" s="147"/>
      <c r="GR77" s="147"/>
      <c r="GS77" s="147"/>
      <c r="GT77" s="147"/>
      <c r="GU77" s="147"/>
      <c r="GV77" s="147"/>
      <c r="GW77" s="147"/>
      <c r="GX77" s="147"/>
      <c r="GY77" s="147"/>
      <c r="GZ77" s="147"/>
      <c r="HA77" s="147"/>
      <c r="HB77" s="147"/>
      <c r="HC77" s="147"/>
      <c r="HD77" s="147"/>
      <c r="HE77" s="147"/>
      <c r="HF77" s="147"/>
      <c r="HG77" s="147"/>
      <c r="HH77" s="147"/>
      <c r="HI77" s="147"/>
      <c r="HJ77" s="147"/>
      <c r="HK77" s="147"/>
      <c r="HL77" s="147"/>
      <c r="HM77" s="147"/>
      <c r="HN77" s="147"/>
      <c r="HO77" s="147"/>
      <c r="HP77" s="147"/>
      <c r="HQ77" s="147"/>
      <c r="HR77" s="147"/>
      <c r="HS77" s="147"/>
      <c r="HT77" s="147"/>
      <c r="HU77" s="147"/>
      <c r="HV77" s="147"/>
      <c r="HW77" s="147"/>
      <c r="HX77" s="147"/>
      <c r="HY77" s="147"/>
      <c r="HZ77" s="147"/>
      <c r="IA77" s="147"/>
      <c r="IB77" s="147"/>
      <c r="IC77" s="147"/>
      <c r="ID77" s="147"/>
      <c r="IE77" s="147"/>
      <c r="IF77" s="147"/>
      <c r="IG77" s="147"/>
      <c r="IH77" s="147"/>
      <c r="II77" s="147"/>
      <c r="IJ77" s="147"/>
      <c r="IK77" s="147"/>
      <c r="IL77" s="147"/>
      <c r="IM77" s="147"/>
      <c r="IN77" s="147"/>
      <c r="IO77" s="147"/>
      <c r="IP77" s="147"/>
      <c r="IQ77" s="147"/>
      <c r="IR77" s="147"/>
      <c r="IS77" s="147"/>
      <c r="IT77" s="147"/>
      <c r="IU77" s="147"/>
      <c r="IV77" s="147"/>
      <c r="IW77" s="147"/>
      <c r="IX77" s="147"/>
      <c r="IY77" s="147"/>
      <c r="IZ77" s="147"/>
      <c r="JA77" s="147"/>
      <c r="JB77" s="147"/>
      <c r="JC77" s="147"/>
      <c r="JD77" s="147"/>
      <c r="JE77" s="147"/>
      <c r="JF77" s="147"/>
      <c r="JG77" s="147"/>
      <c r="JH77" s="147"/>
      <c r="JI77" s="147"/>
      <c r="JJ77" s="147"/>
      <c r="JK77" s="147"/>
      <c r="JL77" s="147"/>
      <c r="JM77" s="147"/>
      <c r="JN77" s="147"/>
      <c r="JO77" s="147"/>
      <c r="JP77" s="147"/>
      <c r="JQ77" s="147"/>
      <c r="JR77" s="147"/>
      <c r="JS77" s="147"/>
      <c r="JT77" s="147"/>
      <c r="JU77" s="147"/>
      <c r="JV77" s="147"/>
      <c r="JW77" s="147"/>
      <c r="JX77" s="147"/>
      <c r="JY77" s="147"/>
      <c r="JZ77" s="147"/>
      <c r="KA77" s="147"/>
      <c r="KB77" s="147"/>
      <c r="KC77" s="147"/>
      <c r="KD77" s="147"/>
      <c r="KE77" s="147"/>
      <c r="KF77" s="147"/>
      <c r="KG77" s="147"/>
      <c r="KH77" s="147"/>
      <c r="KI77" s="147"/>
      <c r="KJ77" s="147"/>
      <c r="KK77" s="147"/>
      <c r="KL77" s="147"/>
      <c r="KM77" s="147"/>
      <c r="KN77" s="147"/>
      <c r="KO77" s="147"/>
      <c r="KP77" s="147"/>
      <c r="KQ77" s="147"/>
      <c r="KR77" s="147"/>
      <c r="KS77" s="147"/>
      <c r="KT77" s="147"/>
      <c r="KU77" s="147"/>
      <c r="KV77" s="147"/>
      <c r="KW77" s="147"/>
      <c r="KX77" s="147"/>
      <c r="KY77" s="147"/>
      <c r="KZ77" s="147"/>
      <c r="LA77" s="147"/>
      <c r="LB77" s="147"/>
      <c r="LC77" s="147"/>
      <c r="LD77" s="147"/>
      <c r="LE77" s="147"/>
      <c r="LF77" s="147"/>
      <c r="LG77" s="147"/>
      <c r="LH77" s="147"/>
      <c r="LI77" s="147"/>
      <c r="LJ77" s="147"/>
      <c r="LK77" s="147"/>
      <c r="LL77" s="147"/>
      <c r="LM77" s="147"/>
      <c r="LN77" s="147"/>
      <c r="LO77" s="147"/>
      <c r="LP77" s="147"/>
      <c r="LQ77" s="148"/>
      <c r="LR77" s="2"/>
      <c r="LS77" s="2"/>
      <c r="LT77" s="2"/>
      <c r="LU77" s="2"/>
      <c r="LV77" s="2"/>
      <c r="LW77" s="2"/>
      <c r="LX77" s="2"/>
      <c r="LY77" s="2"/>
      <c r="LZ77" s="2"/>
      <c r="MA77" s="2"/>
      <c r="MB77" s="2"/>
      <c r="MC77" s="2"/>
      <c r="MD77" s="2"/>
      <c r="ME77" s="2"/>
      <c r="MF77" s="2"/>
      <c r="MG77" s="2"/>
      <c r="MH77" s="146"/>
      <c r="MI77" s="147"/>
      <c r="MJ77" s="147"/>
      <c r="MK77" s="147"/>
      <c r="ML77" s="147"/>
      <c r="MM77" s="147"/>
      <c r="MN77" s="147"/>
      <c r="MO77" s="147"/>
      <c r="MP77" s="147"/>
      <c r="MQ77" s="147"/>
      <c r="MR77" s="147"/>
      <c r="MS77" s="147"/>
      <c r="MT77" s="147"/>
      <c r="MU77" s="147"/>
      <c r="MV77" s="147"/>
      <c r="MW77" s="147"/>
      <c r="MX77" s="147"/>
      <c r="MY77" s="147"/>
      <c r="MZ77" s="147"/>
      <c r="NA77" s="147"/>
      <c r="NB77" s="147"/>
      <c r="NC77" s="147"/>
      <c r="ND77" s="147"/>
      <c r="NE77" s="147"/>
      <c r="NF77" s="147"/>
      <c r="NG77" s="147"/>
      <c r="NH77" s="147"/>
      <c r="NI77" s="147"/>
      <c r="NJ77" s="147"/>
      <c r="NK77" s="147"/>
      <c r="NL77" s="147"/>
      <c r="NM77" s="147"/>
      <c r="NN77" s="147"/>
      <c r="NO77" s="147"/>
      <c r="NP77" s="147"/>
      <c r="NQ77" s="147"/>
      <c r="NR77" s="147"/>
      <c r="NS77" s="147"/>
      <c r="NT77" s="147"/>
      <c r="NU77" s="147"/>
      <c r="NV77" s="147"/>
      <c r="NW77" s="147"/>
      <c r="NX77" s="147"/>
      <c r="NY77" s="147"/>
      <c r="NZ77" s="147"/>
      <c r="OA77" s="147"/>
      <c r="OB77" s="147"/>
      <c r="OC77" s="147"/>
      <c r="OD77" s="147"/>
      <c r="OE77" s="147"/>
      <c r="OF77" s="147"/>
      <c r="OG77" s="147"/>
      <c r="OH77" s="147"/>
      <c r="OI77" s="147"/>
      <c r="OJ77" s="147"/>
      <c r="OK77" s="147"/>
      <c r="OL77" s="147"/>
      <c r="OM77" s="147"/>
      <c r="ON77" s="147"/>
      <c r="OO77" s="147"/>
      <c r="OP77" s="147"/>
      <c r="OQ77" s="147"/>
      <c r="OR77" s="147"/>
      <c r="OS77" s="147"/>
      <c r="OT77" s="147"/>
      <c r="OU77" s="147"/>
      <c r="OV77" s="147"/>
      <c r="OW77" s="147"/>
      <c r="OX77" s="147"/>
      <c r="OY77" s="147"/>
      <c r="OZ77" s="147"/>
      <c r="PA77" s="147"/>
      <c r="PB77" s="147"/>
      <c r="PC77" s="147"/>
      <c r="PD77" s="147"/>
      <c r="PE77" s="147"/>
      <c r="PF77" s="147"/>
      <c r="PG77" s="147"/>
      <c r="PH77" s="147"/>
      <c r="PI77" s="147"/>
      <c r="PJ77" s="147"/>
      <c r="PK77" s="147"/>
      <c r="PL77" s="147"/>
      <c r="PM77" s="147"/>
      <c r="PN77" s="147"/>
      <c r="PO77" s="147"/>
      <c r="PP77" s="147"/>
      <c r="PQ77" s="147"/>
      <c r="PR77" s="147"/>
      <c r="PS77" s="147"/>
      <c r="PT77" s="147"/>
      <c r="PU77" s="147"/>
      <c r="PV77" s="147"/>
      <c r="PW77" s="147"/>
      <c r="PX77" s="147"/>
      <c r="PY77" s="147"/>
      <c r="PZ77" s="147"/>
      <c r="QA77" s="147"/>
      <c r="QB77" s="147"/>
      <c r="QC77" s="147"/>
      <c r="QD77" s="147"/>
      <c r="QE77" s="147"/>
      <c r="QF77" s="147"/>
      <c r="QG77" s="147"/>
      <c r="QH77" s="147"/>
      <c r="QI77" s="147"/>
      <c r="QJ77" s="147"/>
      <c r="QK77" s="147"/>
      <c r="QL77" s="147"/>
      <c r="QM77" s="147"/>
      <c r="QN77" s="147"/>
      <c r="QO77" s="147"/>
      <c r="QP77" s="147"/>
      <c r="QQ77" s="147"/>
      <c r="QR77" s="147"/>
      <c r="QS77" s="147"/>
      <c r="QT77" s="147"/>
      <c r="QU77" s="147"/>
      <c r="QV77" s="147"/>
      <c r="QW77" s="147"/>
      <c r="QX77" s="147"/>
      <c r="QY77" s="147"/>
      <c r="QZ77" s="147"/>
      <c r="RA77" s="147"/>
      <c r="RB77" s="147"/>
      <c r="RC77" s="147"/>
      <c r="RD77" s="147"/>
      <c r="RE77" s="147"/>
      <c r="RF77" s="147"/>
      <c r="RG77" s="147"/>
      <c r="RH77" s="147"/>
      <c r="RI77" s="147"/>
      <c r="RJ77" s="147"/>
      <c r="RK77" s="147"/>
      <c r="RL77" s="147"/>
      <c r="RM77" s="147"/>
      <c r="RN77" s="147"/>
      <c r="RO77" s="147"/>
      <c r="RP77" s="147"/>
      <c r="RQ77" s="147"/>
      <c r="RR77" s="147"/>
      <c r="RS77" s="147"/>
      <c r="RT77" s="147"/>
      <c r="RU77" s="147"/>
      <c r="RV77" s="147"/>
      <c r="RW77" s="147"/>
      <c r="RX77" s="147"/>
      <c r="RY77" s="147"/>
      <c r="RZ77" s="147"/>
      <c r="SA77" s="147"/>
      <c r="SB77" s="147"/>
      <c r="SC77" s="148"/>
      <c r="SD77" s="2"/>
      <c r="SE77" s="2"/>
      <c r="SF77" s="2"/>
      <c r="SG77" s="2"/>
      <c r="SH77" s="2"/>
      <c r="SI77" s="2"/>
      <c r="SJ77" s="2"/>
      <c r="SK77" s="27"/>
      <c r="SL77" s="2"/>
      <c r="SM77" s="156"/>
      <c r="SN77" s="157"/>
      <c r="SO77" s="157"/>
      <c r="SP77" s="157"/>
      <c r="SQ77" s="157"/>
      <c r="SR77" s="157"/>
      <c r="SS77" s="157"/>
      <c r="ST77" s="157"/>
      <c r="SU77" s="157"/>
      <c r="SV77" s="157"/>
      <c r="SW77" s="157"/>
      <c r="SX77" s="157"/>
      <c r="SY77" s="157"/>
      <c r="SZ77" s="157"/>
      <c r="TA77" s="158"/>
    </row>
    <row r="78" spans="1:521" ht="13.5" customHeight="1">
      <c r="A78" s="2"/>
      <c r="B78" s="26"/>
      <c r="C78" s="2"/>
      <c r="D78" s="2"/>
      <c r="E78" s="2"/>
      <c r="F78" s="2"/>
      <c r="G78" s="2"/>
      <c r="H78" s="2"/>
      <c r="I78" s="2"/>
      <c r="J78" s="146"/>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2"/>
      <c r="FG78" s="2"/>
      <c r="FH78" s="2"/>
      <c r="FI78" s="2"/>
      <c r="FJ78" s="2"/>
      <c r="FK78" s="2"/>
      <c r="FL78" s="2"/>
      <c r="FM78" s="2"/>
      <c r="FN78" s="2"/>
      <c r="FO78" s="2"/>
      <c r="FP78" s="2"/>
      <c r="FQ78" s="2"/>
      <c r="FR78" s="2"/>
      <c r="FS78" s="2"/>
      <c r="FT78" s="2"/>
      <c r="FU78" s="2"/>
      <c r="FV78" s="146"/>
      <c r="FW78" s="147"/>
      <c r="FX78" s="147"/>
      <c r="FY78" s="147"/>
      <c r="FZ78" s="147"/>
      <c r="GA78" s="147"/>
      <c r="GB78" s="147"/>
      <c r="GC78" s="147"/>
      <c r="GD78" s="147"/>
      <c r="GE78" s="147"/>
      <c r="GF78" s="147"/>
      <c r="GG78" s="147"/>
      <c r="GH78" s="147"/>
      <c r="GI78" s="147"/>
      <c r="GJ78" s="147"/>
      <c r="GK78" s="147"/>
      <c r="GL78" s="147"/>
      <c r="GM78" s="147"/>
      <c r="GN78" s="147"/>
      <c r="GO78" s="147"/>
      <c r="GP78" s="147"/>
      <c r="GQ78" s="147"/>
      <c r="GR78" s="147"/>
      <c r="GS78" s="147"/>
      <c r="GT78" s="147"/>
      <c r="GU78" s="147"/>
      <c r="GV78" s="147"/>
      <c r="GW78" s="147"/>
      <c r="GX78" s="147"/>
      <c r="GY78" s="147"/>
      <c r="GZ78" s="147"/>
      <c r="HA78" s="147"/>
      <c r="HB78" s="147"/>
      <c r="HC78" s="147"/>
      <c r="HD78" s="147"/>
      <c r="HE78" s="147"/>
      <c r="HF78" s="147"/>
      <c r="HG78" s="147"/>
      <c r="HH78" s="147"/>
      <c r="HI78" s="147"/>
      <c r="HJ78" s="147"/>
      <c r="HK78" s="147"/>
      <c r="HL78" s="147"/>
      <c r="HM78" s="147"/>
      <c r="HN78" s="147"/>
      <c r="HO78" s="147"/>
      <c r="HP78" s="147"/>
      <c r="HQ78" s="147"/>
      <c r="HR78" s="147"/>
      <c r="HS78" s="147"/>
      <c r="HT78" s="147"/>
      <c r="HU78" s="147"/>
      <c r="HV78" s="147"/>
      <c r="HW78" s="147"/>
      <c r="HX78" s="147"/>
      <c r="HY78" s="147"/>
      <c r="HZ78" s="147"/>
      <c r="IA78" s="147"/>
      <c r="IB78" s="147"/>
      <c r="IC78" s="147"/>
      <c r="ID78" s="147"/>
      <c r="IE78" s="147"/>
      <c r="IF78" s="147"/>
      <c r="IG78" s="147"/>
      <c r="IH78" s="147"/>
      <c r="II78" s="147"/>
      <c r="IJ78" s="147"/>
      <c r="IK78" s="147"/>
      <c r="IL78" s="147"/>
      <c r="IM78" s="147"/>
      <c r="IN78" s="147"/>
      <c r="IO78" s="147"/>
      <c r="IP78" s="147"/>
      <c r="IQ78" s="147"/>
      <c r="IR78" s="147"/>
      <c r="IS78" s="147"/>
      <c r="IT78" s="147"/>
      <c r="IU78" s="147"/>
      <c r="IV78" s="147"/>
      <c r="IW78" s="147"/>
      <c r="IX78" s="147"/>
      <c r="IY78" s="147"/>
      <c r="IZ78" s="147"/>
      <c r="JA78" s="147"/>
      <c r="JB78" s="147"/>
      <c r="JC78" s="147"/>
      <c r="JD78" s="147"/>
      <c r="JE78" s="147"/>
      <c r="JF78" s="147"/>
      <c r="JG78" s="147"/>
      <c r="JH78" s="147"/>
      <c r="JI78" s="147"/>
      <c r="JJ78" s="147"/>
      <c r="JK78" s="147"/>
      <c r="JL78" s="147"/>
      <c r="JM78" s="147"/>
      <c r="JN78" s="147"/>
      <c r="JO78" s="147"/>
      <c r="JP78" s="147"/>
      <c r="JQ78" s="147"/>
      <c r="JR78" s="147"/>
      <c r="JS78" s="147"/>
      <c r="JT78" s="147"/>
      <c r="JU78" s="147"/>
      <c r="JV78" s="147"/>
      <c r="JW78" s="147"/>
      <c r="JX78" s="147"/>
      <c r="JY78" s="147"/>
      <c r="JZ78" s="147"/>
      <c r="KA78" s="147"/>
      <c r="KB78" s="147"/>
      <c r="KC78" s="147"/>
      <c r="KD78" s="147"/>
      <c r="KE78" s="147"/>
      <c r="KF78" s="147"/>
      <c r="KG78" s="147"/>
      <c r="KH78" s="147"/>
      <c r="KI78" s="147"/>
      <c r="KJ78" s="147"/>
      <c r="KK78" s="147"/>
      <c r="KL78" s="147"/>
      <c r="KM78" s="147"/>
      <c r="KN78" s="147"/>
      <c r="KO78" s="147"/>
      <c r="KP78" s="147"/>
      <c r="KQ78" s="147"/>
      <c r="KR78" s="147"/>
      <c r="KS78" s="147"/>
      <c r="KT78" s="147"/>
      <c r="KU78" s="147"/>
      <c r="KV78" s="147"/>
      <c r="KW78" s="147"/>
      <c r="KX78" s="147"/>
      <c r="KY78" s="147"/>
      <c r="KZ78" s="147"/>
      <c r="LA78" s="147"/>
      <c r="LB78" s="147"/>
      <c r="LC78" s="147"/>
      <c r="LD78" s="147"/>
      <c r="LE78" s="147"/>
      <c r="LF78" s="147"/>
      <c r="LG78" s="147"/>
      <c r="LH78" s="147"/>
      <c r="LI78" s="147"/>
      <c r="LJ78" s="147"/>
      <c r="LK78" s="147"/>
      <c r="LL78" s="147"/>
      <c r="LM78" s="147"/>
      <c r="LN78" s="147"/>
      <c r="LO78" s="147"/>
      <c r="LP78" s="147"/>
      <c r="LQ78" s="148"/>
      <c r="LR78" s="2"/>
      <c r="LS78" s="2"/>
      <c r="LT78" s="2"/>
      <c r="LU78" s="2"/>
      <c r="LV78" s="2"/>
      <c r="LW78" s="2"/>
      <c r="LX78" s="2"/>
      <c r="LY78" s="2"/>
      <c r="LZ78" s="2"/>
      <c r="MA78" s="2"/>
      <c r="MB78" s="2"/>
      <c r="MC78" s="2"/>
      <c r="MD78" s="2"/>
      <c r="ME78" s="2"/>
      <c r="MF78" s="2"/>
      <c r="MG78" s="2"/>
      <c r="MH78" s="146"/>
      <c r="MI78" s="147"/>
      <c r="MJ78" s="147"/>
      <c r="MK78" s="147"/>
      <c r="ML78" s="147"/>
      <c r="MM78" s="147"/>
      <c r="MN78" s="147"/>
      <c r="MO78" s="147"/>
      <c r="MP78" s="147"/>
      <c r="MQ78" s="147"/>
      <c r="MR78" s="147"/>
      <c r="MS78" s="147"/>
      <c r="MT78" s="147"/>
      <c r="MU78" s="147"/>
      <c r="MV78" s="147"/>
      <c r="MW78" s="147"/>
      <c r="MX78" s="147"/>
      <c r="MY78" s="147"/>
      <c r="MZ78" s="147"/>
      <c r="NA78" s="147"/>
      <c r="NB78" s="147"/>
      <c r="NC78" s="147"/>
      <c r="ND78" s="147"/>
      <c r="NE78" s="147"/>
      <c r="NF78" s="147"/>
      <c r="NG78" s="147"/>
      <c r="NH78" s="147"/>
      <c r="NI78" s="147"/>
      <c r="NJ78" s="147"/>
      <c r="NK78" s="147"/>
      <c r="NL78" s="147"/>
      <c r="NM78" s="147"/>
      <c r="NN78" s="147"/>
      <c r="NO78" s="147"/>
      <c r="NP78" s="147"/>
      <c r="NQ78" s="147"/>
      <c r="NR78" s="147"/>
      <c r="NS78" s="147"/>
      <c r="NT78" s="147"/>
      <c r="NU78" s="147"/>
      <c r="NV78" s="147"/>
      <c r="NW78" s="147"/>
      <c r="NX78" s="147"/>
      <c r="NY78" s="147"/>
      <c r="NZ78" s="147"/>
      <c r="OA78" s="147"/>
      <c r="OB78" s="147"/>
      <c r="OC78" s="147"/>
      <c r="OD78" s="147"/>
      <c r="OE78" s="147"/>
      <c r="OF78" s="147"/>
      <c r="OG78" s="147"/>
      <c r="OH78" s="147"/>
      <c r="OI78" s="147"/>
      <c r="OJ78" s="147"/>
      <c r="OK78" s="147"/>
      <c r="OL78" s="147"/>
      <c r="OM78" s="147"/>
      <c r="ON78" s="147"/>
      <c r="OO78" s="147"/>
      <c r="OP78" s="147"/>
      <c r="OQ78" s="147"/>
      <c r="OR78" s="147"/>
      <c r="OS78" s="147"/>
      <c r="OT78" s="147"/>
      <c r="OU78" s="147"/>
      <c r="OV78" s="147"/>
      <c r="OW78" s="147"/>
      <c r="OX78" s="147"/>
      <c r="OY78" s="147"/>
      <c r="OZ78" s="147"/>
      <c r="PA78" s="147"/>
      <c r="PB78" s="147"/>
      <c r="PC78" s="147"/>
      <c r="PD78" s="147"/>
      <c r="PE78" s="147"/>
      <c r="PF78" s="147"/>
      <c r="PG78" s="147"/>
      <c r="PH78" s="147"/>
      <c r="PI78" s="147"/>
      <c r="PJ78" s="147"/>
      <c r="PK78" s="147"/>
      <c r="PL78" s="147"/>
      <c r="PM78" s="147"/>
      <c r="PN78" s="147"/>
      <c r="PO78" s="147"/>
      <c r="PP78" s="147"/>
      <c r="PQ78" s="147"/>
      <c r="PR78" s="147"/>
      <c r="PS78" s="147"/>
      <c r="PT78" s="147"/>
      <c r="PU78" s="147"/>
      <c r="PV78" s="147"/>
      <c r="PW78" s="147"/>
      <c r="PX78" s="147"/>
      <c r="PY78" s="147"/>
      <c r="PZ78" s="147"/>
      <c r="QA78" s="147"/>
      <c r="QB78" s="147"/>
      <c r="QC78" s="147"/>
      <c r="QD78" s="147"/>
      <c r="QE78" s="147"/>
      <c r="QF78" s="147"/>
      <c r="QG78" s="147"/>
      <c r="QH78" s="147"/>
      <c r="QI78" s="147"/>
      <c r="QJ78" s="147"/>
      <c r="QK78" s="147"/>
      <c r="QL78" s="147"/>
      <c r="QM78" s="147"/>
      <c r="QN78" s="147"/>
      <c r="QO78" s="147"/>
      <c r="QP78" s="147"/>
      <c r="QQ78" s="147"/>
      <c r="QR78" s="147"/>
      <c r="QS78" s="147"/>
      <c r="QT78" s="147"/>
      <c r="QU78" s="147"/>
      <c r="QV78" s="147"/>
      <c r="QW78" s="147"/>
      <c r="QX78" s="147"/>
      <c r="QY78" s="147"/>
      <c r="QZ78" s="147"/>
      <c r="RA78" s="147"/>
      <c r="RB78" s="147"/>
      <c r="RC78" s="147"/>
      <c r="RD78" s="147"/>
      <c r="RE78" s="147"/>
      <c r="RF78" s="147"/>
      <c r="RG78" s="147"/>
      <c r="RH78" s="147"/>
      <c r="RI78" s="147"/>
      <c r="RJ78" s="147"/>
      <c r="RK78" s="147"/>
      <c r="RL78" s="147"/>
      <c r="RM78" s="147"/>
      <c r="RN78" s="147"/>
      <c r="RO78" s="147"/>
      <c r="RP78" s="147"/>
      <c r="RQ78" s="147"/>
      <c r="RR78" s="147"/>
      <c r="RS78" s="147"/>
      <c r="RT78" s="147"/>
      <c r="RU78" s="147"/>
      <c r="RV78" s="147"/>
      <c r="RW78" s="147"/>
      <c r="RX78" s="147"/>
      <c r="RY78" s="147"/>
      <c r="RZ78" s="147"/>
      <c r="SA78" s="147"/>
      <c r="SB78" s="147"/>
      <c r="SC78" s="148"/>
      <c r="SD78" s="2"/>
      <c r="SE78" s="2"/>
      <c r="SF78" s="2"/>
      <c r="SG78" s="2"/>
      <c r="SH78" s="2"/>
      <c r="SI78" s="2"/>
      <c r="SJ78" s="2"/>
      <c r="SK78" s="27"/>
      <c r="SL78" s="2"/>
      <c r="SM78" s="156"/>
      <c r="SN78" s="157"/>
      <c r="SO78" s="157"/>
      <c r="SP78" s="157"/>
      <c r="SQ78" s="157"/>
      <c r="SR78" s="157"/>
      <c r="SS78" s="157"/>
      <c r="ST78" s="157"/>
      <c r="SU78" s="157"/>
      <c r="SV78" s="157"/>
      <c r="SW78" s="157"/>
      <c r="SX78" s="157"/>
      <c r="SY78" s="157"/>
      <c r="SZ78" s="157"/>
      <c r="TA78" s="158"/>
    </row>
    <row r="79" spans="1:521" ht="13.5" customHeight="1">
      <c r="A79" s="2"/>
      <c r="B79" s="26"/>
      <c r="C79" s="2"/>
      <c r="D79" s="2"/>
      <c r="E79" s="2"/>
      <c r="F79" s="2"/>
      <c r="G79" s="2"/>
      <c r="H79" s="2"/>
      <c r="I79" s="2"/>
      <c r="J79" s="28"/>
      <c r="K79" s="29"/>
      <c r="L79" s="154"/>
      <c r="M79" s="154"/>
      <c r="N79" s="154"/>
      <c r="O79" s="154"/>
      <c r="P79" s="154"/>
      <c r="Q79" s="154"/>
      <c r="R79" s="154"/>
      <c r="S79" s="154"/>
      <c r="T79" s="154"/>
      <c r="U79" s="154"/>
      <c r="V79" s="154"/>
      <c r="W79" s="154"/>
      <c r="X79" s="155"/>
      <c r="Y79" s="151" t="str">
        <f>データ!$B$10</f>
        <v>H28</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H29</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H30</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R01</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R02</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54"/>
      <c r="FY79" s="154"/>
      <c r="FZ79" s="154"/>
      <c r="GA79" s="154"/>
      <c r="GB79" s="154"/>
      <c r="GC79" s="154"/>
      <c r="GD79" s="154"/>
      <c r="GE79" s="154"/>
      <c r="GF79" s="154"/>
      <c r="GG79" s="154"/>
      <c r="GH79" s="154"/>
      <c r="GI79" s="154"/>
      <c r="GJ79" s="155"/>
      <c r="GK79" s="151" t="str">
        <f>データ!$B$10</f>
        <v>H28</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H29</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H30</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R01</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R02</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54"/>
      <c r="MK79" s="154"/>
      <c r="ML79" s="154"/>
      <c r="MM79" s="154"/>
      <c r="MN79" s="154"/>
      <c r="MO79" s="154"/>
      <c r="MP79" s="154"/>
      <c r="MQ79" s="154"/>
      <c r="MR79" s="154"/>
      <c r="MS79" s="154"/>
      <c r="MT79" s="154"/>
      <c r="MU79" s="154"/>
      <c r="MV79" s="155"/>
      <c r="MW79" s="151" t="str">
        <f>データ!$B$10</f>
        <v>H28</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H29</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H30</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R01</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R02</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56"/>
      <c r="SN79" s="157"/>
      <c r="SO79" s="157"/>
      <c r="SP79" s="157"/>
      <c r="SQ79" s="157"/>
      <c r="SR79" s="157"/>
      <c r="SS79" s="157"/>
      <c r="ST79" s="157"/>
      <c r="SU79" s="157"/>
      <c r="SV79" s="157"/>
      <c r="SW79" s="157"/>
      <c r="SX79" s="157"/>
      <c r="SY79" s="157"/>
      <c r="SZ79" s="157"/>
      <c r="TA79" s="158"/>
    </row>
    <row r="80" spans="1:521" ht="13.5" customHeight="1">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63.98</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66.45</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68.489999999999995</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70.72</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72.27</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21.2</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21.11</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52.57</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57.4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57.4</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0</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0</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0.02</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0.74</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0.56999999999999995</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56"/>
      <c r="SN80" s="157"/>
      <c r="SO80" s="157"/>
      <c r="SP80" s="157"/>
      <c r="SQ80" s="157"/>
      <c r="SR80" s="157"/>
      <c r="SS80" s="157"/>
      <c r="ST80" s="157"/>
      <c r="SU80" s="157"/>
      <c r="SV80" s="157"/>
      <c r="SW80" s="157"/>
      <c r="SX80" s="157"/>
      <c r="SY80" s="157"/>
      <c r="SZ80" s="157"/>
      <c r="TA80" s="158"/>
    </row>
    <row r="81" spans="1:521" ht="13.5" customHeight="1">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55.39</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55.25</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57.11</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57.57</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57.63</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43.33</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44.05</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51.87</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52.33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52.35</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0.52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1.3</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0.28000000000000003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0.77</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0.24</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56"/>
      <c r="SN81" s="157"/>
      <c r="SO81" s="157"/>
      <c r="SP81" s="157"/>
      <c r="SQ81" s="157"/>
      <c r="SR81" s="157"/>
      <c r="SS81" s="157"/>
      <c r="ST81" s="157"/>
      <c r="SU81" s="157"/>
      <c r="SV81" s="157"/>
      <c r="SW81" s="157"/>
      <c r="SX81" s="157"/>
      <c r="SY81" s="157"/>
      <c r="SZ81" s="157"/>
      <c r="TA81" s="158"/>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56"/>
      <c r="SN82" s="157"/>
      <c r="SO82" s="157"/>
      <c r="SP82" s="157"/>
      <c r="SQ82" s="157"/>
      <c r="SR82" s="157"/>
      <c r="SS82" s="157"/>
      <c r="ST82" s="157"/>
      <c r="SU82" s="157"/>
      <c r="SV82" s="157"/>
      <c r="SW82" s="157"/>
      <c r="SX82" s="157"/>
      <c r="SY82" s="157"/>
      <c r="SZ82" s="157"/>
      <c r="TA82" s="158"/>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6"/>
      <c r="SN83" s="157"/>
      <c r="SO83" s="157"/>
      <c r="SP83" s="157"/>
      <c r="SQ83" s="157"/>
      <c r="SR83" s="157"/>
      <c r="SS83" s="157"/>
      <c r="ST83" s="157"/>
      <c r="SU83" s="157"/>
      <c r="SV83" s="157"/>
      <c r="SW83" s="157"/>
      <c r="SX83" s="157"/>
      <c r="SY83" s="157"/>
      <c r="SZ83" s="157"/>
      <c r="TA83" s="158"/>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6"/>
      <c r="SN84" s="157"/>
      <c r="SO84" s="157"/>
      <c r="SP84" s="157"/>
      <c r="SQ84" s="157"/>
      <c r="SR84" s="157"/>
      <c r="SS84" s="157"/>
      <c r="ST84" s="157"/>
      <c r="SU84" s="157"/>
      <c r="SV84" s="157"/>
      <c r="SW84" s="157"/>
      <c r="SX84" s="157"/>
      <c r="SY84" s="157"/>
      <c r="SZ84" s="157"/>
      <c r="TA84" s="158"/>
    </row>
    <row r="85" spans="1:521" ht="20.2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9"/>
      <c r="SN85" s="160"/>
      <c r="SO85" s="160"/>
      <c r="SP85" s="160"/>
      <c r="SQ85" s="160"/>
      <c r="SR85" s="160"/>
      <c r="SS85" s="160"/>
      <c r="ST85" s="160"/>
      <c r="SU85" s="160"/>
      <c r="SV85" s="160"/>
      <c r="SW85" s="160"/>
      <c r="SX85" s="160"/>
      <c r="SY85" s="160"/>
      <c r="SZ85" s="160"/>
      <c r="TA85" s="161"/>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64" t="s">
        <v>29</v>
      </c>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t="s">
        <v>30</v>
      </c>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t="s">
        <v>31</v>
      </c>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t="s">
        <v>32</v>
      </c>
      <c r="CG89" s="164"/>
      <c r="CH89" s="164"/>
      <c r="CI89" s="164"/>
      <c r="CJ89" s="164"/>
      <c r="CK89" s="164"/>
      <c r="CL89" s="164"/>
      <c r="CM89" s="164"/>
      <c r="CN89" s="164"/>
      <c r="CO89" s="164"/>
      <c r="CP89" s="164"/>
      <c r="CQ89" s="164"/>
      <c r="CR89" s="164"/>
      <c r="CS89" s="164"/>
      <c r="CT89" s="164"/>
      <c r="CU89" s="164"/>
      <c r="CV89" s="164"/>
      <c r="CW89" s="164"/>
      <c r="CX89" s="164"/>
      <c r="CY89" s="164"/>
      <c r="CZ89" s="164"/>
      <c r="DA89" s="164"/>
      <c r="DB89" s="164"/>
      <c r="DC89" s="164"/>
      <c r="DD89" s="164"/>
      <c r="DE89" s="164"/>
      <c r="DF89" s="164"/>
      <c r="DG89" s="164" t="s">
        <v>33</v>
      </c>
      <c r="DH89" s="164"/>
      <c r="DI89" s="164"/>
      <c r="DJ89" s="164"/>
      <c r="DK89" s="164"/>
      <c r="DL89" s="164"/>
      <c r="DM89" s="164"/>
      <c r="DN89" s="164"/>
      <c r="DO89" s="164"/>
      <c r="DP89" s="164"/>
      <c r="DQ89" s="164"/>
      <c r="DR89" s="164"/>
      <c r="DS89" s="164"/>
      <c r="DT89" s="164"/>
      <c r="DU89" s="164"/>
      <c r="DV89" s="164"/>
      <c r="DW89" s="164"/>
      <c r="DX89" s="164"/>
      <c r="DY89" s="164"/>
      <c r="DZ89" s="164"/>
      <c r="EA89" s="164"/>
      <c r="EB89" s="164"/>
      <c r="EC89" s="164"/>
      <c r="ED89" s="164"/>
      <c r="EE89" s="164"/>
      <c r="EF89" s="164"/>
      <c r="EG89" s="164"/>
      <c r="EH89" s="164" t="s">
        <v>34</v>
      </c>
      <c r="EI89" s="164"/>
      <c r="EJ89" s="164"/>
      <c r="EK89" s="164"/>
      <c r="EL89" s="164"/>
      <c r="EM89" s="164"/>
      <c r="EN89" s="164"/>
      <c r="EO89" s="164"/>
      <c r="EP89" s="164"/>
      <c r="EQ89" s="164"/>
      <c r="ER89" s="164"/>
      <c r="ES89" s="164"/>
      <c r="ET89" s="164"/>
      <c r="EU89" s="164"/>
      <c r="EV89" s="164"/>
      <c r="EW89" s="164"/>
      <c r="EX89" s="164"/>
      <c r="EY89" s="164"/>
      <c r="EZ89" s="164"/>
      <c r="FA89" s="164"/>
      <c r="FB89" s="164"/>
      <c r="FC89" s="164"/>
      <c r="FD89" s="164"/>
      <c r="FE89" s="164"/>
      <c r="FF89" s="164"/>
      <c r="FG89" s="164"/>
      <c r="FH89" s="164"/>
      <c r="FI89" s="164" t="s">
        <v>35</v>
      </c>
      <c r="FJ89" s="164"/>
      <c r="FK89" s="164"/>
      <c r="FL89" s="164"/>
      <c r="FM89" s="164"/>
      <c r="FN89" s="164"/>
      <c r="FO89" s="164"/>
      <c r="FP89" s="164"/>
      <c r="FQ89" s="164"/>
      <c r="FR89" s="164"/>
      <c r="FS89" s="164"/>
      <c r="FT89" s="164"/>
      <c r="FU89" s="164"/>
      <c r="FV89" s="164"/>
      <c r="FW89" s="164"/>
      <c r="FX89" s="164"/>
      <c r="FY89" s="164"/>
      <c r="FZ89" s="164"/>
      <c r="GA89" s="164"/>
      <c r="GB89" s="164"/>
      <c r="GC89" s="164"/>
      <c r="GD89" s="164"/>
      <c r="GE89" s="164"/>
      <c r="GF89" s="164"/>
      <c r="GG89" s="164"/>
      <c r="GH89" s="164"/>
      <c r="GI89" s="164"/>
      <c r="GJ89" s="164" t="s">
        <v>36</v>
      </c>
      <c r="GK89" s="164"/>
      <c r="GL89" s="164"/>
      <c r="GM89" s="164"/>
      <c r="GN89" s="164"/>
      <c r="GO89" s="164"/>
      <c r="GP89" s="164"/>
      <c r="GQ89" s="164"/>
      <c r="GR89" s="164"/>
      <c r="GS89" s="164"/>
      <c r="GT89" s="164"/>
      <c r="GU89" s="164"/>
      <c r="GV89" s="164"/>
      <c r="GW89" s="164"/>
      <c r="GX89" s="164"/>
      <c r="GY89" s="164"/>
      <c r="GZ89" s="164"/>
      <c r="HA89" s="164"/>
      <c r="HB89" s="164"/>
      <c r="HC89" s="164"/>
      <c r="HD89" s="164"/>
      <c r="HE89" s="164"/>
      <c r="HF89" s="164"/>
      <c r="HG89" s="164"/>
      <c r="HH89" s="164"/>
      <c r="HI89" s="164"/>
      <c r="HJ89" s="164"/>
      <c r="HK89" s="164" t="s">
        <v>29</v>
      </c>
      <c r="HL89" s="164"/>
      <c r="HM89" s="164"/>
      <c r="HN89" s="164"/>
      <c r="HO89" s="164"/>
      <c r="HP89" s="164"/>
      <c r="HQ89" s="164"/>
      <c r="HR89" s="164"/>
      <c r="HS89" s="164"/>
      <c r="HT89" s="164"/>
      <c r="HU89" s="164"/>
      <c r="HV89" s="164"/>
      <c r="HW89" s="164"/>
      <c r="HX89" s="164"/>
      <c r="HY89" s="164"/>
      <c r="HZ89" s="164"/>
      <c r="IA89" s="164"/>
      <c r="IB89" s="164"/>
      <c r="IC89" s="164"/>
      <c r="ID89" s="164"/>
      <c r="IE89" s="164"/>
      <c r="IF89" s="164"/>
      <c r="IG89" s="164"/>
      <c r="IH89" s="164"/>
      <c r="II89" s="164"/>
      <c r="IJ89" s="164"/>
      <c r="IK89" s="164"/>
      <c r="IL89" s="164" t="s">
        <v>30</v>
      </c>
      <c r="IM89" s="164"/>
      <c r="IN89" s="164"/>
      <c r="IO89" s="164"/>
      <c r="IP89" s="164"/>
      <c r="IQ89" s="164"/>
      <c r="IR89" s="164"/>
      <c r="IS89" s="164"/>
      <c r="IT89" s="164"/>
      <c r="IU89" s="164"/>
      <c r="IV89" s="164"/>
      <c r="IW89" s="164"/>
      <c r="IX89" s="164"/>
      <c r="IY89" s="164"/>
      <c r="IZ89" s="164"/>
      <c r="JA89" s="164"/>
      <c r="JB89" s="164"/>
      <c r="JC89" s="164"/>
      <c r="JD89" s="164"/>
      <c r="JE89" s="164"/>
      <c r="JF89" s="164"/>
      <c r="JG89" s="164"/>
      <c r="JH89" s="164"/>
      <c r="JI89" s="164"/>
      <c r="JJ89" s="164"/>
      <c r="JK89" s="164"/>
      <c r="JL89" s="164"/>
      <c r="JM89" s="164" t="s">
        <v>31</v>
      </c>
      <c r="JN89" s="164"/>
      <c r="JO89" s="164"/>
      <c r="JP89" s="164"/>
      <c r="JQ89" s="164"/>
      <c r="JR89" s="164"/>
      <c r="JS89" s="164"/>
      <c r="JT89" s="164"/>
      <c r="JU89" s="164"/>
      <c r="JV89" s="164"/>
      <c r="JW89" s="164"/>
      <c r="JX89" s="164"/>
      <c r="JY89" s="164"/>
      <c r="JZ89" s="164"/>
      <c r="KA89" s="164"/>
      <c r="KB89" s="164"/>
      <c r="KC89" s="164"/>
      <c r="KD89" s="164"/>
      <c r="KE89" s="164"/>
      <c r="KF89" s="164"/>
      <c r="KG89" s="164"/>
      <c r="KH89" s="164"/>
      <c r="KI89" s="164"/>
      <c r="KJ89" s="164"/>
      <c r="KK89" s="164"/>
      <c r="KL89" s="164"/>
      <c r="KM89" s="164"/>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62" t="str">
        <f>データ!AD6</f>
        <v>【118.49】</v>
      </c>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t="str">
        <f>データ!AO6</f>
        <v>【19.58】</v>
      </c>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t="str">
        <f>データ!AZ6</f>
        <v>【436.32】</v>
      </c>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t="str">
        <f>データ!BK6</f>
        <v>【238.21】</v>
      </c>
      <c r="CG90" s="162"/>
      <c r="CH90" s="162"/>
      <c r="CI90" s="162"/>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2"/>
      <c r="DF90" s="162"/>
      <c r="DG90" s="162" t="str">
        <f>データ!BV6</f>
        <v>【113.30】</v>
      </c>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t="str">
        <f>データ!CG6</f>
        <v>【18.87】</v>
      </c>
      <c r="EI90" s="162"/>
      <c r="EJ90" s="162"/>
      <c r="EK90" s="162"/>
      <c r="EL90" s="162"/>
      <c r="EM90" s="162"/>
      <c r="EN90" s="162"/>
      <c r="EO90" s="162"/>
      <c r="EP90" s="162"/>
      <c r="EQ90" s="162"/>
      <c r="ER90" s="162"/>
      <c r="ES90" s="162"/>
      <c r="ET90" s="162"/>
      <c r="EU90" s="162"/>
      <c r="EV90" s="162"/>
      <c r="EW90" s="162"/>
      <c r="EX90" s="162"/>
      <c r="EY90" s="162"/>
      <c r="EZ90" s="162"/>
      <c r="FA90" s="162"/>
      <c r="FB90" s="162"/>
      <c r="FC90" s="162"/>
      <c r="FD90" s="162"/>
      <c r="FE90" s="162"/>
      <c r="FF90" s="162"/>
      <c r="FG90" s="162"/>
      <c r="FH90" s="162"/>
      <c r="FI90" s="162" t="str">
        <f>データ!CR6</f>
        <v>【53.39】</v>
      </c>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2" t="str">
        <f>データ!DC6</f>
        <v>【76.89】</v>
      </c>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2" t="str">
        <f>データ!DN6</f>
        <v>【59.52】</v>
      </c>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2" t="str">
        <f>データ!DY6</f>
        <v>【49.06】</v>
      </c>
      <c r="IM90" s="163"/>
      <c r="IN90" s="163"/>
      <c r="IO90" s="163"/>
      <c r="IP90" s="163"/>
      <c r="IQ90" s="163"/>
      <c r="IR90" s="163"/>
      <c r="IS90" s="163"/>
      <c r="IT90" s="163"/>
      <c r="IU90" s="163"/>
      <c r="IV90" s="163"/>
      <c r="IW90" s="163"/>
      <c r="IX90" s="163"/>
      <c r="IY90" s="163"/>
      <c r="IZ90" s="163"/>
      <c r="JA90" s="163"/>
      <c r="JB90" s="163"/>
      <c r="JC90" s="163"/>
      <c r="JD90" s="163"/>
      <c r="JE90" s="163"/>
      <c r="JF90" s="163"/>
      <c r="JG90" s="163"/>
      <c r="JH90" s="163"/>
      <c r="JI90" s="163"/>
      <c r="JJ90" s="163"/>
      <c r="JK90" s="163"/>
      <c r="JL90" s="163"/>
      <c r="JM90" s="162" t="str">
        <f>データ!EJ6</f>
        <v>【0.39】</v>
      </c>
      <c r="JN90" s="163"/>
      <c r="JO90" s="163"/>
      <c r="JP90" s="163"/>
      <c r="JQ90" s="163"/>
      <c r="JR90" s="163"/>
      <c r="JS90" s="163"/>
      <c r="JT90" s="163"/>
      <c r="JU90" s="163"/>
      <c r="JV90" s="163"/>
      <c r="JW90" s="163"/>
      <c r="JX90" s="163"/>
      <c r="JY90" s="163"/>
      <c r="JZ90" s="163"/>
      <c r="KA90" s="163"/>
      <c r="KB90" s="163"/>
      <c r="KC90" s="163"/>
      <c r="KD90" s="163"/>
      <c r="KE90" s="163"/>
      <c r="KF90" s="163"/>
      <c r="KG90" s="163"/>
      <c r="KH90" s="163"/>
      <c r="KI90" s="163"/>
      <c r="KJ90" s="163"/>
      <c r="KK90" s="163"/>
      <c r="KL90" s="163"/>
      <c r="KM90" s="16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vgwBoBaVXGV6YY2MQ1Rh/6c3PvbvH6zuVVYUjfCDKp9eIfcIPDQjfzi0S4bgAZLzdgR69ZZcevS/kDen7attlg==" saltValue="9L60zG945ABxGrZ6SbYvV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66" t="s">
        <v>46</v>
      </c>
      <c r="I3" s="167"/>
      <c r="J3" s="167"/>
      <c r="K3" s="167"/>
      <c r="L3" s="167"/>
      <c r="M3" s="167"/>
      <c r="N3" s="167"/>
      <c r="O3" s="167"/>
      <c r="P3" s="167"/>
      <c r="Q3" s="167"/>
      <c r="R3" s="167"/>
      <c r="S3" s="167"/>
      <c r="T3" s="170" t="s">
        <v>47</v>
      </c>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t="s">
        <v>48</v>
      </c>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row>
    <row r="4" spans="1:140">
      <c r="A4" s="45" t="s">
        <v>49</v>
      </c>
      <c r="B4" s="47"/>
      <c r="C4" s="47"/>
      <c r="D4" s="47"/>
      <c r="E4" s="47"/>
      <c r="F4" s="47"/>
      <c r="G4" s="47"/>
      <c r="H4" s="168"/>
      <c r="I4" s="169"/>
      <c r="J4" s="169"/>
      <c r="K4" s="169"/>
      <c r="L4" s="169"/>
      <c r="M4" s="169"/>
      <c r="N4" s="169"/>
      <c r="O4" s="169"/>
      <c r="P4" s="169"/>
      <c r="Q4" s="169"/>
      <c r="R4" s="169"/>
      <c r="S4" s="169"/>
      <c r="T4" s="165" t="s">
        <v>50</v>
      </c>
      <c r="U4" s="165"/>
      <c r="V4" s="165"/>
      <c r="W4" s="165"/>
      <c r="X4" s="165"/>
      <c r="Y4" s="165"/>
      <c r="Z4" s="165"/>
      <c r="AA4" s="165"/>
      <c r="AB4" s="165"/>
      <c r="AC4" s="165"/>
      <c r="AD4" s="165"/>
      <c r="AE4" s="165" t="s">
        <v>51</v>
      </c>
      <c r="AF4" s="165"/>
      <c r="AG4" s="165"/>
      <c r="AH4" s="165"/>
      <c r="AI4" s="165"/>
      <c r="AJ4" s="165"/>
      <c r="AK4" s="165"/>
      <c r="AL4" s="165"/>
      <c r="AM4" s="165"/>
      <c r="AN4" s="165"/>
      <c r="AO4" s="165"/>
      <c r="AP4" s="165" t="s">
        <v>52</v>
      </c>
      <c r="AQ4" s="165"/>
      <c r="AR4" s="165"/>
      <c r="AS4" s="165"/>
      <c r="AT4" s="165"/>
      <c r="AU4" s="165"/>
      <c r="AV4" s="165"/>
      <c r="AW4" s="165"/>
      <c r="AX4" s="165"/>
      <c r="AY4" s="165"/>
      <c r="AZ4" s="165"/>
      <c r="BA4" s="165" t="s">
        <v>53</v>
      </c>
      <c r="BB4" s="165"/>
      <c r="BC4" s="165"/>
      <c r="BD4" s="165"/>
      <c r="BE4" s="165"/>
      <c r="BF4" s="165"/>
      <c r="BG4" s="165"/>
      <c r="BH4" s="165"/>
      <c r="BI4" s="165"/>
      <c r="BJ4" s="165"/>
      <c r="BK4" s="165"/>
      <c r="BL4" s="165" t="s">
        <v>54</v>
      </c>
      <c r="BM4" s="165"/>
      <c r="BN4" s="165"/>
      <c r="BO4" s="165"/>
      <c r="BP4" s="165"/>
      <c r="BQ4" s="165"/>
      <c r="BR4" s="165"/>
      <c r="BS4" s="165"/>
      <c r="BT4" s="165"/>
      <c r="BU4" s="165"/>
      <c r="BV4" s="165"/>
      <c r="BW4" s="165" t="s">
        <v>55</v>
      </c>
      <c r="BX4" s="165"/>
      <c r="BY4" s="165"/>
      <c r="BZ4" s="165"/>
      <c r="CA4" s="165"/>
      <c r="CB4" s="165"/>
      <c r="CC4" s="165"/>
      <c r="CD4" s="165"/>
      <c r="CE4" s="165"/>
      <c r="CF4" s="165"/>
      <c r="CG4" s="165"/>
      <c r="CH4" s="165" t="s">
        <v>56</v>
      </c>
      <c r="CI4" s="165"/>
      <c r="CJ4" s="165"/>
      <c r="CK4" s="165"/>
      <c r="CL4" s="165"/>
      <c r="CM4" s="165"/>
      <c r="CN4" s="165"/>
      <c r="CO4" s="165"/>
      <c r="CP4" s="165"/>
      <c r="CQ4" s="165"/>
      <c r="CR4" s="165"/>
      <c r="CS4" s="165" t="s">
        <v>57</v>
      </c>
      <c r="CT4" s="165"/>
      <c r="CU4" s="165"/>
      <c r="CV4" s="165"/>
      <c r="CW4" s="165"/>
      <c r="CX4" s="165"/>
      <c r="CY4" s="165"/>
      <c r="CZ4" s="165"/>
      <c r="DA4" s="165"/>
      <c r="DB4" s="165"/>
      <c r="DC4" s="165"/>
      <c r="DD4" s="165" t="s">
        <v>58</v>
      </c>
      <c r="DE4" s="165"/>
      <c r="DF4" s="165"/>
      <c r="DG4" s="165"/>
      <c r="DH4" s="165"/>
      <c r="DI4" s="165"/>
      <c r="DJ4" s="165"/>
      <c r="DK4" s="165"/>
      <c r="DL4" s="165"/>
      <c r="DM4" s="165"/>
      <c r="DN4" s="165"/>
      <c r="DO4" s="165" t="s">
        <v>59</v>
      </c>
      <c r="DP4" s="165"/>
      <c r="DQ4" s="165"/>
      <c r="DR4" s="165"/>
      <c r="DS4" s="165"/>
      <c r="DT4" s="165"/>
      <c r="DU4" s="165"/>
      <c r="DV4" s="165"/>
      <c r="DW4" s="165"/>
      <c r="DX4" s="165"/>
      <c r="DY4" s="165"/>
      <c r="DZ4" s="165" t="s">
        <v>60</v>
      </c>
      <c r="EA4" s="165"/>
      <c r="EB4" s="165"/>
      <c r="EC4" s="165"/>
      <c r="ED4" s="165"/>
      <c r="EE4" s="165"/>
      <c r="EF4" s="165"/>
      <c r="EG4" s="165"/>
      <c r="EH4" s="165"/>
      <c r="EI4" s="165"/>
      <c r="EJ4" s="165"/>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123.07</v>
      </c>
      <c r="U6" s="52">
        <f>U7</f>
        <v>123.59</v>
      </c>
      <c r="V6" s="52">
        <f>V7</f>
        <v>124.02</v>
      </c>
      <c r="W6" s="52">
        <f>W7</f>
        <v>119.96</v>
      </c>
      <c r="X6" s="52">
        <f t="shared" si="3"/>
        <v>111.97</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2290.02</v>
      </c>
      <c r="AQ6" s="52">
        <f>AQ7</f>
        <v>2369.08</v>
      </c>
      <c r="AR6" s="52">
        <f>AR7</f>
        <v>1879.84</v>
      </c>
      <c r="AS6" s="52">
        <f>AS7</f>
        <v>2696.03</v>
      </c>
      <c r="AT6" s="52">
        <f t="shared" si="3"/>
        <v>2951.06</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36.81</v>
      </c>
      <c r="BB6" s="52">
        <f>BB7</f>
        <v>19.62</v>
      </c>
      <c r="BC6" s="52">
        <f>BC7</f>
        <v>20.54</v>
      </c>
      <c r="BD6" s="52">
        <f>BD7</f>
        <v>18.53</v>
      </c>
      <c r="BE6" s="52">
        <f t="shared" si="3"/>
        <v>16.350000000000001</v>
      </c>
      <c r="BF6" s="52">
        <f t="shared" si="3"/>
        <v>216.41</v>
      </c>
      <c r="BG6" s="52">
        <f t="shared" si="3"/>
        <v>208.47</v>
      </c>
      <c r="BH6" s="52">
        <f t="shared" si="3"/>
        <v>193.85</v>
      </c>
      <c r="BI6" s="52">
        <f t="shared" si="3"/>
        <v>204.31</v>
      </c>
      <c r="BJ6" s="52">
        <f t="shared" si="3"/>
        <v>214.2</v>
      </c>
      <c r="BK6" s="50" t="str">
        <f>IF(BK7="-","【-】","【"&amp;SUBSTITUTE(TEXT(BK7,"#,##0.00"),"-","△")&amp;"】")</f>
        <v>【238.21】</v>
      </c>
      <c r="BL6" s="52">
        <f t="shared" si="3"/>
        <v>126.35</v>
      </c>
      <c r="BM6" s="52">
        <f>BM7</f>
        <v>123.64</v>
      </c>
      <c r="BN6" s="52">
        <f>BN7</f>
        <v>109.49</v>
      </c>
      <c r="BO6" s="52">
        <f>BO7</f>
        <v>112.81</v>
      </c>
      <c r="BP6" s="52">
        <f t="shared" si="3"/>
        <v>112.23</v>
      </c>
      <c r="BQ6" s="52">
        <f t="shared" si="3"/>
        <v>105.24</v>
      </c>
      <c r="BR6" s="52">
        <f t="shared" si="3"/>
        <v>105.71</v>
      </c>
      <c r="BS6" s="52">
        <f t="shared" si="3"/>
        <v>105.06</v>
      </c>
      <c r="BT6" s="52">
        <f t="shared" si="3"/>
        <v>106.98</v>
      </c>
      <c r="BU6" s="52">
        <f t="shared" si="3"/>
        <v>103.06</v>
      </c>
      <c r="BV6" s="50" t="str">
        <f>IF(BV7="-","【-】","【"&amp;SUBSTITUTE(TEXT(BV7,"#,##0.00"),"-","△")&amp;"】")</f>
        <v>【113.30】</v>
      </c>
      <c r="BW6" s="52">
        <f t="shared" si="3"/>
        <v>46.13</v>
      </c>
      <c r="BX6" s="52">
        <f>BX7</f>
        <v>47.28</v>
      </c>
      <c r="BY6" s="52">
        <f>BY7</f>
        <v>43.9</v>
      </c>
      <c r="BZ6" s="52">
        <f>BZ7</f>
        <v>44.45</v>
      </c>
      <c r="CA6" s="52">
        <f t="shared" si="3"/>
        <v>45.04</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43.94</v>
      </c>
      <c r="CI6" s="52">
        <f>CI7</f>
        <v>43.33</v>
      </c>
      <c r="CJ6" s="52">
        <f>CJ7</f>
        <v>44.6</v>
      </c>
      <c r="CK6" s="52">
        <f>CK7</f>
        <v>42.07</v>
      </c>
      <c r="CL6" s="52">
        <f t="shared" si="5"/>
        <v>42.14</v>
      </c>
      <c r="CM6" s="52">
        <f t="shared" si="5"/>
        <v>40.69</v>
      </c>
      <c r="CN6" s="52">
        <f t="shared" si="5"/>
        <v>40.67</v>
      </c>
      <c r="CO6" s="52">
        <f t="shared" si="5"/>
        <v>40.89</v>
      </c>
      <c r="CP6" s="52">
        <f t="shared" si="5"/>
        <v>41.59</v>
      </c>
      <c r="CQ6" s="52">
        <f t="shared" si="5"/>
        <v>40.29</v>
      </c>
      <c r="CR6" s="50" t="str">
        <f>IF(CR7="-","【-】","【"&amp;SUBSTITUTE(TEXT(CR7,"#,##0.00"),"-","△")&amp;"】")</f>
        <v>【53.39】</v>
      </c>
      <c r="CS6" s="52">
        <f t="shared" ref="CS6:DB6" si="6">CS7</f>
        <v>71.069999999999993</v>
      </c>
      <c r="CT6" s="52">
        <f>CT7</f>
        <v>71.59</v>
      </c>
      <c r="CU6" s="52">
        <f>CU7</f>
        <v>63.58</v>
      </c>
      <c r="CV6" s="52">
        <f>CV7</f>
        <v>63.62</v>
      </c>
      <c r="CW6" s="52">
        <f t="shared" si="6"/>
        <v>64.08</v>
      </c>
      <c r="CX6" s="52">
        <f t="shared" si="6"/>
        <v>62.7</v>
      </c>
      <c r="CY6" s="52">
        <f t="shared" si="6"/>
        <v>62.59</v>
      </c>
      <c r="CZ6" s="52">
        <f t="shared" si="6"/>
        <v>61.76</v>
      </c>
      <c r="DA6" s="52">
        <f t="shared" si="6"/>
        <v>62.75</v>
      </c>
      <c r="DB6" s="52">
        <f t="shared" si="6"/>
        <v>61.99</v>
      </c>
      <c r="DC6" s="50" t="str">
        <f>IF(DC7="-","【-】","【"&amp;SUBSTITUTE(TEXT(DC7,"#,##0.00"),"-","△")&amp;"】")</f>
        <v>【76.89】</v>
      </c>
      <c r="DD6" s="52">
        <f t="shared" ref="DD6:DM6" si="7">DD7</f>
        <v>63.98</v>
      </c>
      <c r="DE6" s="52">
        <f>DE7</f>
        <v>66.45</v>
      </c>
      <c r="DF6" s="52">
        <f>DF7</f>
        <v>68.489999999999995</v>
      </c>
      <c r="DG6" s="52">
        <f>DG7</f>
        <v>70.72</v>
      </c>
      <c r="DH6" s="52">
        <f t="shared" si="7"/>
        <v>72.27</v>
      </c>
      <c r="DI6" s="52">
        <f t="shared" si="7"/>
        <v>55.39</v>
      </c>
      <c r="DJ6" s="52">
        <f t="shared" si="7"/>
        <v>55.25</v>
      </c>
      <c r="DK6" s="52">
        <f t="shared" si="7"/>
        <v>57.11</v>
      </c>
      <c r="DL6" s="52">
        <f t="shared" si="7"/>
        <v>57.57</v>
      </c>
      <c r="DM6" s="52">
        <f t="shared" si="7"/>
        <v>57.63</v>
      </c>
      <c r="DN6" s="50" t="str">
        <f>IF(DN7="-","【-】","【"&amp;SUBSTITUTE(TEXT(DN7,"#,##0.00"),"-","△")&amp;"】")</f>
        <v>【59.52】</v>
      </c>
      <c r="DO6" s="52">
        <f t="shared" ref="DO6:DX6" si="8">DO7</f>
        <v>21.2</v>
      </c>
      <c r="DP6" s="52">
        <f>DP7</f>
        <v>21.11</v>
      </c>
      <c r="DQ6" s="52">
        <f>DQ7</f>
        <v>52.57</v>
      </c>
      <c r="DR6" s="52">
        <f>DR7</f>
        <v>57.4</v>
      </c>
      <c r="DS6" s="52">
        <f t="shared" si="8"/>
        <v>57.4</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0.02</v>
      </c>
      <c r="EC6" s="52">
        <f>EC7</f>
        <v>0.74</v>
      </c>
      <c r="ED6" s="52">
        <f t="shared" si="9"/>
        <v>0.56999999999999995</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c r="A7"/>
      <c r="B7" s="54" t="s">
        <v>87</v>
      </c>
      <c r="C7" s="54" t="s">
        <v>88</v>
      </c>
      <c r="D7" s="54" t="s">
        <v>89</v>
      </c>
      <c r="E7" s="54" t="s">
        <v>90</v>
      </c>
      <c r="F7" s="54" t="s">
        <v>91</v>
      </c>
      <c r="G7" s="54" t="s">
        <v>92</v>
      </c>
      <c r="H7" s="54" t="s">
        <v>93</v>
      </c>
      <c r="I7" s="54" t="s">
        <v>94</v>
      </c>
      <c r="J7" s="54" t="s">
        <v>95</v>
      </c>
      <c r="K7" s="55">
        <v>122900</v>
      </c>
      <c r="L7" s="54" t="s">
        <v>96</v>
      </c>
      <c r="M7" s="55">
        <v>2</v>
      </c>
      <c r="N7" s="55">
        <v>51789</v>
      </c>
      <c r="O7" s="56" t="s">
        <v>97</v>
      </c>
      <c r="P7" s="56">
        <v>93.8</v>
      </c>
      <c r="Q7" s="55">
        <v>58</v>
      </c>
      <c r="R7" s="55">
        <v>78753</v>
      </c>
      <c r="S7" s="54" t="s">
        <v>98</v>
      </c>
      <c r="T7" s="57">
        <v>123.07</v>
      </c>
      <c r="U7" s="57">
        <v>123.59</v>
      </c>
      <c r="V7" s="57">
        <v>124.02</v>
      </c>
      <c r="W7" s="57">
        <v>119.96</v>
      </c>
      <c r="X7" s="57">
        <v>111.97</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2290.02</v>
      </c>
      <c r="AQ7" s="57">
        <v>2369.08</v>
      </c>
      <c r="AR7" s="57">
        <v>1879.84</v>
      </c>
      <c r="AS7" s="57">
        <v>2696.03</v>
      </c>
      <c r="AT7" s="57">
        <v>2951.06</v>
      </c>
      <c r="AU7" s="57">
        <v>551.42999999999995</v>
      </c>
      <c r="AV7" s="57">
        <v>687.99</v>
      </c>
      <c r="AW7" s="57">
        <v>655.75</v>
      </c>
      <c r="AX7" s="57">
        <v>578.19000000000005</v>
      </c>
      <c r="AY7" s="57">
        <v>638.35</v>
      </c>
      <c r="AZ7" s="57">
        <v>436.32</v>
      </c>
      <c r="BA7" s="57">
        <v>36.81</v>
      </c>
      <c r="BB7" s="57">
        <v>19.62</v>
      </c>
      <c r="BC7" s="57">
        <v>20.54</v>
      </c>
      <c r="BD7" s="57">
        <v>18.53</v>
      </c>
      <c r="BE7" s="57">
        <v>16.350000000000001</v>
      </c>
      <c r="BF7" s="57">
        <v>216.41</v>
      </c>
      <c r="BG7" s="57">
        <v>208.47</v>
      </c>
      <c r="BH7" s="57">
        <v>193.85</v>
      </c>
      <c r="BI7" s="57">
        <v>204.31</v>
      </c>
      <c r="BJ7" s="57">
        <v>214.2</v>
      </c>
      <c r="BK7" s="57">
        <v>238.21</v>
      </c>
      <c r="BL7" s="57">
        <v>126.35</v>
      </c>
      <c r="BM7" s="57">
        <v>123.64</v>
      </c>
      <c r="BN7" s="57">
        <v>109.49</v>
      </c>
      <c r="BO7" s="57">
        <v>112.81</v>
      </c>
      <c r="BP7" s="57">
        <v>112.23</v>
      </c>
      <c r="BQ7" s="57">
        <v>105.24</v>
      </c>
      <c r="BR7" s="57">
        <v>105.71</v>
      </c>
      <c r="BS7" s="57">
        <v>105.06</v>
      </c>
      <c r="BT7" s="57">
        <v>106.98</v>
      </c>
      <c r="BU7" s="57">
        <v>103.06</v>
      </c>
      <c r="BV7" s="57">
        <v>113.3</v>
      </c>
      <c r="BW7" s="57">
        <v>46.13</v>
      </c>
      <c r="BX7" s="57">
        <v>47.28</v>
      </c>
      <c r="BY7" s="57">
        <v>43.9</v>
      </c>
      <c r="BZ7" s="57">
        <v>44.45</v>
      </c>
      <c r="CA7" s="57">
        <v>45.04</v>
      </c>
      <c r="CB7" s="57">
        <v>26.03</v>
      </c>
      <c r="CC7" s="57">
        <v>25.98</v>
      </c>
      <c r="CD7" s="57">
        <v>26.84</v>
      </c>
      <c r="CE7" s="57">
        <v>26.08</v>
      </c>
      <c r="CF7" s="57">
        <v>26.92</v>
      </c>
      <c r="CG7" s="57">
        <v>18.87</v>
      </c>
      <c r="CH7" s="57">
        <v>43.94</v>
      </c>
      <c r="CI7" s="57">
        <v>43.33</v>
      </c>
      <c r="CJ7" s="57">
        <v>44.6</v>
      </c>
      <c r="CK7" s="57">
        <v>42.07</v>
      </c>
      <c r="CL7" s="57">
        <v>42.14</v>
      </c>
      <c r="CM7" s="57">
        <v>40.69</v>
      </c>
      <c r="CN7" s="57">
        <v>40.67</v>
      </c>
      <c r="CO7" s="57">
        <v>40.89</v>
      </c>
      <c r="CP7" s="57">
        <v>41.59</v>
      </c>
      <c r="CQ7" s="57">
        <v>40.29</v>
      </c>
      <c r="CR7" s="57">
        <v>53.39</v>
      </c>
      <c r="CS7" s="57">
        <v>71.069999999999993</v>
      </c>
      <c r="CT7" s="57">
        <v>71.59</v>
      </c>
      <c r="CU7" s="57">
        <v>63.58</v>
      </c>
      <c r="CV7" s="57">
        <v>63.62</v>
      </c>
      <c r="CW7" s="57">
        <v>64.08</v>
      </c>
      <c r="CX7" s="57">
        <v>62.7</v>
      </c>
      <c r="CY7" s="57">
        <v>62.59</v>
      </c>
      <c r="CZ7" s="57">
        <v>61.76</v>
      </c>
      <c r="DA7" s="57">
        <v>62.75</v>
      </c>
      <c r="DB7" s="57">
        <v>61.99</v>
      </c>
      <c r="DC7" s="57">
        <v>76.89</v>
      </c>
      <c r="DD7" s="57">
        <v>63.98</v>
      </c>
      <c r="DE7" s="57">
        <v>66.45</v>
      </c>
      <c r="DF7" s="57">
        <v>68.489999999999995</v>
      </c>
      <c r="DG7" s="57">
        <v>70.72</v>
      </c>
      <c r="DH7" s="57">
        <v>72.27</v>
      </c>
      <c r="DI7" s="57">
        <v>55.39</v>
      </c>
      <c r="DJ7" s="57">
        <v>55.25</v>
      </c>
      <c r="DK7" s="57">
        <v>57.11</v>
      </c>
      <c r="DL7" s="57">
        <v>57.57</v>
      </c>
      <c r="DM7" s="57">
        <v>57.63</v>
      </c>
      <c r="DN7" s="57">
        <v>59.52</v>
      </c>
      <c r="DO7" s="57">
        <v>21.2</v>
      </c>
      <c r="DP7" s="57">
        <v>21.11</v>
      </c>
      <c r="DQ7" s="57">
        <v>52.57</v>
      </c>
      <c r="DR7" s="57">
        <v>57.4</v>
      </c>
      <c r="DS7" s="57">
        <v>57.4</v>
      </c>
      <c r="DT7" s="57">
        <v>43.33</v>
      </c>
      <c r="DU7" s="57">
        <v>44.05</v>
      </c>
      <c r="DV7" s="57">
        <v>51.87</v>
      </c>
      <c r="DW7" s="57">
        <v>52.33</v>
      </c>
      <c r="DX7" s="57">
        <v>52.35</v>
      </c>
      <c r="DY7" s="57">
        <v>49.06</v>
      </c>
      <c r="DZ7" s="57">
        <v>0</v>
      </c>
      <c r="EA7" s="57">
        <v>0</v>
      </c>
      <c r="EB7" s="57">
        <v>0.02</v>
      </c>
      <c r="EC7" s="57">
        <v>0.74</v>
      </c>
      <c r="ED7" s="57">
        <v>0.56999999999999995</v>
      </c>
      <c r="EE7" s="57">
        <v>0.52</v>
      </c>
      <c r="EF7" s="57">
        <v>1.3</v>
      </c>
      <c r="EG7" s="57">
        <v>0.28000000000000003</v>
      </c>
      <c r="EH7" s="57">
        <v>0.77</v>
      </c>
      <c r="EI7" s="57">
        <v>0.24</v>
      </c>
      <c r="EJ7" s="57">
        <v>0.39</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c r="T11" s="64" t="s">
        <v>23</v>
      </c>
      <c r="U11" s="65">
        <f>IF(T6="-",NA(),T6)</f>
        <v>123.07</v>
      </c>
      <c r="V11" s="65">
        <f>IF(U6="-",NA(),U6)</f>
        <v>123.59</v>
      </c>
      <c r="W11" s="65">
        <f>IF(V6="-",NA(),V6)</f>
        <v>124.02</v>
      </c>
      <c r="X11" s="65">
        <f>IF(W6="-",NA(),W6)</f>
        <v>119.96</v>
      </c>
      <c r="Y11" s="65">
        <f>IF(X6="-",NA(),X6)</f>
        <v>111.97</v>
      </c>
      <c r="AE11" s="64" t="s">
        <v>23</v>
      </c>
      <c r="AF11" s="65">
        <f>IF(AE6="-",NA(),AE6)</f>
        <v>0</v>
      </c>
      <c r="AG11" s="65">
        <f>IF(AF6="-",NA(),AF6)</f>
        <v>0</v>
      </c>
      <c r="AH11" s="65">
        <f>IF(AG6="-",NA(),AG6)</f>
        <v>0</v>
      </c>
      <c r="AI11" s="65">
        <f>IF(AH6="-",NA(),AH6)</f>
        <v>0</v>
      </c>
      <c r="AJ11" s="65">
        <f>IF(AI6="-",NA(),AI6)</f>
        <v>0</v>
      </c>
      <c r="AP11" s="64" t="s">
        <v>23</v>
      </c>
      <c r="AQ11" s="65">
        <f>IF(AP6="-",NA(),AP6)</f>
        <v>2290.02</v>
      </c>
      <c r="AR11" s="65">
        <f>IF(AQ6="-",NA(),AQ6)</f>
        <v>2369.08</v>
      </c>
      <c r="AS11" s="65">
        <f>IF(AR6="-",NA(),AR6)</f>
        <v>1879.84</v>
      </c>
      <c r="AT11" s="65">
        <f>IF(AS6="-",NA(),AS6)</f>
        <v>2696.03</v>
      </c>
      <c r="AU11" s="65">
        <f>IF(AT6="-",NA(),AT6)</f>
        <v>2951.06</v>
      </c>
      <c r="BA11" s="64" t="s">
        <v>23</v>
      </c>
      <c r="BB11" s="65">
        <f>IF(BA6="-",NA(),BA6)</f>
        <v>36.81</v>
      </c>
      <c r="BC11" s="65">
        <f>IF(BB6="-",NA(),BB6)</f>
        <v>19.62</v>
      </c>
      <c r="BD11" s="65">
        <f>IF(BC6="-",NA(),BC6)</f>
        <v>20.54</v>
      </c>
      <c r="BE11" s="65">
        <f>IF(BD6="-",NA(),BD6)</f>
        <v>18.53</v>
      </c>
      <c r="BF11" s="65">
        <f>IF(BE6="-",NA(),BE6)</f>
        <v>16.350000000000001</v>
      </c>
      <c r="BL11" s="64" t="s">
        <v>23</v>
      </c>
      <c r="BM11" s="65">
        <f>IF(BL6="-",NA(),BL6)</f>
        <v>126.35</v>
      </c>
      <c r="BN11" s="65">
        <f>IF(BM6="-",NA(),BM6)</f>
        <v>123.64</v>
      </c>
      <c r="BO11" s="65">
        <f>IF(BN6="-",NA(),BN6)</f>
        <v>109.49</v>
      </c>
      <c r="BP11" s="65">
        <f>IF(BO6="-",NA(),BO6)</f>
        <v>112.81</v>
      </c>
      <c r="BQ11" s="65">
        <f>IF(BP6="-",NA(),BP6)</f>
        <v>112.23</v>
      </c>
      <c r="BW11" s="64" t="s">
        <v>23</v>
      </c>
      <c r="BX11" s="65">
        <f>IF(BW6="-",NA(),BW6)</f>
        <v>46.13</v>
      </c>
      <c r="BY11" s="65">
        <f>IF(BX6="-",NA(),BX6)</f>
        <v>47.28</v>
      </c>
      <c r="BZ11" s="65">
        <f>IF(BY6="-",NA(),BY6)</f>
        <v>43.9</v>
      </c>
      <c r="CA11" s="65">
        <f>IF(BZ6="-",NA(),BZ6)</f>
        <v>44.45</v>
      </c>
      <c r="CB11" s="65">
        <f>IF(CA6="-",NA(),CA6)</f>
        <v>45.04</v>
      </c>
      <c r="CH11" s="64" t="s">
        <v>23</v>
      </c>
      <c r="CI11" s="65">
        <f>IF(CH6="-",NA(),CH6)</f>
        <v>43.94</v>
      </c>
      <c r="CJ11" s="65">
        <f>IF(CI6="-",NA(),CI6)</f>
        <v>43.33</v>
      </c>
      <c r="CK11" s="65">
        <f>IF(CJ6="-",NA(),CJ6)</f>
        <v>44.6</v>
      </c>
      <c r="CL11" s="65">
        <f>IF(CK6="-",NA(),CK6)</f>
        <v>42.07</v>
      </c>
      <c r="CM11" s="65">
        <f>IF(CL6="-",NA(),CL6)</f>
        <v>42.14</v>
      </c>
      <c r="CS11" s="64" t="s">
        <v>23</v>
      </c>
      <c r="CT11" s="65">
        <f>IF(CS6="-",NA(),CS6)</f>
        <v>71.069999999999993</v>
      </c>
      <c r="CU11" s="65">
        <f>IF(CT6="-",NA(),CT6)</f>
        <v>71.59</v>
      </c>
      <c r="CV11" s="65">
        <f>IF(CU6="-",NA(),CU6)</f>
        <v>63.58</v>
      </c>
      <c r="CW11" s="65">
        <f>IF(CV6="-",NA(),CV6)</f>
        <v>63.62</v>
      </c>
      <c r="CX11" s="65">
        <f>IF(CW6="-",NA(),CW6)</f>
        <v>64.08</v>
      </c>
      <c r="DD11" s="64" t="s">
        <v>23</v>
      </c>
      <c r="DE11" s="65">
        <f>IF(DD6="-",NA(),DD6)</f>
        <v>63.98</v>
      </c>
      <c r="DF11" s="65">
        <f>IF(DE6="-",NA(),DE6)</f>
        <v>66.45</v>
      </c>
      <c r="DG11" s="65">
        <f>IF(DF6="-",NA(),DF6)</f>
        <v>68.489999999999995</v>
      </c>
      <c r="DH11" s="65">
        <f>IF(DG6="-",NA(),DG6)</f>
        <v>70.72</v>
      </c>
      <c r="DI11" s="65">
        <f>IF(DH6="-",NA(),DH6)</f>
        <v>72.27</v>
      </c>
      <c r="DO11" s="64" t="s">
        <v>23</v>
      </c>
      <c r="DP11" s="65">
        <f>IF(DO6="-",NA(),DO6)</f>
        <v>21.2</v>
      </c>
      <c r="DQ11" s="65">
        <f>IF(DP6="-",NA(),DP6)</f>
        <v>21.11</v>
      </c>
      <c r="DR11" s="65">
        <f>IF(DQ6="-",NA(),DQ6)</f>
        <v>52.57</v>
      </c>
      <c r="DS11" s="65">
        <f>IF(DR6="-",NA(),DR6)</f>
        <v>57.4</v>
      </c>
      <c r="DT11" s="65">
        <f>IF(DS6="-",NA(),DS6)</f>
        <v>57.4</v>
      </c>
      <c r="DZ11" s="64" t="s">
        <v>23</v>
      </c>
      <c r="EA11" s="65">
        <f>IF(DZ6="-",NA(),DZ6)</f>
        <v>0</v>
      </c>
      <c r="EB11" s="65">
        <f>IF(EA6="-",NA(),EA6)</f>
        <v>0</v>
      </c>
      <c r="EC11" s="65">
        <f>IF(EB6="-",NA(),EB6)</f>
        <v>0.02</v>
      </c>
      <c r="ED11" s="65">
        <f>IF(EC6="-",NA(),EC6)</f>
        <v>0.74</v>
      </c>
      <c r="EE11" s="65">
        <f>IF(ED6="-",NA(),ED6)</f>
        <v>0.56999999999999995</v>
      </c>
    </row>
    <row r="12" spans="1:140">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2022-01-20T02:51:46Z</cp:lastPrinted>
  <dcterms:created xsi:type="dcterms:W3CDTF">2021-12-03T08:59:26Z</dcterms:created>
  <dcterms:modified xsi:type="dcterms:W3CDTF">2022-03-02T03:31:31Z</dcterms:modified>
  <cp:category/>
</cp:coreProperties>
</file>