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NA00$\財務係引継ぎ\中村→吉岡\17.経営比較分析\R2年度決算\03_HP掲載\01_経営比較分析表\"/>
    </mc:Choice>
  </mc:AlternateContent>
  <workbookProtection workbookAlgorithmName="SHA-512" workbookHashValue="N+/F4oEM4+gDOiR2RC87iKxpUaRpYZe3LnF6XR2xC5TnCeESO+dZ/z7OeS+h4878QzzOko9d8gDqzO1dq9kt3A==" workbookSaltValue="SSsGfYdgQcs+38Eb90s4Sg==" workbookSpinCount="100000" lockStructure="1"/>
  <bookViews>
    <workbookView xWindow="0" yWindow="0" windowWidth="28800" windowHeight="12600"/>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<sst xmlns="http://schemas.openxmlformats.org/spreadsheetml/2006/main" count="262" uniqueCount="107">
  <si>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</si>
  <si>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</si>
  <si>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</si>
  <si>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</si>
  <si>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</si>
  <si>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</si>
  <si>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</si>
  <si>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</si>
  <si>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</si>
  <si>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</si>
  <si>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</si>
  <si>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</si>
  <si>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</si>
  <si>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</si>
  <si>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</si>
  <si>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</si>
  <si>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</si>
  <si>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</si>
  <si>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</si>
  <si>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</si>
  <si>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</si>
  <si>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</si>
  <si>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</si>
  <si>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</si>
  <si>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</si>
  <si>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</si>
  <si>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</si>
  <si>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</si>
  <si>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</si>
  <si>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</si>
  <si>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</si>
  <si>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</si>
  <si>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</si>
  <si>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</si>
  <si>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</si>
  <si>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</si>
  <si>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</si>
  <si>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</si>
  <si>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</si>
  <si>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</si>
  <si>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</si>
  <si>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</si>
  <si>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</si>
  <si>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</si>
  <si>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</si>
  <si>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</si>
  <si>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</si>
  <si>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</si>
  <si>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</si>
  <si>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</si>
  <si>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</si>
  <si>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</si>
  <si>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</si>
  <si>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</si>
  <si>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</si>
  <si>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</si>
  <si>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</si>
  <si>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</si>
  <si>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</si>
  <si>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</si>
  <si>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</si>
  <si>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</si>
  <si>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</si>
  <si>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</si>
  <si>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</si>
  <si>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</si>
  <si>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</si>
  <si>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</si>
  <si>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</si>
  <si>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</si>
  <si>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</si>
  <si>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</si>
  <si>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</si>
  <si>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</si>
  <si>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</si>
  <si>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</si>
  <si>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</si>
  <si>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</si>
  <si>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</si>
  <si>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</si>
  <si>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</si>
  <si>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</si>
  <si>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</si>
  <si>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</si>
  <si>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</si>
  <si>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</si>
  <si>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</si>
  <si>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</si>
  <si>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250007</t>
  </si>
  <si>
    <t>46</t>
  </si>
  <si>
    <t>02</t>
  </si>
  <si>
    <t>0</t>
  </si>
  <si>
    <t>000</t>
  </si>
  <si>
    <t>滋賀県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</si>
  <si>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</si>
  <si>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</si>
  <si>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</si>
  <si>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</si>
  <si>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</si>
  <si>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</si>
  <si>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</si>
  <si>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</si>
  <si>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</si>
  <si>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</si>
  <si>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本県では、各指標とも、類似団体の平均と同水準もしくは平均を上回っており、概ね健全で効率的な経営を維持しています。
　①「経常収支比率」は、企業の損益状況（黒字・赤字）を示す指標で、100％以上あれば、黒字です。グラフが示すとおり、類似団体の平均を下回るものの、健全な経営を維持しています。⑥「給水原価」は琵琶湖から取水し、ポンプで高所に送水しているため動力費が多くかかることや、給水エリアが広く管路延長が長いことなどから類似団体の平均と比べやや高くなっています。また⑤「料金回収率」は前年度と同水準となっています。
　④「企業債残高対給水収益比率」は、給水収益に対する企業債残高の割合を示す指標で、“借金の重さ”“負債の規模”を表すものです。内部留保を活用し、新たな借り入れを抑制していることから、毎年度減少しています。今後は、管路更新や施設の更新等に多額の費用が見込まれることから、投資と財源のバランスをとっていく必要があります。短期的な支払能力を示す③「流動比率」は現金預金残高が増加したこと等から、前年度より上昇しています。
　⑦「施設利用率」は、1日あたりの配水能力に対する1日あたりの平均配水量の割合であり、施設の利用状況や適正規模を判断する指標で、一般的には高い数値であることが望まれます。また⑧「契約率」は、収益性および未売水の状況を判断する指標で、100％に近いほど収益性が高く適切な規模の投資ができていることになります。ともに類似団体の平均より高い水準にあります。令和２年度は、契約水量の微増に伴い上昇しています。
</t>
    <phoneticPr fontId="5"/>
  </si>
  <si>
    <t xml:space="preserve">　「有形固定資産減価償却率」は、建物、構築物（水道管やろ過池など）および機械装置といった施設全体の減価償却がどの程度進んでいるかを示す指標です。老朽化が進行しているため、アセットマネジメント計画に基づく、管路の更新や施設・設備の更新に取り組んでいます。
　②「管路経年化率」は、法定耐用年数を超えた管路延長の割合を示す指標で、管路の老朽化度合を示しています。本県には昭和46年から給水を開始した彦根工業用水道事業と昭和54年から給水を開始した南部工業用水道事業があります。法定耐用年数を超えた管路は57.40％で、類似団体の平均を上回っており、老朽度調査に基づき地盤条件別に更新基準年数を設定し、計画的な管路の更新に取り組んでいます。
　③「管路更新率」は、それぞれの年度において、更新工事を実施した管路延長の割合を表す指標です　。本県所管の水道管については、経過年数等による老朽度、送水量やバックアップの有無、耐震性といった複数の視点からの評価によるアセットマネジメント計画に基づく管路更新計画により、更新工事に着手しています。令和２年度の管路更新率は0.57％と類似団体の平均を上回る水準にあります。管路更新には、多額の費用と時間が必要となるので、ダウンサイジングなど費用の削減にも取り組み、更新工事の推進に努めています。
</t>
    <phoneticPr fontId="5"/>
  </si>
  <si>
    <t xml:space="preserve">　本県の工業用水道事業は、各指標が示すとおり、概ね健全で効率的な経営が保たれています。しかしながら、近年の水道事業を取り巻く環境は大きく変化しつつあり、節水技術の普及による水需要の減少、自然災害の激甚化、さらには老朽化の進む管路や施設の更新工事の増加など、様々な課題に対応していく必要があります。
　このため、「滋賀県企業庁アセットマネジメント計画（平成28年度～令和37年度）」と5年間の事業実施計画と投資・財政計画からなる「滋賀県企業庁経営計画（平成28年度～令和2年度）」により、効率的・効果的に事業を進めてきました。
　今後は、令和３年３月に策定した「滋賀県企業庁経営戦略」（令和３年度～令和12年度）に基づき、３つの基本目標「安全」「強靭」「持続」の達成に向け、安全な水の安定供給と健全経営の維持に向け取り組んでまいります。
　経営計画では、健全な経営を維持するため、保つべき経営水準として、主な経営指標の目標値を次のとおり設定しています。
〇経常収支比率　100％以上（目標）　112％（R２決算）
　現時点では、健全な経営状況にありますが、さらなるコスト削減を検討して
経営の効率化を進めます。
〇企業債残高対給水収益比率　300％以下（目標）　16.3％（R２決算）
　企業債の新規借入をできる限り抑制しつつ、アセットマネジメント計画に基づ
き、更新対策を進めていきます。
〇給水収益に対する内部留保資金の残高　100％以上（目標）625.6％（R２決算）
　更新投資に必要な自己資金を確保するため、1年間の料金収入と同程度の資
金を保持します。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</si>
</sst>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7"/>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7" fillId="0" borderId="8"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23" fillId="0" borderId="8"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63.98</c:v>
                </c:pt>
                <c:pt idx="1">
                  <c:v>66.45</c:v>
                </c:pt>
                <c:pt idx="2">
                  <c:v>68.489999999999995</c:v>
                </c:pt>
                <c:pt idx="3">
                  <c:v>70.72</c:v>
                </c:pt>
                <c:pt idx="4">
                  <c:v>72.27</c:v>
                </c:pt>
              </c:numCache>
            </c:numRef>
          </c:val>
          <c:extLst xmlns:c16r2="http://schemas.microsoft.com/office/drawing/2015/06/chart">
            <c:ext xmlns:c16="http://schemas.microsoft.com/office/drawing/2014/chart" uri="{C3380CC4-5D6E-409C-BE32-E72D297353CC}">
              <c16:uniqueId val="{00000000-AA76-4666-844B-C435E5872699}"/>
            </c:ext>
          </c:extLst>
        </c:ser>
        <c:dLbls>
          <c:showLegendKey val="0"/>
          <c:showVal val="0"/>
          <c:showCatName val="0"/>
          <c:showSerName val="0"/>
          <c:showPercent val="0"/>
          <c:showBubbleSize val="0"/>
        </c:dLbls>
        <c:gapWidth val="150"/>
        <c:axId val="-1198834096"/>
        <c:axId val="-147537593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57.57</c:v>
                </c:pt>
                <c:pt idx="4">
                  <c:v>57.63</c:v>
                </c:pt>
              </c:numCache>
            </c:numRef>
          </c:val>
          <c:smooth val="0"/>
          <c:extLst xmlns:c16r2="http://schemas.microsoft.com/office/drawing/2015/06/chart">
            <c:ext xmlns:c16="http://schemas.microsoft.com/office/drawing/2014/chart" uri="{C3380CC4-5D6E-409C-BE32-E72D297353CC}">
              <c16:uniqueId val="{00000001-AA76-4666-844B-C435E5872699}"/>
            </c:ext>
          </c:extLst>
        </c:ser>
        <c:dLbls>
          <c:showLegendKey val="0"/>
          <c:showVal val="0"/>
          <c:showCatName val="0"/>
          <c:showSerName val="0"/>
          <c:showPercent val="0"/>
          <c:showBubbleSize val="0"/>
        </c:dLbls>
        <c:marker val="1"/>
        <c:smooth val="0"/>
        <c:axId val="-1198834096"/>
        <c:axId val="-1475375936"/>
      </c:lineChart>
      <c:catAx>
        <c:axId val="-1198834096"/>
        <c:scaling>
          <c:orientation val="minMax"/>
        </c:scaling>
        <c:delete val="1"/>
        <c:axPos val="b"/>
        <c:numFmt formatCode="General" sourceLinked="1"/>
        <c:majorTickMark val="none"/>
        <c:minorTickMark val="none"/>
        <c:tickLblPos val="none"/>
        <c:crossAx val="-1475375936"/>
        <c:crosses val="autoZero"/>
        <c:auto val="1"/>
        <c:lblAlgn val="ctr"/>
        <c:lblOffset val="100"/>
        <c:noMultiLvlLbl val="1"/>
      </c:catAx>
      <c:valAx>
        <c:axId val="-14753759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988340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F4-433D-8765-A339EBF2A22C}"/>
            </c:ext>
          </c:extLst>
        </c:ser>
        <c:dLbls>
          <c:showLegendKey val="0"/>
          <c:showVal val="0"/>
          <c:showCatName val="0"/>
          <c:showSerName val="0"/>
          <c:showPercent val="0"/>
          <c:showBubbleSize val="0"/>
        </c:dLbls>
        <c:gapWidth val="150"/>
        <c:axId val="-1138943952"/>
        <c:axId val="-113894286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51.91</c:v>
                </c:pt>
                <c:pt idx="4">
                  <c:v>53.86</c:v>
                </c:pt>
              </c:numCache>
            </c:numRef>
          </c:val>
          <c:smooth val="0"/>
          <c:extLst xmlns:c16r2="http://schemas.microsoft.com/office/drawing/2015/06/chart">
            <c:ext xmlns:c16="http://schemas.microsoft.com/office/drawing/2014/chart" uri="{C3380CC4-5D6E-409C-BE32-E72D297353CC}">
              <c16:uniqueId val="{00000001-5AF4-433D-8765-A339EBF2A22C}"/>
            </c:ext>
          </c:extLst>
        </c:ser>
        <c:dLbls>
          <c:showLegendKey val="0"/>
          <c:showVal val="0"/>
          <c:showCatName val="0"/>
          <c:showSerName val="0"/>
          <c:showPercent val="0"/>
          <c:showBubbleSize val="0"/>
        </c:dLbls>
        <c:marker val="1"/>
        <c:smooth val="0"/>
        <c:axId val="-1138943952"/>
        <c:axId val="-1138942864"/>
      </c:lineChart>
      <c:catAx>
        <c:axId val="-1138943952"/>
        <c:scaling>
          <c:orientation val="minMax"/>
        </c:scaling>
        <c:delete val="1"/>
        <c:axPos val="b"/>
        <c:numFmt formatCode="General" sourceLinked="1"/>
        <c:majorTickMark val="none"/>
        <c:minorTickMark val="none"/>
        <c:tickLblPos val="none"/>
        <c:crossAx val="-1138942864"/>
        <c:crosses val="autoZero"/>
        <c:auto val="1"/>
        <c:lblAlgn val="ctr"/>
        <c:lblOffset val="100"/>
        <c:noMultiLvlLbl val="1"/>
      </c:catAx>
      <c:valAx>
        <c:axId val="-11389428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89439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123.07</c:v>
                </c:pt>
                <c:pt idx="1">
                  <c:v>123.59</c:v>
                </c:pt>
                <c:pt idx="2">
                  <c:v>124.02</c:v>
                </c:pt>
                <c:pt idx="3">
                  <c:v>119.96</c:v>
                </c:pt>
                <c:pt idx="4">
                  <c:v>111.97</c:v>
                </c:pt>
              </c:numCache>
            </c:numRef>
          </c:val>
          <c:extLst xmlns:c16r2="http://schemas.microsoft.com/office/drawing/2015/06/chart">
            <c:ext xmlns:c16="http://schemas.microsoft.com/office/drawing/2014/chart" uri="{C3380CC4-5D6E-409C-BE32-E72D297353CC}">
              <c16:uniqueId val="{00000000-17DF-4425-95E4-1B35C29B3735}"/>
            </c:ext>
          </c:extLst>
        </c:ser>
        <c:dLbls>
          <c:showLegendKey val="0"/>
          <c:showVal val="0"/>
          <c:showCatName val="0"/>
          <c:showSerName val="0"/>
          <c:showPercent val="0"/>
          <c:showBubbleSize val="0"/>
        </c:dLbls>
        <c:gapWidth val="150"/>
        <c:axId val="-1138935792"/>
        <c:axId val="-113894014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117.47</c:v>
                </c:pt>
                <c:pt idx="4">
                  <c:v>115.38</c:v>
                </c:pt>
              </c:numCache>
            </c:numRef>
          </c:val>
          <c:smooth val="0"/>
          <c:extLst xmlns:c16r2="http://schemas.microsoft.com/office/drawing/2015/06/chart">
            <c:ext xmlns:c16="http://schemas.microsoft.com/office/drawing/2014/chart" uri="{C3380CC4-5D6E-409C-BE32-E72D297353CC}">
              <c16:uniqueId val="{00000001-17DF-4425-95E4-1B35C29B3735}"/>
            </c:ext>
          </c:extLst>
        </c:ser>
        <c:dLbls>
          <c:showLegendKey val="0"/>
          <c:showVal val="0"/>
          <c:showCatName val="0"/>
          <c:showSerName val="0"/>
          <c:showPercent val="0"/>
          <c:showBubbleSize val="0"/>
        </c:dLbls>
        <c:marker val="1"/>
        <c:smooth val="0"/>
        <c:axId val="-1138935792"/>
        <c:axId val="-1138940144"/>
      </c:lineChart>
      <c:catAx>
        <c:axId val="-1138935792"/>
        <c:scaling>
          <c:orientation val="minMax"/>
        </c:scaling>
        <c:delete val="1"/>
        <c:axPos val="b"/>
        <c:numFmt formatCode="General" sourceLinked="1"/>
        <c:majorTickMark val="none"/>
        <c:minorTickMark val="none"/>
        <c:tickLblPos val="none"/>
        <c:crossAx val="-1138940144"/>
        <c:crosses val="autoZero"/>
        <c:auto val="1"/>
        <c:lblAlgn val="ctr"/>
        <c:lblOffset val="100"/>
        <c:noMultiLvlLbl val="1"/>
      </c:catAx>
      <c:valAx>
        <c:axId val="-11389401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89357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21.2</c:v>
                </c:pt>
                <c:pt idx="1">
                  <c:v>21.11</c:v>
                </c:pt>
                <c:pt idx="2">
                  <c:v>52.57</c:v>
                </c:pt>
                <c:pt idx="3">
                  <c:v>57.4</c:v>
                </c:pt>
                <c:pt idx="4">
                  <c:v>57.4</c:v>
                </c:pt>
              </c:numCache>
            </c:numRef>
          </c:val>
          <c:extLst xmlns:c16r2="http://schemas.microsoft.com/office/drawing/2015/06/chart">
            <c:ext xmlns:c16="http://schemas.microsoft.com/office/drawing/2014/chart" uri="{C3380CC4-5D6E-409C-BE32-E72D297353CC}">
              <c16:uniqueId val="{00000000-881B-4C41-AC2C-F669893D824B}"/>
            </c:ext>
          </c:extLst>
        </c:ser>
        <c:dLbls>
          <c:showLegendKey val="0"/>
          <c:showVal val="0"/>
          <c:showCatName val="0"/>
          <c:showSerName val="0"/>
          <c:showPercent val="0"/>
          <c:showBubbleSize val="0"/>
        </c:dLbls>
        <c:gapWidth val="150"/>
        <c:axId val="-1475374848"/>
        <c:axId val="-147537321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52.33</c:v>
                </c:pt>
                <c:pt idx="4">
                  <c:v>52.35</c:v>
                </c:pt>
              </c:numCache>
            </c:numRef>
          </c:val>
          <c:smooth val="0"/>
          <c:extLst xmlns:c16r2="http://schemas.microsoft.com/office/drawing/2015/06/chart">
            <c:ext xmlns:c16="http://schemas.microsoft.com/office/drawing/2014/chart" uri="{C3380CC4-5D6E-409C-BE32-E72D297353CC}">
              <c16:uniqueId val="{00000001-881B-4C41-AC2C-F669893D824B}"/>
            </c:ext>
          </c:extLst>
        </c:ser>
        <c:dLbls>
          <c:showLegendKey val="0"/>
          <c:showVal val="0"/>
          <c:showCatName val="0"/>
          <c:showSerName val="0"/>
          <c:showPercent val="0"/>
          <c:showBubbleSize val="0"/>
        </c:dLbls>
        <c:marker val="1"/>
        <c:smooth val="0"/>
        <c:axId val="-1475374848"/>
        <c:axId val="-1475373216"/>
      </c:lineChart>
      <c:catAx>
        <c:axId val="-1475374848"/>
        <c:scaling>
          <c:orientation val="minMax"/>
        </c:scaling>
        <c:delete val="1"/>
        <c:axPos val="b"/>
        <c:numFmt formatCode="General" sourceLinked="1"/>
        <c:majorTickMark val="none"/>
        <c:minorTickMark val="none"/>
        <c:tickLblPos val="none"/>
        <c:crossAx val="-1475373216"/>
        <c:crosses val="autoZero"/>
        <c:auto val="1"/>
        <c:lblAlgn val="ctr"/>
        <c:lblOffset val="100"/>
        <c:noMultiLvlLbl val="1"/>
      </c:catAx>
      <c:valAx>
        <c:axId val="-14753732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753748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0.02</c:v>
                </c:pt>
                <c:pt idx="3">
                  <c:v>0.74</c:v>
                </c:pt>
                <c:pt idx="4">
                  <c:v>0.56999999999999995</c:v>
                </c:pt>
              </c:numCache>
            </c:numRef>
          </c:val>
          <c:extLst xmlns:c16r2="http://schemas.microsoft.com/office/drawing/2015/06/chart">
            <c:ext xmlns:c16="http://schemas.microsoft.com/office/drawing/2014/chart" uri="{C3380CC4-5D6E-409C-BE32-E72D297353CC}">
              <c16:uniqueId val="{00000000-818E-473D-8199-239E8F2BBC20}"/>
            </c:ext>
          </c:extLst>
        </c:ser>
        <c:dLbls>
          <c:showLegendKey val="0"/>
          <c:showVal val="0"/>
          <c:showCatName val="0"/>
          <c:showSerName val="0"/>
          <c:showPercent val="0"/>
          <c:showBubbleSize val="0"/>
        </c:dLbls>
        <c:gapWidth val="150"/>
        <c:axId val="-1138941232"/>
        <c:axId val="-1138939056"/>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0.77</c:v>
                </c:pt>
                <c:pt idx="4">
                  <c:v>0.24</c:v>
                </c:pt>
              </c:numCache>
            </c:numRef>
          </c:val>
          <c:smooth val="0"/>
          <c:extLst xmlns:c16r2="http://schemas.microsoft.com/office/drawing/2015/06/chart">
            <c:ext xmlns:c16="http://schemas.microsoft.com/office/drawing/2014/chart" uri="{C3380CC4-5D6E-409C-BE32-E72D297353CC}">
              <c16:uniqueId val="{00000001-818E-473D-8199-239E8F2BBC20}"/>
            </c:ext>
          </c:extLst>
        </c:ser>
        <c:dLbls>
          <c:showLegendKey val="0"/>
          <c:showVal val="0"/>
          <c:showCatName val="0"/>
          <c:showSerName val="0"/>
          <c:showPercent val="0"/>
          <c:showBubbleSize val="0"/>
        </c:dLbls>
        <c:marker val="1"/>
        <c:smooth val="0"/>
        <c:axId val="-1138941232"/>
        <c:axId val="-1138939056"/>
      </c:lineChart>
      <c:catAx>
        <c:axId val="-1138941232"/>
        <c:scaling>
          <c:orientation val="minMax"/>
        </c:scaling>
        <c:delete val="1"/>
        <c:axPos val="b"/>
        <c:numFmt formatCode="General" sourceLinked="1"/>
        <c:majorTickMark val="none"/>
        <c:minorTickMark val="none"/>
        <c:tickLblPos val="none"/>
        <c:crossAx val="-1138939056"/>
        <c:crosses val="autoZero"/>
        <c:auto val="1"/>
        <c:lblAlgn val="ctr"/>
        <c:lblOffset val="100"/>
        <c:noMultiLvlLbl val="1"/>
      </c:catAx>
      <c:valAx>
        <c:axId val="-11389390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89412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2290.02</c:v>
                </c:pt>
                <c:pt idx="1">
                  <c:v>2369.08</c:v>
                </c:pt>
                <c:pt idx="2">
                  <c:v>1879.84</c:v>
                </c:pt>
                <c:pt idx="3">
                  <c:v>2696.03</c:v>
                </c:pt>
                <c:pt idx="4">
                  <c:v>2951.06</c:v>
                </c:pt>
              </c:numCache>
            </c:numRef>
          </c:val>
          <c:extLst xmlns:c16r2="http://schemas.microsoft.com/office/drawing/2015/06/chart">
            <c:ext xmlns:c16="http://schemas.microsoft.com/office/drawing/2014/chart" uri="{C3380CC4-5D6E-409C-BE32-E72D297353CC}">
              <c16:uniqueId val="{00000000-0CE3-43CE-A40F-685110181C81}"/>
            </c:ext>
          </c:extLst>
        </c:ser>
        <c:dLbls>
          <c:showLegendKey val="0"/>
          <c:showVal val="0"/>
          <c:showCatName val="0"/>
          <c:showSerName val="0"/>
          <c:showPercent val="0"/>
          <c:showBubbleSize val="0"/>
        </c:dLbls>
        <c:gapWidth val="150"/>
        <c:axId val="-1138938512"/>
        <c:axId val="-1138936880"/>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578.19000000000005</c:v>
                </c:pt>
                <c:pt idx="4">
                  <c:v>638.35</c:v>
                </c:pt>
              </c:numCache>
            </c:numRef>
          </c:val>
          <c:smooth val="0"/>
          <c:extLst xmlns:c16r2="http://schemas.microsoft.com/office/drawing/2015/06/chart">
            <c:ext xmlns:c16="http://schemas.microsoft.com/office/drawing/2014/chart" uri="{C3380CC4-5D6E-409C-BE32-E72D297353CC}">
              <c16:uniqueId val="{00000001-0CE3-43CE-A40F-685110181C81}"/>
            </c:ext>
          </c:extLst>
        </c:ser>
        <c:dLbls>
          <c:showLegendKey val="0"/>
          <c:showVal val="0"/>
          <c:showCatName val="0"/>
          <c:showSerName val="0"/>
          <c:showPercent val="0"/>
          <c:showBubbleSize val="0"/>
        </c:dLbls>
        <c:marker val="1"/>
        <c:smooth val="0"/>
        <c:axId val="-1138938512"/>
        <c:axId val="-1138936880"/>
      </c:lineChart>
      <c:catAx>
        <c:axId val="-1138938512"/>
        <c:scaling>
          <c:orientation val="minMax"/>
        </c:scaling>
        <c:delete val="1"/>
        <c:axPos val="b"/>
        <c:numFmt formatCode="General" sourceLinked="1"/>
        <c:majorTickMark val="none"/>
        <c:minorTickMark val="none"/>
        <c:tickLblPos val="none"/>
        <c:crossAx val="-1138936880"/>
        <c:crosses val="autoZero"/>
        <c:auto val="1"/>
        <c:lblAlgn val="ctr"/>
        <c:lblOffset val="100"/>
        <c:noMultiLvlLbl val="1"/>
      </c:catAx>
      <c:valAx>
        <c:axId val="-11389368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89385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36.81</c:v>
                </c:pt>
                <c:pt idx="1">
                  <c:v>19.62</c:v>
                </c:pt>
                <c:pt idx="2">
                  <c:v>20.54</c:v>
                </c:pt>
                <c:pt idx="3">
                  <c:v>18.53</c:v>
                </c:pt>
                <c:pt idx="4">
                  <c:v>16.350000000000001</c:v>
                </c:pt>
              </c:numCache>
            </c:numRef>
          </c:val>
          <c:extLst xmlns:c16r2="http://schemas.microsoft.com/office/drawing/2015/06/chart">
            <c:ext xmlns:c16="http://schemas.microsoft.com/office/drawing/2014/chart" uri="{C3380CC4-5D6E-409C-BE32-E72D297353CC}">
              <c16:uniqueId val="{00000000-1CFD-4EC1-A0DC-0562C3648D7F}"/>
            </c:ext>
          </c:extLst>
        </c:ser>
        <c:dLbls>
          <c:showLegendKey val="0"/>
          <c:showVal val="0"/>
          <c:showCatName val="0"/>
          <c:showSerName val="0"/>
          <c:showPercent val="0"/>
          <c:showBubbleSize val="0"/>
        </c:dLbls>
        <c:gapWidth val="150"/>
        <c:axId val="-1138937968"/>
        <c:axId val="-1138943408"/>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204.31</c:v>
                </c:pt>
                <c:pt idx="4">
                  <c:v>214.2</c:v>
                </c:pt>
              </c:numCache>
            </c:numRef>
          </c:val>
          <c:smooth val="0"/>
          <c:extLst xmlns:c16r2="http://schemas.microsoft.com/office/drawing/2015/06/chart">
            <c:ext xmlns:c16="http://schemas.microsoft.com/office/drawing/2014/chart" uri="{C3380CC4-5D6E-409C-BE32-E72D297353CC}">
              <c16:uniqueId val="{00000001-1CFD-4EC1-A0DC-0562C3648D7F}"/>
            </c:ext>
          </c:extLst>
        </c:ser>
        <c:dLbls>
          <c:showLegendKey val="0"/>
          <c:showVal val="0"/>
          <c:showCatName val="0"/>
          <c:showSerName val="0"/>
          <c:showPercent val="0"/>
          <c:showBubbleSize val="0"/>
        </c:dLbls>
        <c:marker val="1"/>
        <c:smooth val="0"/>
        <c:axId val="-1138937968"/>
        <c:axId val="-1138943408"/>
      </c:lineChart>
      <c:catAx>
        <c:axId val="-1138937968"/>
        <c:scaling>
          <c:orientation val="minMax"/>
        </c:scaling>
        <c:delete val="1"/>
        <c:axPos val="b"/>
        <c:numFmt formatCode="General" sourceLinked="1"/>
        <c:majorTickMark val="none"/>
        <c:minorTickMark val="none"/>
        <c:tickLblPos val="none"/>
        <c:crossAx val="-1138943408"/>
        <c:crosses val="autoZero"/>
        <c:auto val="1"/>
        <c:lblAlgn val="ctr"/>
        <c:lblOffset val="100"/>
        <c:noMultiLvlLbl val="1"/>
      </c:catAx>
      <c:valAx>
        <c:axId val="-11389434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89379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126.35</c:v>
                </c:pt>
                <c:pt idx="1">
                  <c:v>123.64</c:v>
                </c:pt>
                <c:pt idx="2">
                  <c:v>109.49</c:v>
                </c:pt>
                <c:pt idx="3">
                  <c:v>112.81</c:v>
                </c:pt>
                <c:pt idx="4">
                  <c:v>112.23</c:v>
                </c:pt>
              </c:numCache>
            </c:numRef>
          </c:val>
          <c:extLst xmlns:c16r2="http://schemas.microsoft.com/office/drawing/2015/06/chart">
            <c:ext xmlns:c16="http://schemas.microsoft.com/office/drawing/2014/chart" uri="{C3380CC4-5D6E-409C-BE32-E72D297353CC}">
              <c16:uniqueId val="{00000000-1403-4731-895E-7BF1B4E57DD2}"/>
            </c:ext>
          </c:extLst>
        </c:ser>
        <c:dLbls>
          <c:showLegendKey val="0"/>
          <c:showVal val="0"/>
          <c:showCatName val="0"/>
          <c:showSerName val="0"/>
          <c:showPercent val="0"/>
          <c:showBubbleSize val="0"/>
        </c:dLbls>
        <c:gapWidth val="150"/>
        <c:axId val="-1138934704"/>
        <c:axId val="-113893742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106.98</c:v>
                </c:pt>
                <c:pt idx="4">
                  <c:v>103.06</c:v>
                </c:pt>
              </c:numCache>
            </c:numRef>
          </c:val>
          <c:smooth val="0"/>
          <c:extLst xmlns:c16r2="http://schemas.microsoft.com/office/drawing/2015/06/chart">
            <c:ext xmlns:c16="http://schemas.microsoft.com/office/drawing/2014/chart" uri="{C3380CC4-5D6E-409C-BE32-E72D297353CC}">
              <c16:uniqueId val="{00000001-1403-4731-895E-7BF1B4E57DD2}"/>
            </c:ext>
          </c:extLst>
        </c:ser>
        <c:dLbls>
          <c:showLegendKey val="0"/>
          <c:showVal val="0"/>
          <c:showCatName val="0"/>
          <c:showSerName val="0"/>
          <c:showPercent val="0"/>
          <c:showBubbleSize val="0"/>
        </c:dLbls>
        <c:marker val="1"/>
        <c:smooth val="0"/>
        <c:axId val="-1138934704"/>
        <c:axId val="-1138937424"/>
      </c:lineChart>
      <c:catAx>
        <c:axId val="-1138934704"/>
        <c:scaling>
          <c:orientation val="minMax"/>
        </c:scaling>
        <c:delete val="1"/>
        <c:axPos val="b"/>
        <c:numFmt formatCode="General" sourceLinked="1"/>
        <c:majorTickMark val="none"/>
        <c:minorTickMark val="none"/>
        <c:tickLblPos val="none"/>
        <c:crossAx val="-1138937424"/>
        <c:crosses val="autoZero"/>
        <c:auto val="1"/>
        <c:lblAlgn val="ctr"/>
        <c:lblOffset val="100"/>
        <c:noMultiLvlLbl val="1"/>
      </c:catAx>
      <c:valAx>
        <c:axId val="-11389374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89347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46.13</c:v>
                </c:pt>
                <c:pt idx="1">
                  <c:v>47.28</c:v>
                </c:pt>
                <c:pt idx="2">
                  <c:v>43.9</c:v>
                </c:pt>
                <c:pt idx="3">
                  <c:v>44.45</c:v>
                </c:pt>
                <c:pt idx="4">
                  <c:v>45.04</c:v>
                </c:pt>
              </c:numCache>
            </c:numRef>
          </c:val>
          <c:extLst xmlns:c16r2="http://schemas.microsoft.com/office/drawing/2015/06/chart">
            <c:ext xmlns:c16="http://schemas.microsoft.com/office/drawing/2014/chart" uri="{C3380CC4-5D6E-409C-BE32-E72D297353CC}">
              <c16:uniqueId val="{00000000-B2E8-4247-BFD7-4F6D541171E8}"/>
            </c:ext>
          </c:extLst>
        </c:ser>
        <c:dLbls>
          <c:showLegendKey val="0"/>
          <c:showVal val="0"/>
          <c:showCatName val="0"/>
          <c:showSerName val="0"/>
          <c:showPercent val="0"/>
          <c:showBubbleSize val="0"/>
        </c:dLbls>
        <c:gapWidth val="150"/>
        <c:axId val="-1138936336"/>
        <c:axId val="-1138940688"/>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26.08</c:v>
                </c:pt>
                <c:pt idx="4">
                  <c:v>26.92</c:v>
                </c:pt>
              </c:numCache>
            </c:numRef>
          </c:val>
          <c:smooth val="0"/>
          <c:extLst xmlns:c16r2="http://schemas.microsoft.com/office/drawing/2015/06/chart">
            <c:ext xmlns:c16="http://schemas.microsoft.com/office/drawing/2014/chart" uri="{C3380CC4-5D6E-409C-BE32-E72D297353CC}">
              <c16:uniqueId val="{00000001-B2E8-4247-BFD7-4F6D541171E8}"/>
            </c:ext>
          </c:extLst>
        </c:ser>
        <c:dLbls>
          <c:showLegendKey val="0"/>
          <c:showVal val="0"/>
          <c:showCatName val="0"/>
          <c:showSerName val="0"/>
          <c:showPercent val="0"/>
          <c:showBubbleSize val="0"/>
        </c:dLbls>
        <c:marker val="1"/>
        <c:smooth val="0"/>
        <c:axId val="-1138936336"/>
        <c:axId val="-1138940688"/>
      </c:lineChart>
      <c:catAx>
        <c:axId val="-1138936336"/>
        <c:scaling>
          <c:orientation val="minMax"/>
        </c:scaling>
        <c:delete val="1"/>
        <c:axPos val="b"/>
        <c:numFmt formatCode="General" sourceLinked="1"/>
        <c:majorTickMark val="none"/>
        <c:minorTickMark val="none"/>
        <c:tickLblPos val="none"/>
        <c:crossAx val="-1138940688"/>
        <c:crosses val="autoZero"/>
        <c:auto val="1"/>
        <c:lblAlgn val="ctr"/>
        <c:lblOffset val="100"/>
        <c:noMultiLvlLbl val="1"/>
      </c:catAx>
      <c:valAx>
        <c:axId val="-11389406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89363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43.94</c:v>
                </c:pt>
                <c:pt idx="1">
                  <c:v>43.33</c:v>
                </c:pt>
                <c:pt idx="2">
                  <c:v>44.6</c:v>
                </c:pt>
                <c:pt idx="3">
                  <c:v>42.07</c:v>
                </c:pt>
                <c:pt idx="4">
                  <c:v>42.14</c:v>
                </c:pt>
              </c:numCache>
            </c:numRef>
          </c:val>
          <c:extLst xmlns:c16r2="http://schemas.microsoft.com/office/drawing/2015/06/chart">
            <c:ext xmlns:c16="http://schemas.microsoft.com/office/drawing/2014/chart" uri="{C3380CC4-5D6E-409C-BE32-E72D297353CC}">
              <c16:uniqueId val="{00000000-1E3F-4EDE-A193-8B8B1161715A}"/>
            </c:ext>
          </c:extLst>
        </c:ser>
        <c:dLbls>
          <c:showLegendKey val="0"/>
          <c:showVal val="0"/>
          <c:showCatName val="0"/>
          <c:showSerName val="0"/>
          <c:showPercent val="0"/>
          <c:showBubbleSize val="0"/>
        </c:dLbls>
        <c:gapWidth val="150"/>
        <c:axId val="-1138944496"/>
        <c:axId val="-113894776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41.59</c:v>
                </c:pt>
                <c:pt idx="4">
                  <c:v>40.29</c:v>
                </c:pt>
              </c:numCache>
            </c:numRef>
          </c:val>
          <c:smooth val="0"/>
          <c:extLst xmlns:c16r2="http://schemas.microsoft.com/office/drawing/2015/06/chart">
            <c:ext xmlns:c16="http://schemas.microsoft.com/office/drawing/2014/chart" uri="{C3380CC4-5D6E-409C-BE32-E72D297353CC}">
              <c16:uniqueId val="{00000001-1E3F-4EDE-A193-8B8B1161715A}"/>
            </c:ext>
          </c:extLst>
        </c:ser>
        <c:dLbls>
          <c:showLegendKey val="0"/>
          <c:showVal val="0"/>
          <c:showCatName val="0"/>
          <c:showSerName val="0"/>
          <c:showPercent val="0"/>
          <c:showBubbleSize val="0"/>
        </c:dLbls>
        <c:marker val="1"/>
        <c:smooth val="0"/>
        <c:axId val="-1138944496"/>
        <c:axId val="-1138947760"/>
      </c:lineChart>
      <c:catAx>
        <c:axId val="-1138944496"/>
        <c:scaling>
          <c:orientation val="minMax"/>
        </c:scaling>
        <c:delete val="1"/>
        <c:axPos val="b"/>
        <c:numFmt formatCode="General" sourceLinked="1"/>
        <c:majorTickMark val="none"/>
        <c:minorTickMark val="none"/>
        <c:tickLblPos val="none"/>
        <c:crossAx val="-1138947760"/>
        <c:crosses val="autoZero"/>
        <c:auto val="1"/>
        <c:lblAlgn val="ctr"/>
        <c:lblOffset val="100"/>
        <c:noMultiLvlLbl val="1"/>
      </c:catAx>
      <c:valAx>
        <c:axId val="-11389477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89444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71.069999999999993</c:v>
                </c:pt>
                <c:pt idx="1">
                  <c:v>71.59</c:v>
                </c:pt>
                <c:pt idx="2">
                  <c:v>63.58</c:v>
                </c:pt>
                <c:pt idx="3">
                  <c:v>63.62</c:v>
                </c:pt>
                <c:pt idx="4">
                  <c:v>64.08</c:v>
                </c:pt>
              </c:numCache>
            </c:numRef>
          </c:val>
          <c:extLst xmlns:c16r2="http://schemas.microsoft.com/office/drawing/2015/06/chart">
            <c:ext xmlns:c16="http://schemas.microsoft.com/office/drawing/2014/chart" uri="{C3380CC4-5D6E-409C-BE32-E72D297353CC}">
              <c16:uniqueId val="{00000000-7B28-4174-8F46-0F3B6A59B83D}"/>
            </c:ext>
          </c:extLst>
        </c:ser>
        <c:dLbls>
          <c:showLegendKey val="0"/>
          <c:showVal val="0"/>
          <c:showCatName val="0"/>
          <c:showSerName val="0"/>
          <c:showPercent val="0"/>
          <c:showBubbleSize val="0"/>
        </c:dLbls>
        <c:gapWidth val="150"/>
        <c:axId val="-1138942320"/>
        <c:axId val="-1138941776"/>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62.75</c:v>
                </c:pt>
                <c:pt idx="4">
                  <c:v>61.99</c:v>
                </c:pt>
              </c:numCache>
            </c:numRef>
          </c:val>
          <c:smooth val="0"/>
          <c:extLst xmlns:c16r2="http://schemas.microsoft.com/office/drawing/2015/06/chart">
            <c:ext xmlns:c16="http://schemas.microsoft.com/office/drawing/2014/chart" uri="{C3380CC4-5D6E-409C-BE32-E72D297353CC}">
              <c16:uniqueId val="{00000001-7B28-4174-8F46-0F3B6A59B83D}"/>
            </c:ext>
          </c:extLst>
        </c:ser>
        <c:dLbls>
          <c:showLegendKey val="0"/>
          <c:showVal val="0"/>
          <c:showCatName val="0"/>
          <c:showSerName val="0"/>
          <c:showPercent val="0"/>
          <c:showBubbleSize val="0"/>
        </c:dLbls>
        <c:marker val="1"/>
        <c:smooth val="0"/>
        <c:axId val="-1138942320"/>
        <c:axId val="-1138941776"/>
      </c:lineChart>
      <c:catAx>
        <c:axId val="-1138942320"/>
        <c:scaling>
          <c:orientation val="minMax"/>
        </c:scaling>
        <c:delete val="1"/>
        <c:axPos val="b"/>
        <c:numFmt formatCode="General" sourceLinked="1"/>
        <c:majorTickMark val="none"/>
        <c:minorTickMark val="none"/>
        <c:tickLblPos val="none"/>
        <c:crossAx val="-1138941776"/>
        <c:crosses val="autoZero"/>
        <c:auto val="1"/>
        <c:lblAlgn val="ctr"/>
        <c:lblOffset val="100"/>
        <c:noMultiLvlLbl val="1"/>
      </c:catAx>
      <c:valAx>
        <c:axId val="-11389417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89423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SM68" sqref="SM68:TA8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0" width="3.125" customWidth="1"/>
    <col min="521" max="521" width="11.87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滋賀県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122900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中規模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2</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51789</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93.8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58</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78753</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123.07</v>
      </c>
      <c r="Y32" s="129"/>
      <c r="Z32" s="129"/>
      <c r="AA32" s="129"/>
      <c r="AB32" s="129"/>
      <c r="AC32" s="129"/>
      <c r="AD32" s="129"/>
      <c r="AE32" s="129"/>
      <c r="AF32" s="129"/>
      <c r="AG32" s="129"/>
      <c r="AH32" s="129"/>
      <c r="AI32" s="129"/>
      <c r="AJ32" s="129"/>
      <c r="AK32" s="129"/>
      <c r="AL32" s="129"/>
      <c r="AM32" s="129"/>
      <c r="AN32" s="129"/>
      <c r="AO32" s="129"/>
      <c r="AP32" s="129"/>
      <c r="AQ32" s="130"/>
      <c r="AR32" s="128">
        <f>データ!U6</f>
        <v>123.59</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124.02</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119.96</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111.97</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2290.02</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2369.08</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1879.84</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2696.03</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2951.06</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36.81</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19.62</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20.54</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18.53</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16.350000000000001</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116.37</v>
      </c>
      <c r="Y33" s="129"/>
      <c r="Z33" s="129"/>
      <c r="AA33" s="129"/>
      <c r="AB33" s="129"/>
      <c r="AC33" s="129"/>
      <c r="AD33" s="129"/>
      <c r="AE33" s="129"/>
      <c r="AF33" s="129"/>
      <c r="AG33" s="129"/>
      <c r="AH33" s="129"/>
      <c r="AI33" s="129"/>
      <c r="AJ33" s="129"/>
      <c r="AK33" s="129"/>
      <c r="AL33" s="129"/>
      <c r="AM33" s="129"/>
      <c r="AN33" s="129"/>
      <c r="AO33" s="129"/>
      <c r="AP33" s="129"/>
      <c r="AQ33" s="130"/>
      <c r="AR33" s="128">
        <f>データ!Z6</f>
        <v>117.28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116.96</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117.47</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115.38</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52.25</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53.3</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50.25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51.91</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53.86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551.42999999999995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687.99</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655.75</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578.19000000000005</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638.35</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216.41</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208.47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193.85</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204.31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214.2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37" t="s">
        <v>105</v>
      </c>
      <c r="SN48" s="138"/>
      <c r="SO48" s="138"/>
      <c r="SP48" s="138"/>
      <c r="SQ48" s="138"/>
      <c r="SR48" s="138"/>
      <c r="SS48" s="138"/>
      <c r="ST48" s="138"/>
      <c r="SU48" s="138"/>
      <c r="SV48" s="138"/>
      <c r="SW48" s="138"/>
      <c r="SX48" s="138"/>
      <c r="SY48" s="138"/>
      <c r="SZ48" s="138"/>
      <c r="TA48" s="139"/>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37"/>
      <c r="SN49" s="138"/>
      <c r="SO49" s="138"/>
      <c r="SP49" s="138"/>
      <c r="SQ49" s="138"/>
      <c r="SR49" s="138"/>
      <c r="SS49" s="138"/>
      <c r="ST49" s="138"/>
      <c r="SU49" s="138"/>
      <c r="SV49" s="138"/>
      <c r="SW49" s="138"/>
      <c r="SX49" s="138"/>
      <c r="SY49" s="138"/>
      <c r="SZ49" s="138"/>
      <c r="TA49" s="139"/>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37"/>
      <c r="SN50" s="138"/>
      <c r="SO50" s="138"/>
      <c r="SP50" s="138"/>
      <c r="SQ50" s="138"/>
      <c r="SR50" s="138"/>
      <c r="SS50" s="138"/>
      <c r="ST50" s="138"/>
      <c r="SU50" s="138"/>
      <c r="SV50" s="138"/>
      <c r="SW50" s="138"/>
      <c r="SX50" s="138"/>
      <c r="SY50" s="138"/>
      <c r="SZ50" s="138"/>
      <c r="TA50" s="139"/>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37"/>
      <c r="SN51" s="138"/>
      <c r="SO51" s="138"/>
      <c r="SP51" s="138"/>
      <c r="SQ51" s="138"/>
      <c r="SR51" s="138"/>
      <c r="SS51" s="138"/>
      <c r="ST51" s="138"/>
      <c r="SU51" s="138"/>
      <c r="SV51" s="138"/>
      <c r="SW51" s="138"/>
      <c r="SX51" s="138"/>
      <c r="SY51" s="138"/>
      <c r="SZ51" s="138"/>
      <c r="TA51" s="139"/>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37"/>
      <c r="SN52" s="138"/>
      <c r="SO52" s="138"/>
      <c r="SP52" s="138"/>
      <c r="SQ52" s="138"/>
      <c r="SR52" s="138"/>
      <c r="SS52" s="138"/>
      <c r="ST52" s="138"/>
      <c r="SU52" s="138"/>
      <c r="SV52" s="138"/>
      <c r="SW52" s="138"/>
      <c r="SX52" s="138"/>
      <c r="SY52" s="138"/>
      <c r="SZ52" s="138"/>
      <c r="TA52" s="139"/>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7"/>
      <c r="SN53" s="138"/>
      <c r="SO53" s="138"/>
      <c r="SP53" s="138"/>
      <c r="SQ53" s="138"/>
      <c r="SR53" s="138"/>
      <c r="SS53" s="138"/>
      <c r="ST53" s="138"/>
      <c r="SU53" s="138"/>
      <c r="SV53" s="138"/>
      <c r="SW53" s="138"/>
      <c r="SX53" s="138"/>
      <c r="SY53" s="138"/>
      <c r="SZ53" s="138"/>
      <c r="TA53" s="139"/>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7"/>
      <c r="SN54" s="138"/>
      <c r="SO54" s="138"/>
      <c r="SP54" s="138"/>
      <c r="SQ54" s="138"/>
      <c r="SR54" s="138"/>
      <c r="SS54" s="138"/>
      <c r="ST54" s="138"/>
      <c r="SU54" s="138"/>
      <c r="SV54" s="138"/>
      <c r="SW54" s="138"/>
      <c r="SX54" s="138"/>
      <c r="SY54" s="138"/>
      <c r="SZ54" s="138"/>
      <c r="TA54" s="139"/>
    </row>
    <row r="55" spans="1:521" ht="13.5" customHeight="1">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126.35</v>
      </c>
      <c r="Y55" s="129"/>
      <c r="Z55" s="129"/>
      <c r="AA55" s="129"/>
      <c r="AB55" s="129"/>
      <c r="AC55" s="129"/>
      <c r="AD55" s="129"/>
      <c r="AE55" s="129"/>
      <c r="AF55" s="129"/>
      <c r="AG55" s="129"/>
      <c r="AH55" s="129"/>
      <c r="AI55" s="129"/>
      <c r="AJ55" s="129"/>
      <c r="AK55" s="129"/>
      <c r="AL55" s="129"/>
      <c r="AM55" s="129"/>
      <c r="AN55" s="129"/>
      <c r="AO55" s="129"/>
      <c r="AP55" s="129"/>
      <c r="AQ55" s="130"/>
      <c r="AR55" s="128">
        <f>データ!BM6</f>
        <v>123.64</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109.49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112.81</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112.23</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46.13</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47.28</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43.9</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44.45</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45.04</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43.94</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43.33</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44.6</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42.07</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42.14</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71.069999999999993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71.59</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63.58</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63.62</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64.08</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37"/>
      <c r="SN55" s="138"/>
      <c r="SO55" s="138"/>
      <c r="SP55" s="138"/>
      <c r="SQ55" s="138"/>
      <c r="SR55" s="138"/>
      <c r="SS55" s="138"/>
      <c r="ST55" s="138"/>
      <c r="SU55" s="138"/>
      <c r="SV55" s="138"/>
      <c r="SW55" s="138"/>
      <c r="SX55" s="138"/>
      <c r="SY55" s="138"/>
      <c r="SZ55" s="138"/>
      <c r="TA55" s="139"/>
    </row>
    <row r="56" spans="1:521" ht="13.5" customHeight="1">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105.24</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105.71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105.06</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106.98</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103.06</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26.03</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25.98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26.84</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26.08</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26.92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40.69</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40.67</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40.89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41.59</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40.29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62.7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62.59</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61.76</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62.75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61.99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37"/>
      <c r="SN56" s="138"/>
      <c r="SO56" s="138"/>
      <c r="SP56" s="138"/>
      <c r="SQ56" s="138"/>
      <c r="SR56" s="138"/>
      <c r="SS56" s="138"/>
      <c r="ST56" s="138"/>
      <c r="SU56" s="138"/>
      <c r="SV56" s="138"/>
      <c r="SW56" s="138"/>
      <c r="SX56" s="138"/>
      <c r="SY56" s="138"/>
      <c r="SZ56" s="138"/>
      <c r="TA56" s="139"/>
    </row>
    <row r="57" spans="1:521" ht="13.5" customHeight="1">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37"/>
      <c r="SN57" s="138"/>
      <c r="SO57" s="138"/>
      <c r="SP57" s="138"/>
      <c r="SQ57" s="138"/>
      <c r="SR57" s="138"/>
      <c r="SS57" s="138"/>
      <c r="ST57" s="138"/>
      <c r="SU57" s="138"/>
      <c r="SV57" s="138"/>
      <c r="SW57" s="138"/>
      <c r="SX57" s="138"/>
      <c r="SY57" s="138"/>
      <c r="SZ57" s="138"/>
      <c r="TA57" s="139"/>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7"/>
      <c r="SN58" s="138"/>
      <c r="SO58" s="138"/>
      <c r="SP58" s="138"/>
      <c r="SQ58" s="138"/>
      <c r="SR58" s="138"/>
      <c r="SS58" s="138"/>
      <c r="ST58" s="138"/>
      <c r="SU58" s="138"/>
      <c r="SV58" s="138"/>
      <c r="SW58" s="138"/>
      <c r="SX58" s="138"/>
      <c r="SY58" s="138"/>
      <c r="SZ58" s="138"/>
      <c r="TA58" s="139"/>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7"/>
      <c r="SN59" s="138"/>
      <c r="SO59" s="138"/>
      <c r="SP59" s="138"/>
      <c r="SQ59" s="138"/>
      <c r="SR59" s="138"/>
      <c r="SS59" s="138"/>
      <c r="ST59" s="138"/>
      <c r="SU59" s="138"/>
      <c r="SV59" s="138"/>
      <c r="SW59" s="138"/>
      <c r="SX59" s="138"/>
      <c r="SY59" s="138"/>
      <c r="SZ59" s="138"/>
      <c r="TA59" s="139"/>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7"/>
      <c r="SN60" s="138"/>
      <c r="SO60" s="138"/>
      <c r="SP60" s="138"/>
      <c r="SQ60" s="138"/>
      <c r="SR60" s="138"/>
      <c r="SS60" s="138"/>
      <c r="ST60" s="138"/>
      <c r="SU60" s="138"/>
      <c r="SV60" s="138"/>
      <c r="SW60" s="138"/>
      <c r="SX60" s="138"/>
      <c r="SY60" s="138"/>
      <c r="SZ60" s="138"/>
      <c r="TA60" s="139"/>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7"/>
      <c r="SN61" s="138"/>
      <c r="SO61" s="138"/>
      <c r="SP61" s="138"/>
      <c r="SQ61" s="138"/>
      <c r="SR61" s="138"/>
      <c r="SS61" s="138"/>
      <c r="ST61" s="138"/>
      <c r="SU61" s="138"/>
      <c r="SV61" s="138"/>
      <c r="SW61" s="138"/>
      <c r="SX61" s="138"/>
      <c r="SY61" s="138"/>
      <c r="SZ61" s="138"/>
      <c r="TA61" s="139"/>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7"/>
      <c r="SN62" s="138"/>
      <c r="SO62" s="138"/>
      <c r="SP62" s="138"/>
      <c r="SQ62" s="138"/>
      <c r="SR62" s="138"/>
      <c r="SS62" s="138"/>
      <c r="ST62" s="138"/>
      <c r="SU62" s="138"/>
      <c r="SV62" s="138"/>
      <c r="SW62" s="138"/>
      <c r="SX62" s="138"/>
      <c r="SY62" s="138"/>
      <c r="SZ62" s="138"/>
      <c r="TA62" s="139"/>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7"/>
      <c r="SN63" s="138"/>
      <c r="SO63" s="138"/>
      <c r="SP63" s="138"/>
      <c r="SQ63" s="138"/>
      <c r="SR63" s="138"/>
      <c r="SS63" s="138"/>
      <c r="ST63" s="138"/>
      <c r="SU63" s="138"/>
      <c r="SV63" s="138"/>
      <c r="SW63" s="138"/>
      <c r="SX63" s="138"/>
      <c r="SY63" s="138"/>
      <c r="SZ63" s="138"/>
      <c r="TA63" s="139"/>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7"/>
      <c r="SN64" s="138"/>
      <c r="SO64" s="138"/>
      <c r="SP64" s="138"/>
      <c r="SQ64" s="138"/>
      <c r="SR64" s="138"/>
      <c r="SS64" s="138"/>
      <c r="ST64" s="138"/>
      <c r="SU64" s="138"/>
      <c r="SV64" s="138"/>
      <c r="SW64" s="138"/>
      <c r="SX64" s="138"/>
      <c r="SY64" s="138"/>
      <c r="SZ64" s="138"/>
      <c r="TA64" s="139"/>
    </row>
    <row r="65" spans="1:521" ht="13.5" customHeight="1">
      <c r="A65" s="2"/>
      <c r="B65" s="26"/>
      <c r="C65" s="2"/>
      <c r="D65" s="2"/>
      <c r="E65" s="2"/>
      <c r="F65" s="2"/>
      <c r="G65" s="2"/>
      <c r="H65" s="2"/>
      <c r="I65" s="2"/>
      <c r="J65" s="143"/>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5"/>
      <c r="FF65" s="2"/>
      <c r="FG65" s="2"/>
      <c r="FH65" s="2"/>
      <c r="FI65" s="2"/>
      <c r="FJ65" s="2"/>
      <c r="FK65" s="2"/>
      <c r="FL65" s="2"/>
      <c r="FM65" s="2"/>
      <c r="FN65" s="2"/>
      <c r="FO65" s="2"/>
      <c r="FP65" s="2"/>
      <c r="FQ65" s="2"/>
      <c r="FR65" s="2"/>
      <c r="FS65" s="2"/>
      <c r="FT65" s="2"/>
      <c r="FU65" s="2"/>
      <c r="FV65" s="143"/>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5"/>
      <c r="LR65" s="2"/>
      <c r="LS65" s="2"/>
      <c r="LT65" s="2"/>
      <c r="LU65" s="2"/>
      <c r="LV65" s="2"/>
      <c r="LW65" s="2"/>
      <c r="LX65" s="2"/>
      <c r="LY65" s="2"/>
      <c r="LZ65" s="2"/>
      <c r="MA65" s="2"/>
      <c r="MB65" s="2"/>
      <c r="MC65" s="2"/>
      <c r="MD65" s="2"/>
      <c r="ME65" s="2"/>
      <c r="MF65" s="2"/>
      <c r="MG65" s="2"/>
      <c r="MH65" s="143"/>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5"/>
      <c r="SD65" s="2"/>
      <c r="SE65" s="2"/>
      <c r="SF65" s="2"/>
      <c r="SG65" s="2"/>
      <c r="SH65" s="2"/>
      <c r="SI65" s="2"/>
      <c r="SJ65" s="2"/>
      <c r="SK65" s="27"/>
      <c r="SL65" s="2"/>
      <c r="SM65" s="140"/>
      <c r="SN65" s="141"/>
      <c r="SO65" s="141"/>
      <c r="SP65" s="141"/>
      <c r="SQ65" s="141"/>
      <c r="SR65" s="141"/>
      <c r="SS65" s="141"/>
      <c r="ST65" s="141"/>
      <c r="SU65" s="141"/>
      <c r="SV65" s="141"/>
      <c r="SW65" s="141"/>
      <c r="SX65" s="141"/>
      <c r="SY65" s="141"/>
      <c r="SZ65" s="141"/>
      <c r="TA65" s="142"/>
    </row>
    <row r="66" spans="1:521" ht="13.5" customHeight="1">
      <c r="A66" s="2"/>
      <c r="B66" s="26"/>
      <c r="C66" s="2"/>
      <c r="D66" s="2"/>
      <c r="E66" s="2"/>
      <c r="F66" s="2"/>
      <c r="G66" s="2"/>
      <c r="H66" s="2"/>
      <c r="I66" s="2"/>
      <c r="J66" s="146"/>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8"/>
      <c r="FF66" s="2"/>
      <c r="FG66" s="2"/>
      <c r="FH66" s="2"/>
      <c r="FI66" s="2"/>
      <c r="FJ66" s="2"/>
      <c r="FK66" s="2"/>
      <c r="FL66" s="2"/>
      <c r="FM66" s="2"/>
      <c r="FN66" s="2"/>
      <c r="FO66" s="2"/>
      <c r="FP66" s="2"/>
      <c r="FQ66" s="2"/>
      <c r="FR66" s="2"/>
      <c r="FS66" s="2"/>
      <c r="FT66" s="2"/>
      <c r="FU66" s="2"/>
      <c r="FV66" s="146"/>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c r="IW66" s="147"/>
      <c r="IX66" s="147"/>
      <c r="IY66" s="147"/>
      <c r="IZ66" s="147"/>
      <c r="JA66" s="147"/>
      <c r="JB66" s="147"/>
      <c r="JC66" s="147"/>
      <c r="JD66" s="147"/>
      <c r="JE66" s="147"/>
      <c r="JF66" s="147"/>
      <c r="JG66" s="147"/>
      <c r="JH66" s="147"/>
      <c r="JI66" s="147"/>
      <c r="JJ66" s="147"/>
      <c r="JK66" s="147"/>
      <c r="JL66" s="147"/>
      <c r="JM66" s="147"/>
      <c r="JN66" s="147"/>
      <c r="JO66" s="147"/>
      <c r="JP66" s="147"/>
      <c r="JQ66" s="147"/>
      <c r="JR66" s="147"/>
      <c r="JS66" s="147"/>
      <c r="JT66" s="147"/>
      <c r="JU66" s="147"/>
      <c r="JV66" s="147"/>
      <c r="JW66" s="147"/>
      <c r="JX66" s="147"/>
      <c r="JY66" s="147"/>
      <c r="JZ66" s="147"/>
      <c r="KA66" s="147"/>
      <c r="KB66" s="147"/>
      <c r="KC66" s="147"/>
      <c r="KD66" s="147"/>
      <c r="KE66" s="147"/>
      <c r="KF66" s="147"/>
      <c r="KG66" s="147"/>
      <c r="KH66" s="147"/>
      <c r="KI66" s="147"/>
      <c r="KJ66" s="147"/>
      <c r="KK66" s="147"/>
      <c r="KL66" s="147"/>
      <c r="KM66" s="147"/>
      <c r="KN66" s="147"/>
      <c r="KO66" s="147"/>
      <c r="KP66" s="147"/>
      <c r="KQ66" s="147"/>
      <c r="KR66" s="147"/>
      <c r="KS66" s="147"/>
      <c r="KT66" s="147"/>
      <c r="KU66" s="147"/>
      <c r="KV66" s="147"/>
      <c r="KW66" s="147"/>
      <c r="KX66" s="147"/>
      <c r="KY66" s="147"/>
      <c r="KZ66" s="147"/>
      <c r="LA66" s="147"/>
      <c r="LB66" s="147"/>
      <c r="LC66" s="147"/>
      <c r="LD66" s="147"/>
      <c r="LE66" s="147"/>
      <c r="LF66" s="147"/>
      <c r="LG66" s="147"/>
      <c r="LH66" s="147"/>
      <c r="LI66" s="147"/>
      <c r="LJ66" s="147"/>
      <c r="LK66" s="147"/>
      <c r="LL66" s="147"/>
      <c r="LM66" s="147"/>
      <c r="LN66" s="147"/>
      <c r="LO66" s="147"/>
      <c r="LP66" s="147"/>
      <c r="LQ66" s="148"/>
      <c r="LR66" s="2"/>
      <c r="LS66" s="2"/>
      <c r="LT66" s="2"/>
      <c r="LU66" s="2"/>
      <c r="LV66" s="2"/>
      <c r="LW66" s="2"/>
      <c r="LX66" s="2"/>
      <c r="LY66" s="2"/>
      <c r="LZ66" s="2"/>
      <c r="MA66" s="2"/>
      <c r="MB66" s="2"/>
      <c r="MC66" s="2"/>
      <c r="MD66" s="2"/>
      <c r="ME66" s="2"/>
      <c r="MF66" s="2"/>
      <c r="MG66" s="2"/>
      <c r="MH66" s="146"/>
      <c r="MI66" s="147"/>
      <c r="MJ66" s="147"/>
      <c r="MK66" s="147"/>
      <c r="ML66" s="147"/>
      <c r="MM66" s="147"/>
      <c r="MN66" s="147"/>
      <c r="MO66" s="147"/>
      <c r="MP66" s="147"/>
      <c r="MQ66" s="147"/>
      <c r="MR66" s="147"/>
      <c r="MS66" s="147"/>
      <c r="MT66" s="147"/>
      <c r="MU66" s="147"/>
      <c r="MV66" s="147"/>
      <c r="MW66" s="147"/>
      <c r="MX66" s="147"/>
      <c r="MY66" s="147"/>
      <c r="MZ66" s="147"/>
      <c r="NA66" s="147"/>
      <c r="NB66" s="147"/>
      <c r="NC66" s="147"/>
      <c r="ND66" s="147"/>
      <c r="NE66" s="147"/>
      <c r="NF66" s="147"/>
      <c r="NG66" s="147"/>
      <c r="NH66" s="147"/>
      <c r="NI66" s="147"/>
      <c r="NJ66" s="147"/>
      <c r="NK66" s="147"/>
      <c r="NL66" s="147"/>
      <c r="NM66" s="147"/>
      <c r="NN66" s="147"/>
      <c r="NO66" s="147"/>
      <c r="NP66" s="147"/>
      <c r="NQ66" s="147"/>
      <c r="NR66" s="147"/>
      <c r="NS66" s="147"/>
      <c r="NT66" s="147"/>
      <c r="NU66" s="147"/>
      <c r="NV66" s="147"/>
      <c r="NW66" s="147"/>
      <c r="NX66" s="147"/>
      <c r="NY66" s="147"/>
      <c r="NZ66" s="147"/>
      <c r="OA66" s="147"/>
      <c r="OB66" s="147"/>
      <c r="OC66" s="147"/>
      <c r="OD66" s="147"/>
      <c r="OE66" s="147"/>
      <c r="OF66" s="147"/>
      <c r="OG66" s="147"/>
      <c r="OH66" s="147"/>
      <c r="OI66" s="147"/>
      <c r="OJ66" s="147"/>
      <c r="OK66" s="147"/>
      <c r="OL66" s="147"/>
      <c r="OM66" s="147"/>
      <c r="ON66" s="147"/>
      <c r="OO66" s="147"/>
      <c r="OP66" s="147"/>
      <c r="OQ66" s="147"/>
      <c r="OR66" s="147"/>
      <c r="OS66" s="147"/>
      <c r="OT66" s="147"/>
      <c r="OU66" s="147"/>
      <c r="OV66" s="147"/>
      <c r="OW66" s="147"/>
      <c r="OX66" s="147"/>
      <c r="OY66" s="147"/>
      <c r="OZ66" s="147"/>
      <c r="PA66" s="147"/>
      <c r="PB66" s="147"/>
      <c r="PC66" s="147"/>
      <c r="PD66" s="147"/>
      <c r="PE66" s="147"/>
      <c r="PF66" s="147"/>
      <c r="PG66" s="147"/>
      <c r="PH66" s="147"/>
      <c r="PI66" s="147"/>
      <c r="PJ66" s="147"/>
      <c r="PK66" s="147"/>
      <c r="PL66" s="147"/>
      <c r="PM66" s="147"/>
      <c r="PN66" s="147"/>
      <c r="PO66" s="147"/>
      <c r="PP66" s="147"/>
      <c r="PQ66" s="147"/>
      <c r="PR66" s="147"/>
      <c r="PS66" s="147"/>
      <c r="PT66" s="147"/>
      <c r="PU66" s="147"/>
      <c r="PV66" s="147"/>
      <c r="PW66" s="147"/>
      <c r="PX66" s="147"/>
      <c r="PY66" s="147"/>
      <c r="PZ66" s="147"/>
      <c r="QA66" s="147"/>
      <c r="QB66" s="147"/>
      <c r="QC66" s="147"/>
      <c r="QD66" s="147"/>
      <c r="QE66" s="147"/>
      <c r="QF66" s="147"/>
      <c r="QG66" s="147"/>
      <c r="QH66" s="147"/>
      <c r="QI66" s="147"/>
      <c r="QJ66" s="147"/>
      <c r="QK66" s="147"/>
      <c r="QL66" s="147"/>
      <c r="QM66" s="147"/>
      <c r="QN66" s="147"/>
      <c r="QO66" s="147"/>
      <c r="QP66" s="147"/>
      <c r="QQ66" s="147"/>
      <c r="QR66" s="147"/>
      <c r="QS66" s="147"/>
      <c r="QT66" s="147"/>
      <c r="QU66" s="147"/>
      <c r="QV66" s="147"/>
      <c r="QW66" s="147"/>
      <c r="QX66" s="147"/>
      <c r="QY66" s="147"/>
      <c r="QZ66" s="147"/>
      <c r="RA66" s="147"/>
      <c r="RB66" s="147"/>
      <c r="RC66" s="147"/>
      <c r="RD66" s="147"/>
      <c r="RE66" s="147"/>
      <c r="RF66" s="147"/>
      <c r="RG66" s="147"/>
      <c r="RH66" s="147"/>
      <c r="RI66" s="147"/>
      <c r="RJ66" s="147"/>
      <c r="RK66" s="147"/>
      <c r="RL66" s="147"/>
      <c r="RM66" s="147"/>
      <c r="RN66" s="147"/>
      <c r="RO66" s="147"/>
      <c r="RP66" s="147"/>
      <c r="RQ66" s="147"/>
      <c r="RR66" s="147"/>
      <c r="RS66" s="147"/>
      <c r="RT66" s="147"/>
      <c r="RU66" s="147"/>
      <c r="RV66" s="147"/>
      <c r="RW66" s="147"/>
      <c r="RX66" s="147"/>
      <c r="RY66" s="147"/>
      <c r="RZ66" s="147"/>
      <c r="SA66" s="147"/>
      <c r="SB66" s="147"/>
      <c r="SC66" s="148"/>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46"/>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8"/>
      <c r="FF67" s="2"/>
      <c r="FG67" s="2"/>
      <c r="FH67" s="2"/>
      <c r="FI67" s="2"/>
      <c r="FJ67" s="2"/>
      <c r="FK67" s="2"/>
      <c r="FL67" s="2"/>
      <c r="FM67" s="2"/>
      <c r="FN67" s="2"/>
      <c r="FO67" s="2"/>
      <c r="FP67" s="2"/>
      <c r="FQ67" s="2"/>
      <c r="FR67" s="2"/>
      <c r="FS67" s="2"/>
      <c r="FT67" s="2"/>
      <c r="FU67" s="2"/>
      <c r="FV67" s="146"/>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c r="IW67" s="147"/>
      <c r="IX67" s="147"/>
      <c r="IY67" s="147"/>
      <c r="IZ67" s="147"/>
      <c r="JA67" s="147"/>
      <c r="JB67" s="147"/>
      <c r="JC67" s="147"/>
      <c r="JD67" s="147"/>
      <c r="JE67" s="147"/>
      <c r="JF67" s="147"/>
      <c r="JG67" s="147"/>
      <c r="JH67" s="147"/>
      <c r="JI67" s="147"/>
      <c r="JJ67" s="147"/>
      <c r="JK67" s="147"/>
      <c r="JL67" s="147"/>
      <c r="JM67" s="147"/>
      <c r="JN67" s="147"/>
      <c r="JO67" s="147"/>
      <c r="JP67" s="147"/>
      <c r="JQ67" s="147"/>
      <c r="JR67" s="147"/>
      <c r="JS67" s="147"/>
      <c r="JT67" s="147"/>
      <c r="JU67" s="147"/>
      <c r="JV67" s="147"/>
      <c r="JW67" s="147"/>
      <c r="JX67" s="147"/>
      <c r="JY67" s="147"/>
      <c r="JZ67" s="147"/>
      <c r="KA67" s="147"/>
      <c r="KB67" s="147"/>
      <c r="KC67" s="147"/>
      <c r="KD67" s="147"/>
      <c r="KE67" s="147"/>
      <c r="KF67" s="147"/>
      <c r="KG67" s="147"/>
      <c r="KH67" s="147"/>
      <c r="KI67" s="147"/>
      <c r="KJ67" s="147"/>
      <c r="KK67" s="147"/>
      <c r="KL67" s="147"/>
      <c r="KM67" s="147"/>
      <c r="KN67" s="147"/>
      <c r="KO67" s="147"/>
      <c r="KP67" s="147"/>
      <c r="KQ67" s="147"/>
      <c r="KR67" s="147"/>
      <c r="KS67" s="147"/>
      <c r="KT67" s="147"/>
      <c r="KU67" s="147"/>
      <c r="KV67" s="147"/>
      <c r="KW67" s="147"/>
      <c r="KX67" s="147"/>
      <c r="KY67" s="147"/>
      <c r="KZ67" s="147"/>
      <c r="LA67" s="147"/>
      <c r="LB67" s="147"/>
      <c r="LC67" s="147"/>
      <c r="LD67" s="147"/>
      <c r="LE67" s="147"/>
      <c r="LF67" s="147"/>
      <c r="LG67" s="147"/>
      <c r="LH67" s="147"/>
      <c r="LI67" s="147"/>
      <c r="LJ67" s="147"/>
      <c r="LK67" s="147"/>
      <c r="LL67" s="147"/>
      <c r="LM67" s="147"/>
      <c r="LN67" s="147"/>
      <c r="LO67" s="147"/>
      <c r="LP67" s="147"/>
      <c r="LQ67" s="148"/>
      <c r="LR67" s="2"/>
      <c r="LS67" s="2"/>
      <c r="LT67" s="2"/>
      <c r="LU67" s="2"/>
      <c r="LV67" s="2"/>
      <c r="LW67" s="2"/>
      <c r="LX67" s="2"/>
      <c r="LY67" s="2"/>
      <c r="LZ67" s="2"/>
      <c r="MA67" s="2"/>
      <c r="MB67" s="2"/>
      <c r="MC67" s="2"/>
      <c r="MD67" s="2"/>
      <c r="ME67" s="2"/>
      <c r="MF67" s="2"/>
      <c r="MG67" s="2"/>
      <c r="MH67" s="146"/>
      <c r="MI67" s="147"/>
      <c r="MJ67" s="147"/>
      <c r="MK67" s="147"/>
      <c r="ML67" s="147"/>
      <c r="MM67" s="147"/>
      <c r="MN67" s="147"/>
      <c r="MO67" s="147"/>
      <c r="MP67" s="147"/>
      <c r="MQ67" s="147"/>
      <c r="MR67" s="147"/>
      <c r="MS67" s="147"/>
      <c r="MT67" s="147"/>
      <c r="MU67" s="147"/>
      <c r="MV67" s="147"/>
      <c r="MW67" s="147"/>
      <c r="MX67" s="147"/>
      <c r="MY67" s="147"/>
      <c r="MZ67" s="147"/>
      <c r="NA67" s="147"/>
      <c r="NB67" s="147"/>
      <c r="NC67" s="147"/>
      <c r="ND67" s="147"/>
      <c r="NE67" s="147"/>
      <c r="NF67" s="147"/>
      <c r="NG67" s="147"/>
      <c r="NH67" s="147"/>
      <c r="NI67" s="147"/>
      <c r="NJ67" s="147"/>
      <c r="NK67" s="147"/>
      <c r="NL67" s="147"/>
      <c r="NM67" s="147"/>
      <c r="NN67" s="147"/>
      <c r="NO67" s="147"/>
      <c r="NP67" s="147"/>
      <c r="NQ67" s="147"/>
      <c r="NR67" s="147"/>
      <c r="NS67" s="147"/>
      <c r="NT67" s="147"/>
      <c r="NU67" s="147"/>
      <c r="NV67" s="147"/>
      <c r="NW67" s="147"/>
      <c r="NX67" s="147"/>
      <c r="NY67" s="147"/>
      <c r="NZ67" s="147"/>
      <c r="OA67" s="147"/>
      <c r="OB67" s="147"/>
      <c r="OC67" s="147"/>
      <c r="OD67" s="147"/>
      <c r="OE67" s="147"/>
      <c r="OF67" s="147"/>
      <c r="OG67" s="147"/>
      <c r="OH67" s="147"/>
      <c r="OI67" s="147"/>
      <c r="OJ67" s="147"/>
      <c r="OK67" s="147"/>
      <c r="OL67" s="147"/>
      <c r="OM67" s="147"/>
      <c r="ON67" s="147"/>
      <c r="OO67" s="147"/>
      <c r="OP67" s="147"/>
      <c r="OQ67" s="147"/>
      <c r="OR67" s="147"/>
      <c r="OS67" s="147"/>
      <c r="OT67" s="147"/>
      <c r="OU67" s="147"/>
      <c r="OV67" s="147"/>
      <c r="OW67" s="147"/>
      <c r="OX67" s="147"/>
      <c r="OY67" s="147"/>
      <c r="OZ67" s="147"/>
      <c r="PA67" s="147"/>
      <c r="PB67" s="147"/>
      <c r="PC67" s="147"/>
      <c r="PD67" s="147"/>
      <c r="PE67" s="147"/>
      <c r="PF67" s="147"/>
      <c r="PG67" s="147"/>
      <c r="PH67" s="147"/>
      <c r="PI67" s="147"/>
      <c r="PJ67" s="147"/>
      <c r="PK67" s="147"/>
      <c r="PL67" s="147"/>
      <c r="PM67" s="147"/>
      <c r="PN67" s="147"/>
      <c r="PO67" s="147"/>
      <c r="PP67" s="147"/>
      <c r="PQ67" s="147"/>
      <c r="PR67" s="147"/>
      <c r="PS67" s="147"/>
      <c r="PT67" s="147"/>
      <c r="PU67" s="147"/>
      <c r="PV67" s="147"/>
      <c r="PW67" s="147"/>
      <c r="PX67" s="147"/>
      <c r="PY67" s="147"/>
      <c r="PZ67" s="147"/>
      <c r="QA67" s="147"/>
      <c r="QB67" s="147"/>
      <c r="QC67" s="147"/>
      <c r="QD67" s="147"/>
      <c r="QE67" s="147"/>
      <c r="QF67" s="147"/>
      <c r="QG67" s="147"/>
      <c r="QH67" s="147"/>
      <c r="QI67" s="147"/>
      <c r="QJ67" s="147"/>
      <c r="QK67" s="147"/>
      <c r="QL67" s="147"/>
      <c r="QM67" s="147"/>
      <c r="QN67" s="147"/>
      <c r="QO67" s="147"/>
      <c r="QP67" s="147"/>
      <c r="QQ67" s="147"/>
      <c r="QR67" s="147"/>
      <c r="QS67" s="147"/>
      <c r="QT67" s="147"/>
      <c r="QU67" s="147"/>
      <c r="QV67" s="147"/>
      <c r="QW67" s="147"/>
      <c r="QX67" s="147"/>
      <c r="QY67" s="147"/>
      <c r="QZ67" s="147"/>
      <c r="RA67" s="147"/>
      <c r="RB67" s="147"/>
      <c r="RC67" s="147"/>
      <c r="RD67" s="147"/>
      <c r="RE67" s="147"/>
      <c r="RF67" s="147"/>
      <c r="RG67" s="147"/>
      <c r="RH67" s="147"/>
      <c r="RI67" s="147"/>
      <c r="RJ67" s="147"/>
      <c r="RK67" s="147"/>
      <c r="RL67" s="147"/>
      <c r="RM67" s="147"/>
      <c r="RN67" s="147"/>
      <c r="RO67" s="147"/>
      <c r="RP67" s="147"/>
      <c r="RQ67" s="147"/>
      <c r="RR67" s="147"/>
      <c r="RS67" s="147"/>
      <c r="RT67" s="147"/>
      <c r="RU67" s="147"/>
      <c r="RV67" s="147"/>
      <c r="RW67" s="147"/>
      <c r="RX67" s="147"/>
      <c r="RY67" s="147"/>
      <c r="RZ67" s="147"/>
      <c r="SA67" s="147"/>
      <c r="SB67" s="147"/>
      <c r="SC67" s="148"/>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8"/>
      <c r="FF68" s="2"/>
      <c r="FG68" s="2"/>
      <c r="FH68" s="2"/>
      <c r="FI68" s="2"/>
      <c r="FJ68" s="2"/>
      <c r="FK68" s="2"/>
      <c r="FL68" s="2"/>
      <c r="FM68" s="2"/>
      <c r="FN68" s="2"/>
      <c r="FO68" s="2"/>
      <c r="FP68" s="2"/>
      <c r="FQ68" s="2"/>
      <c r="FR68" s="2"/>
      <c r="FS68" s="2"/>
      <c r="FT68" s="2"/>
      <c r="FU68" s="2"/>
      <c r="FV68" s="146"/>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c r="IW68" s="147"/>
      <c r="IX68" s="147"/>
      <c r="IY68" s="147"/>
      <c r="IZ68" s="147"/>
      <c r="JA68" s="147"/>
      <c r="JB68" s="147"/>
      <c r="JC68" s="147"/>
      <c r="JD68" s="147"/>
      <c r="JE68" s="147"/>
      <c r="JF68" s="147"/>
      <c r="JG68" s="147"/>
      <c r="JH68" s="147"/>
      <c r="JI68" s="147"/>
      <c r="JJ68" s="147"/>
      <c r="JK68" s="147"/>
      <c r="JL68" s="147"/>
      <c r="JM68" s="147"/>
      <c r="JN68" s="147"/>
      <c r="JO68" s="147"/>
      <c r="JP68" s="147"/>
      <c r="JQ68" s="147"/>
      <c r="JR68" s="147"/>
      <c r="JS68" s="147"/>
      <c r="JT68" s="147"/>
      <c r="JU68" s="147"/>
      <c r="JV68" s="147"/>
      <c r="JW68" s="147"/>
      <c r="JX68" s="147"/>
      <c r="JY68" s="147"/>
      <c r="JZ68" s="147"/>
      <c r="KA68" s="147"/>
      <c r="KB68" s="147"/>
      <c r="KC68" s="147"/>
      <c r="KD68" s="147"/>
      <c r="KE68" s="147"/>
      <c r="KF68" s="147"/>
      <c r="KG68" s="147"/>
      <c r="KH68" s="147"/>
      <c r="KI68" s="147"/>
      <c r="KJ68" s="147"/>
      <c r="KK68" s="147"/>
      <c r="KL68" s="147"/>
      <c r="KM68" s="147"/>
      <c r="KN68" s="147"/>
      <c r="KO68" s="147"/>
      <c r="KP68" s="147"/>
      <c r="KQ68" s="147"/>
      <c r="KR68" s="147"/>
      <c r="KS68" s="147"/>
      <c r="KT68" s="147"/>
      <c r="KU68" s="147"/>
      <c r="KV68" s="147"/>
      <c r="KW68" s="147"/>
      <c r="KX68" s="147"/>
      <c r="KY68" s="147"/>
      <c r="KZ68" s="147"/>
      <c r="LA68" s="147"/>
      <c r="LB68" s="147"/>
      <c r="LC68" s="147"/>
      <c r="LD68" s="147"/>
      <c r="LE68" s="147"/>
      <c r="LF68" s="147"/>
      <c r="LG68" s="147"/>
      <c r="LH68" s="147"/>
      <c r="LI68" s="147"/>
      <c r="LJ68" s="147"/>
      <c r="LK68" s="147"/>
      <c r="LL68" s="147"/>
      <c r="LM68" s="147"/>
      <c r="LN68" s="147"/>
      <c r="LO68" s="147"/>
      <c r="LP68" s="147"/>
      <c r="LQ68" s="148"/>
      <c r="LR68" s="2"/>
      <c r="LS68" s="2"/>
      <c r="LT68" s="2"/>
      <c r="LU68" s="2"/>
      <c r="LV68" s="2"/>
      <c r="LW68" s="2"/>
      <c r="LX68" s="2"/>
      <c r="LY68" s="2"/>
      <c r="LZ68" s="2"/>
      <c r="MA68" s="2"/>
      <c r="MB68" s="2"/>
      <c r="MC68" s="2"/>
      <c r="MD68" s="2"/>
      <c r="ME68" s="2"/>
      <c r="MF68" s="2"/>
      <c r="MG68" s="2"/>
      <c r="MH68" s="146"/>
      <c r="MI68" s="147"/>
      <c r="MJ68" s="147"/>
      <c r="MK68" s="147"/>
      <c r="ML68" s="147"/>
      <c r="MM68" s="147"/>
      <c r="MN68" s="147"/>
      <c r="MO68" s="147"/>
      <c r="MP68" s="147"/>
      <c r="MQ68" s="147"/>
      <c r="MR68" s="147"/>
      <c r="MS68" s="147"/>
      <c r="MT68" s="147"/>
      <c r="MU68" s="147"/>
      <c r="MV68" s="147"/>
      <c r="MW68" s="147"/>
      <c r="MX68" s="147"/>
      <c r="MY68" s="147"/>
      <c r="MZ68" s="147"/>
      <c r="NA68" s="147"/>
      <c r="NB68" s="147"/>
      <c r="NC68" s="147"/>
      <c r="ND68" s="147"/>
      <c r="NE68" s="147"/>
      <c r="NF68" s="147"/>
      <c r="NG68" s="147"/>
      <c r="NH68" s="147"/>
      <c r="NI68" s="147"/>
      <c r="NJ68" s="147"/>
      <c r="NK68" s="147"/>
      <c r="NL68" s="147"/>
      <c r="NM68" s="147"/>
      <c r="NN68" s="147"/>
      <c r="NO68" s="147"/>
      <c r="NP68" s="147"/>
      <c r="NQ68" s="147"/>
      <c r="NR68" s="147"/>
      <c r="NS68" s="147"/>
      <c r="NT68" s="147"/>
      <c r="NU68" s="147"/>
      <c r="NV68" s="147"/>
      <c r="NW68" s="147"/>
      <c r="NX68" s="147"/>
      <c r="NY68" s="147"/>
      <c r="NZ68" s="147"/>
      <c r="OA68" s="147"/>
      <c r="OB68" s="147"/>
      <c r="OC68" s="147"/>
      <c r="OD68" s="147"/>
      <c r="OE68" s="147"/>
      <c r="OF68" s="147"/>
      <c r="OG68" s="147"/>
      <c r="OH68" s="147"/>
      <c r="OI68" s="147"/>
      <c r="OJ68" s="147"/>
      <c r="OK68" s="147"/>
      <c r="OL68" s="147"/>
      <c r="OM68" s="147"/>
      <c r="ON68" s="147"/>
      <c r="OO68" s="147"/>
      <c r="OP68" s="147"/>
      <c r="OQ68" s="147"/>
      <c r="OR68" s="147"/>
      <c r="OS68" s="147"/>
      <c r="OT68" s="147"/>
      <c r="OU68" s="147"/>
      <c r="OV68" s="147"/>
      <c r="OW68" s="147"/>
      <c r="OX68" s="147"/>
      <c r="OY68" s="147"/>
      <c r="OZ68" s="147"/>
      <c r="PA68" s="147"/>
      <c r="PB68" s="147"/>
      <c r="PC68" s="147"/>
      <c r="PD68" s="147"/>
      <c r="PE68" s="147"/>
      <c r="PF68" s="147"/>
      <c r="PG68" s="147"/>
      <c r="PH68" s="147"/>
      <c r="PI68" s="147"/>
      <c r="PJ68" s="147"/>
      <c r="PK68" s="147"/>
      <c r="PL68" s="147"/>
      <c r="PM68" s="147"/>
      <c r="PN68" s="147"/>
      <c r="PO68" s="147"/>
      <c r="PP68" s="147"/>
      <c r="PQ68" s="147"/>
      <c r="PR68" s="147"/>
      <c r="PS68" s="147"/>
      <c r="PT68" s="147"/>
      <c r="PU68" s="147"/>
      <c r="PV68" s="147"/>
      <c r="PW68" s="147"/>
      <c r="PX68" s="147"/>
      <c r="PY68" s="147"/>
      <c r="PZ68" s="147"/>
      <c r="QA68" s="147"/>
      <c r="QB68" s="147"/>
      <c r="QC68" s="147"/>
      <c r="QD68" s="147"/>
      <c r="QE68" s="147"/>
      <c r="QF68" s="147"/>
      <c r="QG68" s="147"/>
      <c r="QH68" s="147"/>
      <c r="QI68" s="147"/>
      <c r="QJ68" s="147"/>
      <c r="QK68" s="147"/>
      <c r="QL68" s="147"/>
      <c r="QM68" s="147"/>
      <c r="QN68" s="147"/>
      <c r="QO68" s="147"/>
      <c r="QP68" s="147"/>
      <c r="QQ68" s="147"/>
      <c r="QR68" s="147"/>
      <c r="QS68" s="147"/>
      <c r="QT68" s="147"/>
      <c r="QU68" s="147"/>
      <c r="QV68" s="147"/>
      <c r="QW68" s="147"/>
      <c r="QX68" s="147"/>
      <c r="QY68" s="147"/>
      <c r="QZ68" s="147"/>
      <c r="RA68" s="147"/>
      <c r="RB68" s="147"/>
      <c r="RC68" s="147"/>
      <c r="RD68" s="147"/>
      <c r="RE68" s="147"/>
      <c r="RF68" s="147"/>
      <c r="RG68" s="147"/>
      <c r="RH68" s="147"/>
      <c r="RI68" s="147"/>
      <c r="RJ68" s="147"/>
      <c r="RK68" s="147"/>
      <c r="RL68" s="147"/>
      <c r="RM68" s="147"/>
      <c r="RN68" s="147"/>
      <c r="RO68" s="147"/>
      <c r="RP68" s="147"/>
      <c r="RQ68" s="147"/>
      <c r="RR68" s="147"/>
      <c r="RS68" s="147"/>
      <c r="RT68" s="147"/>
      <c r="RU68" s="147"/>
      <c r="RV68" s="147"/>
      <c r="RW68" s="147"/>
      <c r="RX68" s="147"/>
      <c r="RY68" s="147"/>
      <c r="RZ68" s="147"/>
      <c r="SA68" s="147"/>
      <c r="SB68" s="147"/>
      <c r="SC68" s="148"/>
      <c r="SD68" s="2"/>
      <c r="SE68" s="2"/>
      <c r="SF68" s="2"/>
      <c r="SG68" s="2"/>
      <c r="SH68" s="2"/>
      <c r="SI68" s="2"/>
      <c r="SJ68" s="2"/>
      <c r="SK68" s="27"/>
      <c r="SL68" s="2"/>
      <c r="SM68" s="156" t="s">
        <v>106</v>
      </c>
      <c r="SN68" s="157"/>
      <c r="SO68" s="157"/>
      <c r="SP68" s="157"/>
      <c r="SQ68" s="157"/>
      <c r="SR68" s="157"/>
      <c r="SS68" s="157"/>
      <c r="ST68" s="157"/>
      <c r="SU68" s="157"/>
      <c r="SV68" s="157"/>
      <c r="SW68" s="157"/>
      <c r="SX68" s="157"/>
      <c r="SY68" s="157"/>
      <c r="SZ68" s="157"/>
      <c r="TA68" s="158"/>
    </row>
    <row r="69" spans="1:521" ht="13.5" customHeight="1">
      <c r="A69" s="2"/>
      <c r="B69" s="26"/>
      <c r="C69" s="2"/>
      <c r="D69" s="2"/>
      <c r="E69" s="2"/>
      <c r="F69" s="2"/>
      <c r="G69" s="2"/>
      <c r="H69" s="2"/>
      <c r="I69" s="2"/>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8"/>
      <c r="FF69" s="2"/>
      <c r="FG69" s="2"/>
      <c r="FH69" s="2"/>
      <c r="FI69" s="2"/>
      <c r="FJ69" s="2"/>
      <c r="FK69" s="2"/>
      <c r="FL69" s="2"/>
      <c r="FM69" s="2"/>
      <c r="FN69" s="2"/>
      <c r="FO69" s="2"/>
      <c r="FP69" s="2"/>
      <c r="FQ69" s="2"/>
      <c r="FR69" s="2"/>
      <c r="FS69" s="2"/>
      <c r="FT69" s="2"/>
      <c r="FU69" s="2"/>
      <c r="FV69" s="146"/>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c r="IW69" s="147"/>
      <c r="IX69" s="147"/>
      <c r="IY69" s="147"/>
      <c r="IZ69" s="147"/>
      <c r="JA69" s="147"/>
      <c r="JB69" s="147"/>
      <c r="JC69" s="147"/>
      <c r="JD69" s="147"/>
      <c r="JE69" s="147"/>
      <c r="JF69" s="147"/>
      <c r="JG69" s="147"/>
      <c r="JH69" s="147"/>
      <c r="JI69" s="147"/>
      <c r="JJ69" s="147"/>
      <c r="JK69" s="147"/>
      <c r="JL69" s="147"/>
      <c r="JM69" s="147"/>
      <c r="JN69" s="147"/>
      <c r="JO69" s="147"/>
      <c r="JP69" s="147"/>
      <c r="JQ69" s="147"/>
      <c r="JR69" s="147"/>
      <c r="JS69" s="147"/>
      <c r="JT69" s="147"/>
      <c r="JU69" s="147"/>
      <c r="JV69" s="147"/>
      <c r="JW69" s="147"/>
      <c r="JX69" s="147"/>
      <c r="JY69" s="147"/>
      <c r="JZ69" s="147"/>
      <c r="KA69" s="147"/>
      <c r="KB69" s="147"/>
      <c r="KC69" s="147"/>
      <c r="KD69" s="147"/>
      <c r="KE69" s="147"/>
      <c r="KF69" s="147"/>
      <c r="KG69" s="147"/>
      <c r="KH69" s="147"/>
      <c r="KI69" s="147"/>
      <c r="KJ69" s="147"/>
      <c r="KK69" s="147"/>
      <c r="KL69" s="147"/>
      <c r="KM69" s="147"/>
      <c r="KN69" s="147"/>
      <c r="KO69" s="147"/>
      <c r="KP69" s="147"/>
      <c r="KQ69" s="147"/>
      <c r="KR69" s="147"/>
      <c r="KS69" s="147"/>
      <c r="KT69" s="147"/>
      <c r="KU69" s="147"/>
      <c r="KV69" s="147"/>
      <c r="KW69" s="147"/>
      <c r="KX69" s="147"/>
      <c r="KY69" s="147"/>
      <c r="KZ69" s="147"/>
      <c r="LA69" s="147"/>
      <c r="LB69" s="147"/>
      <c r="LC69" s="147"/>
      <c r="LD69" s="147"/>
      <c r="LE69" s="147"/>
      <c r="LF69" s="147"/>
      <c r="LG69" s="147"/>
      <c r="LH69" s="147"/>
      <c r="LI69" s="147"/>
      <c r="LJ69" s="147"/>
      <c r="LK69" s="147"/>
      <c r="LL69" s="147"/>
      <c r="LM69" s="147"/>
      <c r="LN69" s="147"/>
      <c r="LO69" s="147"/>
      <c r="LP69" s="147"/>
      <c r="LQ69" s="148"/>
      <c r="LR69" s="2"/>
      <c r="LS69" s="2"/>
      <c r="LT69" s="2"/>
      <c r="LU69" s="2"/>
      <c r="LV69" s="2"/>
      <c r="LW69" s="2"/>
      <c r="LX69" s="2"/>
      <c r="LY69" s="2"/>
      <c r="LZ69" s="2"/>
      <c r="MA69" s="2"/>
      <c r="MB69" s="2"/>
      <c r="MC69" s="2"/>
      <c r="MD69" s="2"/>
      <c r="ME69" s="2"/>
      <c r="MF69" s="2"/>
      <c r="MG69" s="2"/>
      <c r="MH69" s="146"/>
      <c r="MI69" s="147"/>
      <c r="MJ69" s="147"/>
      <c r="MK69" s="147"/>
      <c r="ML69" s="147"/>
      <c r="MM69" s="147"/>
      <c r="MN69" s="147"/>
      <c r="MO69" s="147"/>
      <c r="MP69" s="147"/>
      <c r="MQ69" s="147"/>
      <c r="MR69" s="147"/>
      <c r="MS69" s="147"/>
      <c r="MT69" s="147"/>
      <c r="MU69" s="147"/>
      <c r="MV69" s="147"/>
      <c r="MW69" s="147"/>
      <c r="MX69" s="147"/>
      <c r="MY69" s="147"/>
      <c r="MZ69" s="147"/>
      <c r="NA69" s="147"/>
      <c r="NB69" s="147"/>
      <c r="NC69" s="147"/>
      <c r="ND69" s="147"/>
      <c r="NE69" s="147"/>
      <c r="NF69" s="147"/>
      <c r="NG69" s="147"/>
      <c r="NH69" s="147"/>
      <c r="NI69" s="147"/>
      <c r="NJ69" s="147"/>
      <c r="NK69" s="147"/>
      <c r="NL69" s="147"/>
      <c r="NM69" s="147"/>
      <c r="NN69" s="147"/>
      <c r="NO69" s="147"/>
      <c r="NP69" s="147"/>
      <c r="NQ69" s="147"/>
      <c r="NR69" s="147"/>
      <c r="NS69" s="147"/>
      <c r="NT69" s="147"/>
      <c r="NU69" s="147"/>
      <c r="NV69" s="147"/>
      <c r="NW69" s="147"/>
      <c r="NX69" s="147"/>
      <c r="NY69" s="147"/>
      <c r="NZ69" s="147"/>
      <c r="OA69" s="147"/>
      <c r="OB69" s="147"/>
      <c r="OC69" s="147"/>
      <c r="OD69" s="147"/>
      <c r="OE69" s="147"/>
      <c r="OF69" s="147"/>
      <c r="OG69" s="147"/>
      <c r="OH69" s="147"/>
      <c r="OI69" s="147"/>
      <c r="OJ69" s="147"/>
      <c r="OK69" s="147"/>
      <c r="OL69" s="147"/>
      <c r="OM69" s="147"/>
      <c r="ON69" s="147"/>
      <c r="OO69" s="147"/>
      <c r="OP69" s="147"/>
      <c r="OQ69" s="147"/>
      <c r="OR69" s="147"/>
      <c r="OS69" s="147"/>
      <c r="OT69" s="147"/>
      <c r="OU69" s="147"/>
      <c r="OV69" s="147"/>
      <c r="OW69" s="147"/>
      <c r="OX69" s="147"/>
      <c r="OY69" s="147"/>
      <c r="OZ69" s="147"/>
      <c r="PA69" s="147"/>
      <c r="PB69" s="147"/>
      <c r="PC69" s="147"/>
      <c r="PD69" s="147"/>
      <c r="PE69" s="147"/>
      <c r="PF69" s="147"/>
      <c r="PG69" s="147"/>
      <c r="PH69" s="147"/>
      <c r="PI69" s="147"/>
      <c r="PJ69" s="147"/>
      <c r="PK69" s="147"/>
      <c r="PL69" s="147"/>
      <c r="PM69" s="147"/>
      <c r="PN69" s="147"/>
      <c r="PO69" s="147"/>
      <c r="PP69" s="147"/>
      <c r="PQ69" s="147"/>
      <c r="PR69" s="147"/>
      <c r="PS69" s="147"/>
      <c r="PT69" s="147"/>
      <c r="PU69" s="147"/>
      <c r="PV69" s="147"/>
      <c r="PW69" s="147"/>
      <c r="PX69" s="147"/>
      <c r="PY69" s="147"/>
      <c r="PZ69" s="147"/>
      <c r="QA69" s="147"/>
      <c r="QB69" s="147"/>
      <c r="QC69" s="147"/>
      <c r="QD69" s="147"/>
      <c r="QE69" s="147"/>
      <c r="QF69" s="147"/>
      <c r="QG69" s="147"/>
      <c r="QH69" s="147"/>
      <c r="QI69" s="147"/>
      <c r="QJ69" s="147"/>
      <c r="QK69" s="147"/>
      <c r="QL69" s="147"/>
      <c r="QM69" s="147"/>
      <c r="QN69" s="147"/>
      <c r="QO69" s="147"/>
      <c r="QP69" s="147"/>
      <c r="QQ69" s="147"/>
      <c r="QR69" s="147"/>
      <c r="QS69" s="147"/>
      <c r="QT69" s="147"/>
      <c r="QU69" s="147"/>
      <c r="QV69" s="147"/>
      <c r="QW69" s="147"/>
      <c r="QX69" s="147"/>
      <c r="QY69" s="147"/>
      <c r="QZ69" s="147"/>
      <c r="RA69" s="147"/>
      <c r="RB69" s="147"/>
      <c r="RC69" s="147"/>
      <c r="RD69" s="147"/>
      <c r="RE69" s="147"/>
      <c r="RF69" s="147"/>
      <c r="RG69" s="147"/>
      <c r="RH69" s="147"/>
      <c r="RI69" s="147"/>
      <c r="RJ69" s="147"/>
      <c r="RK69" s="147"/>
      <c r="RL69" s="147"/>
      <c r="RM69" s="147"/>
      <c r="RN69" s="147"/>
      <c r="RO69" s="147"/>
      <c r="RP69" s="147"/>
      <c r="RQ69" s="147"/>
      <c r="RR69" s="147"/>
      <c r="RS69" s="147"/>
      <c r="RT69" s="147"/>
      <c r="RU69" s="147"/>
      <c r="RV69" s="147"/>
      <c r="RW69" s="147"/>
      <c r="RX69" s="147"/>
      <c r="RY69" s="147"/>
      <c r="RZ69" s="147"/>
      <c r="SA69" s="147"/>
      <c r="SB69" s="147"/>
      <c r="SC69" s="148"/>
      <c r="SD69" s="2"/>
      <c r="SE69" s="2"/>
      <c r="SF69" s="2"/>
      <c r="SG69" s="2"/>
      <c r="SH69" s="2"/>
      <c r="SI69" s="2"/>
      <c r="SJ69" s="2"/>
      <c r="SK69" s="27"/>
      <c r="SL69" s="2"/>
      <c r="SM69" s="156"/>
      <c r="SN69" s="157"/>
      <c r="SO69" s="157"/>
      <c r="SP69" s="157"/>
      <c r="SQ69" s="157"/>
      <c r="SR69" s="157"/>
      <c r="SS69" s="157"/>
      <c r="ST69" s="157"/>
      <c r="SU69" s="157"/>
      <c r="SV69" s="157"/>
      <c r="SW69" s="157"/>
      <c r="SX69" s="157"/>
      <c r="SY69" s="157"/>
      <c r="SZ69" s="157"/>
      <c r="TA69" s="158"/>
    </row>
    <row r="70" spans="1:521" ht="13.5" customHeight="1">
      <c r="A70" s="2"/>
      <c r="B70" s="26"/>
      <c r="C70" s="2"/>
      <c r="D70" s="2"/>
      <c r="E70" s="2"/>
      <c r="F70" s="2"/>
      <c r="G70" s="2"/>
      <c r="H70" s="2"/>
      <c r="I70" s="2"/>
      <c r="J70" s="146"/>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8"/>
      <c r="FF70" s="2"/>
      <c r="FG70" s="2"/>
      <c r="FH70" s="2"/>
      <c r="FI70" s="2"/>
      <c r="FJ70" s="2"/>
      <c r="FK70" s="2"/>
      <c r="FL70" s="2"/>
      <c r="FM70" s="2"/>
      <c r="FN70" s="2"/>
      <c r="FO70" s="2"/>
      <c r="FP70" s="2"/>
      <c r="FQ70" s="2"/>
      <c r="FR70" s="2"/>
      <c r="FS70" s="2"/>
      <c r="FT70" s="2"/>
      <c r="FU70" s="2"/>
      <c r="FV70" s="146"/>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c r="IW70" s="147"/>
      <c r="IX70" s="147"/>
      <c r="IY70" s="147"/>
      <c r="IZ70" s="147"/>
      <c r="JA70" s="147"/>
      <c r="JB70" s="147"/>
      <c r="JC70" s="147"/>
      <c r="JD70" s="147"/>
      <c r="JE70" s="147"/>
      <c r="JF70" s="147"/>
      <c r="JG70" s="147"/>
      <c r="JH70" s="147"/>
      <c r="JI70" s="147"/>
      <c r="JJ70" s="147"/>
      <c r="JK70" s="147"/>
      <c r="JL70" s="147"/>
      <c r="JM70" s="147"/>
      <c r="JN70" s="147"/>
      <c r="JO70" s="147"/>
      <c r="JP70" s="147"/>
      <c r="JQ70" s="147"/>
      <c r="JR70" s="147"/>
      <c r="JS70" s="147"/>
      <c r="JT70" s="147"/>
      <c r="JU70" s="147"/>
      <c r="JV70" s="147"/>
      <c r="JW70" s="147"/>
      <c r="JX70" s="147"/>
      <c r="JY70" s="147"/>
      <c r="JZ70" s="147"/>
      <c r="KA70" s="147"/>
      <c r="KB70" s="147"/>
      <c r="KC70" s="147"/>
      <c r="KD70" s="147"/>
      <c r="KE70" s="147"/>
      <c r="KF70" s="147"/>
      <c r="KG70" s="147"/>
      <c r="KH70" s="147"/>
      <c r="KI70" s="147"/>
      <c r="KJ70" s="147"/>
      <c r="KK70" s="147"/>
      <c r="KL70" s="147"/>
      <c r="KM70" s="147"/>
      <c r="KN70" s="147"/>
      <c r="KO70" s="147"/>
      <c r="KP70" s="147"/>
      <c r="KQ70" s="147"/>
      <c r="KR70" s="147"/>
      <c r="KS70" s="147"/>
      <c r="KT70" s="147"/>
      <c r="KU70" s="147"/>
      <c r="KV70" s="147"/>
      <c r="KW70" s="147"/>
      <c r="KX70" s="147"/>
      <c r="KY70" s="147"/>
      <c r="KZ70" s="147"/>
      <c r="LA70" s="147"/>
      <c r="LB70" s="147"/>
      <c r="LC70" s="147"/>
      <c r="LD70" s="147"/>
      <c r="LE70" s="147"/>
      <c r="LF70" s="147"/>
      <c r="LG70" s="147"/>
      <c r="LH70" s="147"/>
      <c r="LI70" s="147"/>
      <c r="LJ70" s="147"/>
      <c r="LK70" s="147"/>
      <c r="LL70" s="147"/>
      <c r="LM70" s="147"/>
      <c r="LN70" s="147"/>
      <c r="LO70" s="147"/>
      <c r="LP70" s="147"/>
      <c r="LQ70" s="148"/>
      <c r="LR70" s="2"/>
      <c r="LS70" s="2"/>
      <c r="LT70" s="2"/>
      <c r="LU70" s="2"/>
      <c r="LV70" s="2"/>
      <c r="LW70" s="2"/>
      <c r="LX70" s="2"/>
      <c r="LY70" s="2"/>
      <c r="LZ70" s="2"/>
      <c r="MA70" s="2"/>
      <c r="MB70" s="2"/>
      <c r="MC70" s="2"/>
      <c r="MD70" s="2"/>
      <c r="ME70" s="2"/>
      <c r="MF70" s="2"/>
      <c r="MG70" s="2"/>
      <c r="MH70" s="146"/>
      <c r="MI70" s="147"/>
      <c r="MJ70" s="147"/>
      <c r="MK70" s="147"/>
      <c r="ML70" s="147"/>
      <c r="MM70" s="147"/>
      <c r="MN70" s="147"/>
      <c r="MO70" s="147"/>
      <c r="MP70" s="147"/>
      <c r="MQ70" s="147"/>
      <c r="MR70" s="147"/>
      <c r="MS70" s="147"/>
      <c r="MT70" s="147"/>
      <c r="MU70" s="147"/>
      <c r="MV70" s="147"/>
      <c r="MW70" s="147"/>
      <c r="MX70" s="147"/>
      <c r="MY70" s="147"/>
      <c r="MZ70" s="147"/>
      <c r="NA70" s="147"/>
      <c r="NB70" s="147"/>
      <c r="NC70" s="147"/>
      <c r="ND70" s="147"/>
      <c r="NE70" s="147"/>
      <c r="NF70" s="147"/>
      <c r="NG70" s="147"/>
      <c r="NH70" s="147"/>
      <c r="NI70" s="147"/>
      <c r="NJ70" s="147"/>
      <c r="NK70" s="147"/>
      <c r="NL70" s="147"/>
      <c r="NM70" s="147"/>
      <c r="NN70" s="147"/>
      <c r="NO70" s="147"/>
      <c r="NP70" s="147"/>
      <c r="NQ70" s="147"/>
      <c r="NR70" s="147"/>
      <c r="NS70" s="147"/>
      <c r="NT70" s="147"/>
      <c r="NU70" s="147"/>
      <c r="NV70" s="147"/>
      <c r="NW70" s="147"/>
      <c r="NX70" s="147"/>
      <c r="NY70" s="147"/>
      <c r="NZ70" s="147"/>
      <c r="OA70" s="147"/>
      <c r="OB70" s="147"/>
      <c r="OC70" s="147"/>
      <c r="OD70" s="147"/>
      <c r="OE70" s="147"/>
      <c r="OF70" s="147"/>
      <c r="OG70" s="147"/>
      <c r="OH70" s="147"/>
      <c r="OI70" s="147"/>
      <c r="OJ70" s="147"/>
      <c r="OK70" s="147"/>
      <c r="OL70" s="147"/>
      <c r="OM70" s="147"/>
      <c r="ON70" s="147"/>
      <c r="OO70" s="147"/>
      <c r="OP70" s="147"/>
      <c r="OQ70" s="147"/>
      <c r="OR70" s="147"/>
      <c r="OS70" s="147"/>
      <c r="OT70" s="147"/>
      <c r="OU70" s="147"/>
      <c r="OV70" s="147"/>
      <c r="OW70" s="147"/>
      <c r="OX70" s="147"/>
      <c r="OY70" s="147"/>
      <c r="OZ70" s="147"/>
      <c r="PA70" s="147"/>
      <c r="PB70" s="147"/>
      <c r="PC70" s="147"/>
      <c r="PD70" s="147"/>
      <c r="PE70" s="147"/>
      <c r="PF70" s="147"/>
      <c r="PG70" s="147"/>
      <c r="PH70" s="147"/>
      <c r="PI70" s="147"/>
      <c r="PJ70" s="147"/>
      <c r="PK70" s="147"/>
      <c r="PL70" s="147"/>
      <c r="PM70" s="147"/>
      <c r="PN70" s="147"/>
      <c r="PO70" s="147"/>
      <c r="PP70" s="147"/>
      <c r="PQ70" s="147"/>
      <c r="PR70" s="147"/>
      <c r="PS70" s="147"/>
      <c r="PT70" s="147"/>
      <c r="PU70" s="147"/>
      <c r="PV70" s="147"/>
      <c r="PW70" s="147"/>
      <c r="PX70" s="147"/>
      <c r="PY70" s="147"/>
      <c r="PZ70" s="147"/>
      <c r="QA70" s="147"/>
      <c r="QB70" s="147"/>
      <c r="QC70" s="147"/>
      <c r="QD70" s="147"/>
      <c r="QE70" s="147"/>
      <c r="QF70" s="147"/>
      <c r="QG70" s="147"/>
      <c r="QH70" s="147"/>
      <c r="QI70" s="147"/>
      <c r="QJ70" s="147"/>
      <c r="QK70" s="147"/>
      <c r="QL70" s="147"/>
      <c r="QM70" s="147"/>
      <c r="QN70" s="147"/>
      <c r="QO70" s="147"/>
      <c r="QP70" s="147"/>
      <c r="QQ70" s="147"/>
      <c r="QR70" s="147"/>
      <c r="QS70" s="147"/>
      <c r="QT70" s="147"/>
      <c r="QU70" s="147"/>
      <c r="QV70" s="147"/>
      <c r="QW70" s="147"/>
      <c r="QX70" s="147"/>
      <c r="QY70" s="147"/>
      <c r="QZ70" s="147"/>
      <c r="RA70" s="147"/>
      <c r="RB70" s="147"/>
      <c r="RC70" s="147"/>
      <c r="RD70" s="147"/>
      <c r="RE70" s="147"/>
      <c r="RF70" s="147"/>
      <c r="RG70" s="147"/>
      <c r="RH70" s="147"/>
      <c r="RI70" s="147"/>
      <c r="RJ70" s="147"/>
      <c r="RK70" s="147"/>
      <c r="RL70" s="147"/>
      <c r="RM70" s="147"/>
      <c r="RN70" s="147"/>
      <c r="RO70" s="147"/>
      <c r="RP70" s="147"/>
      <c r="RQ70" s="147"/>
      <c r="RR70" s="147"/>
      <c r="RS70" s="147"/>
      <c r="RT70" s="147"/>
      <c r="RU70" s="147"/>
      <c r="RV70" s="147"/>
      <c r="RW70" s="147"/>
      <c r="RX70" s="147"/>
      <c r="RY70" s="147"/>
      <c r="RZ70" s="147"/>
      <c r="SA70" s="147"/>
      <c r="SB70" s="147"/>
      <c r="SC70" s="148"/>
      <c r="SD70" s="2"/>
      <c r="SE70" s="2"/>
      <c r="SF70" s="2"/>
      <c r="SG70" s="2"/>
      <c r="SH70" s="2"/>
      <c r="SI70" s="2"/>
      <c r="SJ70" s="2"/>
      <c r="SK70" s="27"/>
      <c r="SL70" s="2"/>
      <c r="SM70" s="156"/>
      <c r="SN70" s="157"/>
      <c r="SO70" s="157"/>
      <c r="SP70" s="157"/>
      <c r="SQ70" s="157"/>
      <c r="SR70" s="157"/>
      <c r="SS70" s="157"/>
      <c r="ST70" s="157"/>
      <c r="SU70" s="157"/>
      <c r="SV70" s="157"/>
      <c r="SW70" s="157"/>
      <c r="SX70" s="157"/>
      <c r="SY70" s="157"/>
      <c r="SZ70" s="157"/>
      <c r="TA70" s="158"/>
    </row>
    <row r="71" spans="1:521" ht="13.5" customHeight="1">
      <c r="A71" s="2"/>
      <c r="B71" s="26"/>
      <c r="C71" s="2"/>
      <c r="D71" s="2"/>
      <c r="E71" s="2"/>
      <c r="F71" s="2"/>
      <c r="G71" s="2"/>
      <c r="H71" s="2"/>
      <c r="I71" s="2"/>
      <c r="J71" s="146"/>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8"/>
      <c r="FF71" s="2"/>
      <c r="FG71" s="2"/>
      <c r="FH71" s="2"/>
      <c r="FI71" s="2"/>
      <c r="FJ71" s="2"/>
      <c r="FK71" s="2"/>
      <c r="FL71" s="2"/>
      <c r="FM71" s="2"/>
      <c r="FN71" s="2"/>
      <c r="FO71" s="2"/>
      <c r="FP71" s="2"/>
      <c r="FQ71" s="2"/>
      <c r="FR71" s="2"/>
      <c r="FS71" s="2"/>
      <c r="FT71" s="2"/>
      <c r="FU71" s="2"/>
      <c r="FV71" s="146"/>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c r="IW71" s="147"/>
      <c r="IX71" s="147"/>
      <c r="IY71" s="147"/>
      <c r="IZ71" s="147"/>
      <c r="JA71" s="147"/>
      <c r="JB71" s="147"/>
      <c r="JC71" s="147"/>
      <c r="JD71" s="147"/>
      <c r="JE71" s="147"/>
      <c r="JF71" s="147"/>
      <c r="JG71" s="147"/>
      <c r="JH71" s="147"/>
      <c r="JI71" s="147"/>
      <c r="JJ71" s="147"/>
      <c r="JK71" s="147"/>
      <c r="JL71" s="147"/>
      <c r="JM71" s="147"/>
      <c r="JN71" s="147"/>
      <c r="JO71" s="147"/>
      <c r="JP71" s="147"/>
      <c r="JQ71" s="147"/>
      <c r="JR71" s="147"/>
      <c r="JS71" s="147"/>
      <c r="JT71" s="147"/>
      <c r="JU71" s="147"/>
      <c r="JV71" s="147"/>
      <c r="JW71" s="147"/>
      <c r="JX71" s="147"/>
      <c r="JY71" s="147"/>
      <c r="JZ71" s="147"/>
      <c r="KA71" s="147"/>
      <c r="KB71" s="147"/>
      <c r="KC71" s="147"/>
      <c r="KD71" s="147"/>
      <c r="KE71" s="147"/>
      <c r="KF71" s="147"/>
      <c r="KG71" s="147"/>
      <c r="KH71" s="147"/>
      <c r="KI71" s="147"/>
      <c r="KJ71" s="147"/>
      <c r="KK71" s="147"/>
      <c r="KL71" s="147"/>
      <c r="KM71" s="147"/>
      <c r="KN71" s="147"/>
      <c r="KO71" s="147"/>
      <c r="KP71" s="147"/>
      <c r="KQ71" s="147"/>
      <c r="KR71" s="147"/>
      <c r="KS71" s="147"/>
      <c r="KT71" s="147"/>
      <c r="KU71" s="147"/>
      <c r="KV71" s="147"/>
      <c r="KW71" s="147"/>
      <c r="KX71" s="147"/>
      <c r="KY71" s="147"/>
      <c r="KZ71" s="147"/>
      <c r="LA71" s="147"/>
      <c r="LB71" s="147"/>
      <c r="LC71" s="147"/>
      <c r="LD71" s="147"/>
      <c r="LE71" s="147"/>
      <c r="LF71" s="147"/>
      <c r="LG71" s="147"/>
      <c r="LH71" s="147"/>
      <c r="LI71" s="147"/>
      <c r="LJ71" s="147"/>
      <c r="LK71" s="147"/>
      <c r="LL71" s="147"/>
      <c r="LM71" s="147"/>
      <c r="LN71" s="147"/>
      <c r="LO71" s="147"/>
      <c r="LP71" s="147"/>
      <c r="LQ71" s="148"/>
      <c r="LR71" s="2"/>
      <c r="LS71" s="2"/>
      <c r="LT71" s="2"/>
      <c r="LU71" s="2"/>
      <c r="LV71" s="2"/>
      <c r="LW71" s="2"/>
      <c r="LX71" s="2"/>
      <c r="LY71" s="2"/>
      <c r="LZ71" s="2"/>
      <c r="MA71" s="2"/>
      <c r="MB71" s="2"/>
      <c r="MC71" s="2"/>
      <c r="MD71" s="2"/>
      <c r="ME71" s="2"/>
      <c r="MF71" s="2"/>
      <c r="MG71" s="2"/>
      <c r="MH71" s="146"/>
      <c r="MI71" s="147"/>
      <c r="MJ71" s="147"/>
      <c r="MK71" s="147"/>
      <c r="ML71" s="147"/>
      <c r="MM71" s="147"/>
      <c r="MN71" s="147"/>
      <c r="MO71" s="147"/>
      <c r="MP71" s="147"/>
      <c r="MQ71" s="147"/>
      <c r="MR71" s="147"/>
      <c r="MS71" s="147"/>
      <c r="MT71" s="147"/>
      <c r="MU71" s="147"/>
      <c r="MV71" s="147"/>
      <c r="MW71" s="147"/>
      <c r="MX71" s="147"/>
      <c r="MY71" s="147"/>
      <c r="MZ71" s="147"/>
      <c r="NA71" s="147"/>
      <c r="NB71" s="147"/>
      <c r="NC71" s="147"/>
      <c r="ND71" s="147"/>
      <c r="NE71" s="147"/>
      <c r="NF71" s="147"/>
      <c r="NG71" s="147"/>
      <c r="NH71" s="147"/>
      <c r="NI71" s="147"/>
      <c r="NJ71" s="147"/>
      <c r="NK71" s="147"/>
      <c r="NL71" s="147"/>
      <c r="NM71" s="147"/>
      <c r="NN71" s="147"/>
      <c r="NO71" s="147"/>
      <c r="NP71" s="147"/>
      <c r="NQ71" s="147"/>
      <c r="NR71" s="147"/>
      <c r="NS71" s="147"/>
      <c r="NT71" s="147"/>
      <c r="NU71" s="147"/>
      <c r="NV71" s="147"/>
      <c r="NW71" s="147"/>
      <c r="NX71" s="147"/>
      <c r="NY71" s="147"/>
      <c r="NZ71" s="147"/>
      <c r="OA71" s="147"/>
      <c r="OB71" s="147"/>
      <c r="OC71" s="147"/>
      <c r="OD71" s="147"/>
      <c r="OE71" s="147"/>
      <c r="OF71" s="147"/>
      <c r="OG71" s="147"/>
      <c r="OH71" s="147"/>
      <c r="OI71" s="147"/>
      <c r="OJ71" s="147"/>
      <c r="OK71" s="147"/>
      <c r="OL71" s="147"/>
      <c r="OM71" s="147"/>
      <c r="ON71" s="147"/>
      <c r="OO71" s="147"/>
      <c r="OP71" s="147"/>
      <c r="OQ71" s="147"/>
      <c r="OR71" s="147"/>
      <c r="OS71" s="147"/>
      <c r="OT71" s="147"/>
      <c r="OU71" s="147"/>
      <c r="OV71" s="147"/>
      <c r="OW71" s="147"/>
      <c r="OX71" s="147"/>
      <c r="OY71" s="147"/>
      <c r="OZ71" s="147"/>
      <c r="PA71" s="147"/>
      <c r="PB71" s="147"/>
      <c r="PC71" s="147"/>
      <c r="PD71" s="147"/>
      <c r="PE71" s="147"/>
      <c r="PF71" s="147"/>
      <c r="PG71" s="147"/>
      <c r="PH71" s="147"/>
      <c r="PI71" s="147"/>
      <c r="PJ71" s="147"/>
      <c r="PK71" s="147"/>
      <c r="PL71" s="147"/>
      <c r="PM71" s="147"/>
      <c r="PN71" s="147"/>
      <c r="PO71" s="147"/>
      <c r="PP71" s="147"/>
      <c r="PQ71" s="147"/>
      <c r="PR71" s="147"/>
      <c r="PS71" s="147"/>
      <c r="PT71" s="147"/>
      <c r="PU71" s="147"/>
      <c r="PV71" s="147"/>
      <c r="PW71" s="147"/>
      <c r="PX71" s="147"/>
      <c r="PY71" s="147"/>
      <c r="PZ71" s="147"/>
      <c r="QA71" s="147"/>
      <c r="QB71" s="147"/>
      <c r="QC71" s="147"/>
      <c r="QD71" s="147"/>
      <c r="QE71" s="147"/>
      <c r="QF71" s="147"/>
      <c r="QG71" s="147"/>
      <c r="QH71" s="147"/>
      <c r="QI71" s="147"/>
      <c r="QJ71" s="147"/>
      <c r="QK71" s="147"/>
      <c r="QL71" s="147"/>
      <c r="QM71" s="147"/>
      <c r="QN71" s="147"/>
      <c r="QO71" s="147"/>
      <c r="QP71" s="147"/>
      <c r="QQ71" s="147"/>
      <c r="QR71" s="147"/>
      <c r="QS71" s="147"/>
      <c r="QT71" s="147"/>
      <c r="QU71" s="147"/>
      <c r="QV71" s="147"/>
      <c r="QW71" s="147"/>
      <c r="QX71" s="147"/>
      <c r="QY71" s="147"/>
      <c r="QZ71" s="147"/>
      <c r="RA71" s="147"/>
      <c r="RB71" s="147"/>
      <c r="RC71" s="147"/>
      <c r="RD71" s="147"/>
      <c r="RE71" s="147"/>
      <c r="RF71" s="147"/>
      <c r="RG71" s="147"/>
      <c r="RH71" s="147"/>
      <c r="RI71" s="147"/>
      <c r="RJ71" s="147"/>
      <c r="RK71" s="147"/>
      <c r="RL71" s="147"/>
      <c r="RM71" s="147"/>
      <c r="RN71" s="147"/>
      <c r="RO71" s="147"/>
      <c r="RP71" s="147"/>
      <c r="RQ71" s="147"/>
      <c r="RR71" s="147"/>
      <c r="RS71" s="147"/>
      <c r="RT71" s="147"/>
      <c r="RU71" s="147"/>
      <c r="RV71" s="147"/>
      <c r="RW71" s="147"/>
      <c r="RX71" s="147"/>
      <c r="RY71" s="147"/>
      <c r="RZ71" s="147"/>
      <c r="SA71" s="147"/>
      <c r="SB71" s="147"/>
      <c r="SC71" s="148"/>
      <c r="SD71" s="2"/>
      <c r="SE71" s="2"/>
      <c r="SF71" s="2"/>
      <c r="SG71" s="2"/>
      <c r="SH71" s="2"/>
      <c r="SI71" s="2"/>
      <c r="SJ71" s="2"/>
      <c r="SK71" s="27"/>
      <c r="SL71" s="2"/>
      <c r="SM71" s="156"/>
      <c r="SN71" s="157"/>
      <c r="SO71" s="157"/>
      <c r="SP71" s="157"/>
      <c r="SQ71" s="157"/>
      <c r="SR71" s="157"/>
      <c r="SS71" s="157"/>
      <c r="ST71" s="157"/>
      <c r="SU71" s="157"/>
      <c r="SV71" s="157"/>
      <c r="SW71" s="157"/>
      <c r="SX71" s="157"/>
      <c r="SY71" s="157"/>
      <c r="SZ71" s="157"/>
      <c r="TA71" s="158"/>
    </row>
    <row r="72" spans="1:521" ht="13.5" customHeight="1">
      <c r="A72" s="2"/>
      <c r="B72" s="26"/>
      <c r="C72" s="2"/>
      <c r="D72" s="2"/>
      <c r="E72" s="2"/>
      <c r="F72" s="2"/>
      <c r="G72" s="2"/>
      <c r="H72" s="2"/>
      <c r="I72" s="2"/>
      <c r="J72" s="146"/>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8"/>
      <c r="FF72" s="2"/>
      <c r="FG72" s="2"/>
      <c r="FH72" s="2"/>
      <c r="FI72" s="2"/>
      <c r="FJ72" s="2"/>
      <c r="FK72" s="2"/>
      <c r="FL72" s="2"/>
      <c r="FM72" s="2"/>
      <c r="FN72" s="2"/>
      <c r="FO72" s="2"/>
      <c r="FP72" s="2"/>
      <c r="FQ72" s="2"/>
      <c r="FR72" s="2"/>
      <c r="FS72" s="2"/>
      <c r="FT72" s="2"/>
      <c r="FU72" s="2"/>
      <c r="FV72" s="146"/>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c r="IW72" s="147"/>
      <c r="IX72" s="147"/>
      <c r="IY72" s="147"/>
      <c r="IZ72" s="147"/>
      <c r="JA72" s="147"/>
      <c r="JB72" s="147"/>
      <c r="JC72" s="147"/>
      <c r="JD72" s="147"/>
      <c r="JE72" s="147"/>
      <c r="JF72" s="147"/>
      <c r="JG72" s="147"/>
      <c r="JH72" s="147"/>
      <c r="JI72" s="147"/>
      <c r="JJ72" s="147"/>
      <c r="JK72" s="147"/>
      <c r="JL72" s="147"/>
      <c r="JM72" s="147"/>
      <c r="JN72" s="147"/>
      <c r="JO72" s="147"/>
      <c r="JP72" s="147"/>
      <c r="JQ72" s="147"/>
      <c r="JR72" s="147"/>
      <c r="JS72" s="147"/>
      <c r="JT72" s="147"/>
      <c r="JU72" s="147"/>
      <c r="JV72" s="147"/>
      <c r="JW72" s="147"/>
      <c r="JX72" s="147"/>
      <c r="JY72" s="147"/>
      <c r="JZ72" s="147"/>
      <c r="KA72" s="147"/>
      <c r="KB72" s="147"/>
      <c r="KC72" s="147"/>
      <c r="KD72" s="147"/>
      <c r="KE72" s="147"/>
      <c r="KF72" s="147"/>
      <c r="KG72" s="147"/>
      <c r="KH72" s="147"/>
      <c r="KI72" s="147"/>
      <c r="KJ72" s="147"/>
      <c r="KK72" s="147"/>
      <c r="KL72" s="147"/>
      <c r="KM72" s="147"/>
      <c r="KN72" s="147"/>
      <c r="KO72" s="147"/>
      <c r="KP72" s="147"/>
      <c r="KQ72" s="147"/>
      <c r="KR72" s="147"/>
      <c r="KS72" s="147"/>
      <c r="KT72" s="147"/>
      <c r="KU72" s="147"/>
      <c r="KV72" s="147"/>
      <c r="KW72" s="147"/>
      <c r="KX72" s="147"/>
      <c r="KY72" s="147"/>
      <c r="KZ72" s="147"/>
      <c r="LA72" s="147"/>
      <c r="LB72" s="147"/>
      <c r="LC72" s="147"/>
      <c r="LD72" s="147"/>
      <c r="LE72" s="147"/>
      <c r="LF72" s="147"/>
      <c r="LG72" s="147"/>
      <c r="LH72" s="147"/>
      <c r="LI72" s="147"/>
      <c r="LJ72" s="147"/>
      <c r="LK72" s="147"/>
      <c r="LL72" s="147"/>
      <c r="LM72" s="147"/>
      <c r="LN72" s="147"/>
      <c r="LO72" s="147"/>
      <c r="LP72" s="147"/>
      <c r="LQ72" s="148"/>
      <c r="LR72" s="2"/>
      <c r="LS72" s="2"/>
      <c r="LT72" s="2"/>
      <c r="LU72" s="2"/>
      <c r="LV72" s="2"/>
      <c r="LW72" s="2"/>
      <c r="LX72" s="2"/>
      <c r="LY72" s="2"/>
      <c r="LZ72" s="2"/>
      <c r="MA72" s="2"/>
      <c r="MB72" s="2"/>
      <c r="MC72" s="2"/>
      <c r="MD72" s="2"/>
      <c r="ME72" s="2"/>
      <c r="MF72" s="2"/>
      <c r="MG72" s="2"/>
      <c r="MH72" s="146"/>
      <c r="MI72" s="147"/>
      <c r="MJ72" s="147"/>
      <c r="MK72" s="147"/>
      <c r="ML72" s="147"/>
      <c r="MM72" s="147"/>
      <c r="MN72" s="147"/>
      <c r="MO72" s="147"/>
      <c r="MP72" s="147"/>
      <c r="MQ72" s="147"/>
      <c r="MR72" s="147"/>
      <c r="MS72" s="147"/>
      <c r="MT72" s="147"/>
      <c r="MU72" s="147"/>
      <c r="MV72" s="147"/>
      <c r="MW72" s="147"/>
      <c r="MX72" s="147"/>
      <c r="MY72" s="147"/>
      <c r="MZ72" s="147"/>
      <c r="NA72" s="147"/>
      <c r="NB72" s="147"/>
      <c r="NC72" s="147"/>
      <c r="ND72" s="147"/>
      <c r="NE72" s="147"/>
      <c r="NF72" s="147"/>
      <c r="NG72" s="147"/>
      <c r="NH72" s="147"/>
      <c r="NI72" s="147"/>
      <c r="NJ72" s="147"/>
      <c r="NK72" s="147"/>
      <c r="NL72" s="147"/>
      <c r="NM72" s="147"/>
      <c r="NN72" s="147"/>
      <c r="NO72" s="147"/>
      <c r="NP72" s="147"/>
      <c r="NQ72" s="147"/>
      <c r="NR72" s="147"/>
      <c r="NS72" s="147"/>
      <c r="NT72" s="147"/>
      <c r="NU72" s="147"/>
      <c r="NV72" s="147"/>
      <c r="NW72" s="147"/>
      <c r="NX72" s="147"/>
      <c r="NY72" s="147"/>
      <c r="NZ72" s="147"/>
      <c r="OA72" s="147"/>
      <c r="OB72" s="147"/>
      <c r="OC72" s="147"/>
      <c r="OD72" s="147"/>
      <c r="OE72" s="147"/>
      <c r="OF72" s="147"/>
      <c r="OG72" s="147"/>
      <c r="OH72" s="147"/>
      <c r="OI72" s="147"/>
      <c r="OJ72" s="147"/>
      <c r="OK72" s="147"/>
      <c r="OL72" s="147"/>
      <c r="OM72" s="147"/>
      <c r="ON72" s="147"/>
      <c r="OO72" s="147"/>
      <c r="OP72" s="147"/>
      <c r="OQ72" s="147"/>
      <c r="OR72" s="147"/>
      <c r="OS72" s="147"/>
      <c r="OT72" s="147"/>
      <c r="OU72" s="147"/>
      <c r="OV72" s="147"/>
      <c r="OW72" s="147"/>
      <c r="OX72" s="147"/>
      <c r="OY72" s="147"/>
      <c r="OZ72" s="147"/>
      <c r="PA72" s="147"/>
      <c r="PB72" s="147"/>
      <c r="PC72" s="147"/>
      <c r="PD72" s="147"/>
      <c r="PE72" s="147"/>
      <c r="PF72" s="147"/>
      <c r="PG72" s="147"/>
      <c r="PH72" s="147"/>
      <c r="PI72" s="147"/>
      <c r="PJ72" s="147"/>
      <c r="PK72" s="147"/>
      <c r="PL72" s="147"/>
      <c r="PM72" s="147"/>
      <c r="PN72" s="147"/>
      <c r="PO72" s="147"/>
      <c r="PP72" s="147"/>
      <c r="PQ72" s="147"/>
      <c r="PR72" s="147"/>
      <c r="PS72" s="147"/>
      <c r="PT72" s="147"/>
      <c r="PU72" s="147"/>
      <c r="PV72" s="147"/>
      <c r="PW72" s="147"/>
      <c r="PX72" s="147"/>
      <c r="PY72" s="147"/>
      <c r="PZ72" s="147"/>
      <c r="QA72" s="147"/>
      <c r="QB72" s="147"/>
      <c r="QC72" s="147"/>
      <c r="QD72" s="147"/>
      <c r="QE72" s="147"/>
      <c r="QF72" s="147"/>
      <c r="QG72" s="147"/>
      <c r="QH72" s="147"/>
      <c r="QI72" s="147"/>
      <c r="QJ72" s="147"/>
      <c r="QK72" s="147"/>
      <c r="QL72" s="147"/>
      <c r="QM72" s="147"/>
      <c r="QN72" s="147"/>
      <c r="QO72" s="147"/>
      <c r="QP72" s="147"/>
      <c r="QQ72" s="147"/>
      <c r="QR72" s="147"/>
      <c r="QS72" s="147"/>
      <c r="QT72" s="147"/>
      <c r="QU72" s="147"/>
      <c r="QV72" s="147"/>
      <c r="QW72" s="147"/>
      <c r="QX72" s="147"/>
      <c r="QY72" s="147"/>
      <c r="QZ72" s="147"/>
      <c r="RA72" s="147"/>
      <c r="RB72" s="147"/>
      <c r="RC72" s="147"/>
      <c r="RD72" s="147"/>
      <c r="RE72" s="147"/>
      <c r="RF72" s="147"/>
      <c r="RG72" s="147"/>
      <c r="RH72" s="147"/>
      <c r="RI72" s="147"/>
      <c r="RJ72" s="147"/>
      <c r="RK72" s="147"/>
      <c r="RL72" s="147"/>
      <c r="RM72" s="147"/>
      <c r="RN72" s="147"/>
      <c r="RO72" s="147"/>
      <c r="RP72" s="147"/>
      <c r="RQ72" s="147"/>
      <c r="RR72" s="147"/>
      <c r="RS72" s="147"/>
      <c r="RT72" s="147"/>
      <c r="RU72" s="147"/>
      <c r="RV72" s="147"/>
      <c r="RW72" s="147"/>
      <c r="RX72" s="147"/>
      <c r="RY72" s="147"/>
      <c r="RZ72" s="147"/>
      <c r="SA72" s="147"/>
      <c r="SB72" s="147"/>
      <c r="SC72" s="148"/>
      <c r="SD72" s="2"/>
      <c r="SE72" s="2"/>
      <c r="SF72" s="2"/>
      <c r="SG72" s="2"/>
      <c r="SH72" s="2"/>
      <c r="SI72" s="2"/>
      <c r="SJ72" s="2"/>
      <c r="SK72" s="27"/>
      <c r="SL72" s="2"/>
      <c r="SM72" s="156"/>
      <c r="SN72" s="157"/>
      <c r="SO72" s="157"/>
      <c r="SP72" s="157"/>
      <c r="SQ72" s="157"/>
      <c r="SR72" s="157"/>
      <c r="SS72" s="157"/>
      <c r="ST72" s="157"/>
      <c r="SU72" s="157"/>
      <c r="SV72" s="157"/>
      <c r="SW72" s="157"/>
      <c r="SX72" s="157"/>
      <c r="SY72" s="157"/>
      <c r="SZ72" s="157"/>
      <c r="TA72" s="158"/>
    </row>
    <row r="73" spans="1:521" ht="13.5" customHeight="1">
      <c r="A73" s="2"/>
      <c r="B73" s="26"/>
      <c r="C73" s="2"/>
      <c r="D73" s="2"/>
      <c r="E73" s="2"/>
      <c r="F73" s="2"/>
      <c r="G73" s="2"/>
      <c r="H73" s="2"/>
      <c r="I73" s="2"/>
      <c r="J73" s="146"/>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8"/>
      <c r="FF73" s="2"/>
      <c r="FG73" s="2"/>
      <c r="FH73" s="2"/>
      <c r="FI73" s="2"/>
      <c r="FJ73" s="2"/>
      <c r="FK73" s="2"/>
      <c r="FL73" s="2"/>
      <c r="FM73" s="2"/>
      <c r="FN73" s="2"/>
      <c r="FO73" s="2"/>
      <c r="FP73" s="2"/>
      <c r="FQ73" s="2"/>
      <c r="FR73" s="2"/>
      <c r="FS73" s="2"/>
      <c r="FT73" s="2"/>
      <c r="FU73" s="2"/>
      <c r="FV73" s="146"/>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c r="IW73" s="147"/>
      <c r="IX73" s="147"/>
      <c r="IY73" s="147"/>
      <c r="IZ73" s="147"/>
      <c r="JA73" s="147"/>
      <c r="JB73" s="147"/>
      <c r="JC73" s="147"/>
      <c r="JD73" s="147"/>
      <c r="JE73" s="147"/>
      <c r="JF73" s="147"/>
      <c r="JG73" s="147"/>
      <c r="JH73" s="147"/>
      <c r="JI73" s="147"/>
      <c r="JJ73" s="147"/>
      <c r="JK73" s="147"/>
      <c r="JL73" s="147"/>
      <c r="JM73" s="147"/>
      <c r="JN73" s="147"/>
      <c r="JO73" s="147"/>
      <c r="JP73" s="147"/>
      <c r="JQ73" s="147"/>
      <c r="JR73" s="147"/>
      <c r="JS73" s="147"/>
      <c r="JT73" s="147"/>
      <c r="JU73" s="147"/>
      <c r="JV73" s="147"/>
      <c r="JW73" s="147"/>
      <c r="JX73" s="147"/>
      <c r="JY73" s="147"/>
      <c r="JZ73" s="147"/>
      <c r="KA73" s="147"/>
      <c r="KB73" s="147"/>
      <c r="KC73" s="147"/>
      <c r="KD73" s="147"/>
      <c r="KE73" s="147"/>
      <c r="KF73" s="147"/>
      <c r="KG73" s="147"/>
      <c r="KH73" s="147"/>
      <c r="KI73" s="147"/>
      <c r="KJ73" s="147"/>
      <c r="KK73" s="147"/>
      <c r="KL73" s="147"/>
      <c r="KM73" s="147"/>
      <c r="KN73" s="147"/>
      <c r="KO73" s="147"/>
      <c r="KP73" s="147"/>
      <c r="KQ73" s="147"/>
      <c r="KR73" s="147"/>
      <c r="KS73" s="147"/>
      <c r="KT73" s="147"/>
      <c r="KU73" s="147"/>
      <c r="KV73" s="147"/>
      <c r="KW73" s="147"/>
      <c r="KX73" s="147"/>
      <c r="KY73" s="147"/>
      <c r="KZ73" s="147"/>
      <c r="LA73" s="147"/>
      <c r="LB73" s="147"/>
      <c r="LC73" s="147"/>
      <c r="LD73" s="147"/>
      <c r="LE73" s="147"/>
      <c r="LF73" s="147"/>
      <c r="LG73" s="147"/>
      <c r="LH73" s="147"/>
      <c r="LI73" s="147"/>
      <c r="LJ73" s="147"/>
      <c r="LK73" s="147"/>
      <c r="LL73" s="147"/>
      <c r="LM73" s="147"/>
      <c r="LN73" s="147"/>
      <c r="LO73" s="147"/>
      <c r="LP73" s="147"/>
      <c r="LQ73" s="148"/>
      <c r="LR73" s="2"/>
      <c r="LS73" s="2"/>
      <c r="LT73" s="2"/>
      <c r="LU73" s="2"/>
      <c r="LV73" s="2"/>
      <c r="LW73" s="2"/>
      <c r="LX73" s="2"/>
      <c r="LY73" s="2"/>
      <c r="LZ73" s="2"/>
      <c r="MA73" s="2"/>
      <c r="MB73" s="2"/>
      <c r="MC73" s="2"/>
      <c r="MD73" s="2"/>
      <c r="ME73" s="2"/>
      <c r="MF73" s="2"/>
      <c r="MG73" s="2"/>
      <c r="MH73" s="146"/>
      <c r="MI73" s="147"/>
      <c r="MJ73" s="147"/>
      <c r="MK73" s="147"/>
      <c r="ML73" s="147"/>
      <c r="MM73" s="147"/>
      <c r="MN73" s="147"/>
      <c r="MO73" s="147"/>
      <c r="MP73" s="147"/>
      <c r="MQ73" s="147"/>
      <c r="MR73" s="147"/>
      <c r="MS73" s="147"/>
      <c r="MT73" s="147"/>
      <c r="MU73" s="147"/>
      <c r="MV73" s="147"/>
      <c r="MW73" s="147"/>
      <c r="MX73" s="147"/>
      <c r="MY73" s="147"/>
      <c r="MZ73" s="147"/>
      <c r="NA73" s="147"/>
      <c r="NB73" s="147"/>
      <c r="NC73" s="147"/>
      <c r="ND73" s="147"/>
      <c r="NE73" s="147"/>
      <c r="NF73" s="147"/>
      <c r="NG73" s="147"/>
      <c r="NH73" s="147"/>
      <c r="NI73" s="147"/>
      <c r="NJ73" s="147"/>
      <c r="NK73" s="147"/>
      <c r="NL73" s="147"/>
      <c r="NM73" s="147"/>
      <c r="NN73" s="147"/>
      <c r="NO73" s="147"/>
      <c r="NP73" s="147"/>
      <c r="NQ73" s="147"/>
      <c r="NR73" s="147"/>
      <c r="NS73" s="147"/>
      <c r="NT73" s="147"/>
      <c r="NU73" s="147"/>
      <c r="NV73" s="147"/>
      <c r="NW73" s="147"/>
      <c r="NX73" s="147"/>
      <c r="NY73" s="147"/>
      <c r="NZ73" s="147"/>
      <c r="OA73" s="147"/>
      <c r="OB73" s="147"/>
      <c r="OC73" s="147"/>
      <c r="OD73" s="147"/>
      <c r="OE73" s="147"/>
      <c r="OF73" s="147"/>
      <c r="OG73" s="147"/>
      <c r="OH73" s="147"/>
      <c r="OI73" s="147"/>
      <c r="OJ73" s="147"/>
      <c r="OK73" s="147"/>
      <c r="OL73" s="147"/>
      <c r="OM73" s="147"/>
      <c r="ON73" s="147"/>
      <c r="OO73" s="147"/>
      <c r="OP73" s="147"/>
      <c r="OQ73" s="147"/>
      <c r="OR73" s="147"/>
      <c r="OS73" s="147"/>
      <c r="OT73" s="147"/>
      <c r="OU73" s="147"/>
      <c r="OV73" s="147"/>
      <c r="OW73" s="147"/>
      <c r="OX73" s="147"/>
      <c r="OY73" s="147"/>
      <c r="OZ73" s="147"/>
      <c r="PA73" s="147"/>
      <c r="PB73" s="147"/>
      <c r="PC73" s="147"/>
      <c r="PD73" s="147"/>
      <c r="PE73" s="147"/>
      <c r="PF73" s="147"/>
      <c r="PG73" s="147"/>
      <c r="PH73" s="147"/>
      <c r="PI73" s="147"/>
      <c r="PJ73" s="147"/>
      <c r="PK73" s="147"/>
      <c r="PL73" s="147"/>
      <c r="PM73" s="147"/>
      <c r="PN73" s="147"/>
      <c r="PO73" s="147"/>
      <c r="PP73" s="147"/>
      <c r="PQ73" s="147"/>
      <c r="PR73" s="147"/>
      <c r="PS73" s="147"/>
      <c r="PT73" s="147"/>
      <c r="PU73" s="147"/>
      <c r="PV73" s="147"/>
      <c r="PW73" s="147"/>
      <c r="PX73" s="147"/>
      <c r="PY73" s="147"/>
      <c r="PZ73" s="147"/>
      <c r="QA73" s="147"/>
      <c r="QB73" s="147"/>
      <c r="QC73" s="147"/>
      <c r="QD73" s="147"/>
      <c r="QE73" s="147"/>
      <c r="QF73" s="147"/>
      <c r="QG73" s="147"/>
      <c r="QH73" s="147"/>
      <c r="QI73" s="147"/>
      <c r="QJ73" s="147"/>
      <c r="QK73" s="147"/>
      <c r="QL73" s="147"/>
      <c r="QM73" s="147"/>
      <c r="QN73" s="147"/>
      <c r="QO73" s="147"/>
      <c r="QP73" s="147"/>
      <c r="QQ73" s="147"/>
      <c r="QR73" s="147"/>
      <c r="QS73" s="147"/>
      <c r="QT73" s="147"/>
      <c r="QU73" s="147"/>
      <c r="QV73" s="147"/>
      <c r="QW73" s="147"/>
      <c r="QX73" s="147"/>
      <c r="QY73" s="147"/>
      <c r="QZ73" s="147"/>
      <c r="RA73" s="147"/>
      <c r="RB73" s="147"/>
      <c r="RC73" s="147"/>
      <c r="RD73" s="147"/>
      <c r="RE73" s="147"/>
      <c r="RF73" s="147"/>
      <c r="RG73" s="147"/>
      <c r="RH73" s="147"/>
      <c r="RI73" s="147"/>
      <c r="RJ73" s="147"/>
      <c r="RK73" s="147"/>
      <c r="RL73" s="147"/>
      <c r="RM73" s="147"/>
      <c r="RN73" s="147"/>
      <c r="RO73" s="147"/>
      <c r="RP73" s="147"/>
      <c r="RQ73" s="147"/>
      <c r="RR73" s="147"/>
      <c r="RS73" s="147"/>
      <c r="RT73" s="147"/>
      <c r="RU73" s="147"/>
      <c r="RV73" s="147"/>
      <c r="RW73" s="147"/>
      <c r="RX73" s="147"/>
      <c r="RY73" s="147"/>
      <c r="RZ73" s="147"/>
      <c r="SA73" s="147"/>
      <c r="SB73" s="147"/>
      <c r="SC73" s="148"/>
      <c r="SD73" s="2"/>
      <c r="SE73" s="2"/>
      <c r="SF73" s="2"/>
      <c r="SG73" s="2"/>
      <c r="SH73" s="2"/>
      <c r="SI73" s="2"/>
      <c r="SJ73" s="2"/>
      <c r="SK73" s="27"/>
      <c r="SL73" s="2"/>
      <c r="SM73" s="156"/>
      <c r="SN73" s="157"/>
      <c r="SO73" s="157"/>
      <c r="SP73" s="157"/>
      <c r="SQ73" s="157"/>
      <c r="SR73" s="157"/>
      <c r="SS73" s="157"/>
      <c r="ST73" s="157"/>
      <c r="SU73" s="157"/>
      <c r="SV73" s="157"/>
      <c r="SW73" s="157"/>
      <c r="SX73" s="157"/>
      <c r="SY73" s="157"/>
      <c r="SZ73" s="157"/>
      <c r="TA73" s="158"/>
    </row>
    <row r="74" spans="1:521" ht="13.5" customHeight="1">
      <c r="A74" s="2"/>
      <c r="B74" s="26"/>
      <c r="C74" s="2"/>
      <c r="D74" s="2"/>
      <c r="E74" s="2"/>
      <c r="F74" s="2"/>
      <c r="G74" s="2"/>
      <c r="H74" s="2"/>
      <c r="I74" s="2"/>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8"/>
      <c r="FF74" s="2"/>
      <c r="FG74" s="2"/>
      <c r="FH74" s="2"/>
      <c r="FI74" s="2"/>
      <c r="FJ74" s="2"/>
      <c r="FK74" s="2"/>
      <c r="FL74" s="2"/>
      <c r="FM74" s="2"/>
      <c r="FN74" s="2"/>
      <c r="FO74" s="2"/>
      <c r="FP74" s="2"/>
      <c r="FQ74" s="2"/>
      <c r="FR74" s="2"/>
      <c r="FS74" s="2"/>
      <c r="FT74" s="2"/>
      <c r="FU74" s="2"/>
      <c r="FV74" s="146"/>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c r="JR74" s="147"/>
      <c r="JS74" s="147"/>
      <c r="JT74" s="147"/>
      <c r="JU74" s="147"/>
      <c r="JV74" s="147"/>
      <c r="JW74" s="147"/>
      <c r="JX74" s="147"/>
      <c r="JY74" s="147"/>
      <c r="JZ74" s="147"/>
      <c r="KA74" s="147"/>
      <c r="KB74" s="147"/>
      <c r="KC74" s="147"/>
      <c r="KD74" s="147"/>
      <c r="KE74" s="147"/>
      <c r="KF74" s="147"/>
      <c r="KG74" s="147"/>
      <c r="KH74" s="147"/>
      <c r="KI74" s="147"/>
      <c r="KJ74" s="147"/>
      <c r="KK74" s="147"/>
      <c r="KL74" s="147"/>
      <c r="KM74" s="147"/>
      <c r="KN74" s="147"/>
      <c r="KO74" s="147"/>
      <c r="KP74" s="147"/>
      <c r="KQ74" s="147"/>
      <c r="KR74" s="147"/>
      <c r="KS74" s="147"/>
      <c r="KT74" s="147"/>
      <c r="KU74" s="147"/>
      <c r="KV74" s="147"/>
      <c r="KW74" s="147"/>
      <c r="KX74" s="147"/>
      <c r="KY74" s="147"/>
      <c r="KZ74" s="147"/>
      <c r="LA74" s="147"/>
      <c r="LB74" s="147"/>
      <c r="LC74" s="147"/>
      <c r="LD74" s="147"/>
      <c r="LE74" s="147"/>
      <c r="LF74" s="147"/>
      <c r="LG74" s="147"/>
      <c r="LH74" s="147"/>
      <c r="LI74" s="147"/>
      <c r="LJ74" s="147"/>
      <c r="LK74" s="147"/>
      <c r="LL74" s="147"/>
      <c r="LM74" s="147"/>
      <c r="LN74" s="147"/>
      <c r="LO74" s="147"/>
      <c r="LP74" s="147"/>
      <c r="LQ74" s="148"/>
      <c r="LR74" s="2"/>
      <c r="LS74" s="2"/>
      <c r="LT74" s="2"/>
      <c r="LU74" s="2"/>
      <c r="LV74" s="2"/>
      <c r="LW74" s="2"/>
      <c r="LX74" s="2"/>
      <c r="LY74" s="2"/>
      <c r="LZ74" s="2"/>
      <c r="MA74" s="2"/>
      <c r="MB74" s="2"/>
      <c r="MC74" s="2"/>
      <c r="MD74" s="2"/>
      <c r="ME74" s="2"/>
      <c r="MF74" s="2"/>
      <c r="MG74" s="2"/>
      <c r="MH74" s="146"/>
      <c r="MI74" s="147"/>
      <c r="MJ74" s="147"/>
      <c r="MK74" s="147"/>
      <c r="ML74" s="147"/>
      <c r="MM74" s="147"/>
      <c r="MN74" s="147"/>
      <c r="MO74" s="147"/>
      <c r="MP74" s="147"/>
      <c r="MQ74" s="147"/>
      <c r="MR74" s="147"/>
      <c r="MS74" s="147"/>
      <c r="MT74" s="147"/>
      <c r="MU74" s="147"/>
      <c r="MV74" s="147"/>
      <c r="MW74" s="147"/>
      <c r="MX74" s="147"/>
      <c r="MY74" s="147"/>
      <c r="MZ74" s="147"/>
      <c r="NA74" s="147"/>
      <c r="NB74" s="147"/>
      <c r="NC74" s="147"/>
      <c r="ND74" s="147"/>
      <c r="NE74" s="147"/>
      <c r="NF74" s="147"/>
      <c r="NG74" s="147"/>
      <c r="NH74" s="147"/>
      <c r="NI74" s="147"/>
      <c r="NJ74" s="147"/>
      <c r="NK74" s="147"/>
      <c r="NL74" s="147"/>
      <c r="NM74" s="147"/>
      <c r="NN74" s="147"/>
      <c r="NO74" s="147"/>
      <c r="NP74" s="147"/>
      <c r="NQ74" s="147"/>
      <c r="NR74" s="147"/>
      <c r="NS74" s="147"/>
      <c r="NT74" s="147"/>
      <c r="NU74" s="147"/>
      <c r="NV74" s="147"/>
      <c r="NW74" s="147"/>
      <c r="NX74" s="147"/>
      <c r="NY74" s="147"/>
      <c r="NZ74" s="147"/>
      <c r="OA74" s="147"/>
      <c r="OB74" s="147"/>
      <c r="OC74" s="147"/>
      <c r="OD74" s="147"/>
      <c r="OE74" s="147"/>
      <c r="OF74" s="147"/>
      <c r="OG74" s="147"/>
      <c r="OH74" s="147"/>
      <c r="OI74" s="147"/>
      <c r="OJ74" s="147"/>
      <c r="OK74" s="147"/>
      <c r="OL74" s="147"/>
      <c r="OM74" s="147"/>
      <c r="ON74" s="147"/>
      <c r="OO74" s="147"/>
      <c r="OP74" s="147"/>
      <c r="OQ74" s="147"/>
      <c r="OR74" s="147"/>
      <c r="OS74" s="147"/>
      <c r="OT74" s="147"/>
      <c r="OU74" s="147"/>
      <c r="OV74" s="147"/>
      <c r="OW74" s="147"/>
      <c r="OX74" s="147"/>
      <c r="OY74" s="147"/>
      <c r="OZ74" s="147"/>
      <c r="PA74" s="147"/>
      <c r="PB74" s="147"/>
      <c r="PC74" s="147"/>
      <c r="PD74" s="147"/>
      <c r="PE74" s="147"/>
      <c r="PF74" s="147"/>
      <c r="PG74" s="147"/>
      <c r="PH74" s="147"/>
      <c r="PI74" s="147"/>
      <c r="PJ74" s="147"/>
      <c r="PK74" s="147"/>
      <c r="PL74" s="147"/>
      <c r="PM74" s="147"/>
      <c r="PN74" s="147"/>
      <c r="PO74" s="147"/>
      <c r="PP74" s="147"/>
      <c r="PQ74" s="147"/>
      <c r="PR74" s="147"/>
      <c r="PS74" s="147"/>
      <c r="PT74" s="147"/>
      <c r="PU74" s="147"/>
      <c r="PV74" s="147"/>
      <c r="PW74" s="147"/>
      <c r="PX74" s="147"/>
      <c r="PY74" s="147"/>
      <c r="PZ74" s="147"/>
      <c r="QA74" s="147"/>
      <c r="QB74" s="147"/>
      <c r="QC74" s="147"/>
      <c r="QD74" s="147"/>
      <c r="QE74" s="147"/>
      <c r="QF74" s="147"/>
      <c r="QG74" s="147"/>
      <c r="QH74" s="147"/>
      <c r="QI74" s="147"/>
      <c r="QJ74" s="147"/>
      <c r="QK74" s="147"/>
      <c r="QL74" s="147"/>
      <c r="QM74" s="147"/>
      <c r="QN74" s="147"/>
      <c r="QO74" s="147"/>
      <c r="QP74" s="147"/>
      <c r="QQ74" s="147"/>
      <c r="QR74" s="147"/>
      <c r="QS74" s="147"/>
      <c r="QT74" s="147"/>
      <c r="QU74" s="147"/>
      <c r="QV74" s="147"/>
      <c r="QW74" s="147"/>
      <c r="QX74" s="147"/>
      <c r="QY74" s="147"/>
      <c r="QZ74" s="147"/>
      <c r="RA74" s="147"/>
      <c r="RB74" s="147"/>
      <c r="RC74" s="147"/>
      <c r="RD74" s="147"/>
      <c r="RE74" s="147"/>
      <c r="RF74" s="147"/>
      <c r="RG74" s="147"/>
      <c r="RH74" s="147"/>
      <c r="RI74" s="147"/>
      <c r="RJ74" s="147"/>
      <c r="RK74" s="147"/>
      <c r="RL74" s="147"/>
      <c r="RM74" s="147"/>
      <c r="RN74" s="147"/>
      <c r="RO74" s="147"/>
      <c r="RP74" s="147"/>
      <c r="RQ74" s="147"/>
      <c r="RR74" s="147"/>
      <c r="RS74" s="147"/>
      <c r="RT74" s="147"/>
      <c r="RU74" s="147"/>
      <c r="RV74" s="147"/>
      <c r="RW74" s="147"/>
      <c r="RX74" s="147"/>
      <c r="RY74" s="147"/>
      <c r="RZ74" s="147"/>
      <c r="SA74" s="147"/>
      <c r="SB74" s="147"/>
      <c r="SC74" s="148"/>
      <c r="SD74" s="2"/>
      <c r="SE74" s="2"/>
      <c r="SF74" s="2"/>
      <c r="SG74" s="2"/>
      <c r="SH74" s="2"/>
      <c r="SI74" s="2"/>
      <c r="SJ74" s="2"/>
      <c r="SK74" s="27"/>
      <c r="SL74" s="2"/>
      <c r="SM74" s="156"/>
      <c r="SN74" s="157"/>
      <c r="SO74" s="157"/>
      <c r="SP74" s="157"/>
      <c r="SQ74" s="157"/>
      <c r="SR74" s="157"/>
      <c r="SS74" s="157"/>
      <c r="ST74" s="157"/>
      <c r="SU74" s="157"/>
      <c r="SV74" s="157"/>
      <c r="SW74" s="157"/>
      <c r="SX74" s="157"/>
      <c r="SY74" s="157"/>
      <c r="SZ74" s="157"/>
      <c r="TA74" s="158"/>
    </row>
    <row r="75" spans="1:521" ht="13.5" customHeight="1">
      <c r="A75" s="2"/>
      <c r="B75" s="26"/>
      <c r="C75" s="2"/>
      <c r="D75" s="2"/>
      <c r="E75" s="2"/>
      <c r="F75" s="2"/>
      <c r="G75" s="2"/>
      <c r="H75" s="2"/>
      <c r="I75" s="2"/>
      <c r="J75" s="146"/>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8"/>
      <c r="FF75" s="2"/>
      <c r="FG75" s="2"/>
      <c r="FH75" s="2"/>
      <c r="FI75" s="2"/>
      <c r="FJ75" s="2"/>
      <c r="FK75" s="2"/>
      <c r="FL75" s="2"/>
      <c r="FM75" s="2"/>
      <c r="FN75" s="2"/>
      <c r="FO75" s="2"/>
      <c r="FP75" s="2"/>
      <c r="FQ75" s="2"/>
      <c r="FR75" s="2"/>
      <c r="FS75" s="2"/>
      <c r="FT75" s="2"/>
      <c r="FU75" s="2"/>
      <c r="FV75" s="146"/>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c r="IW75" s="147"/>
      <c r="IX75" s="147"/>
      <c r="IY75" s="147"/>
      <c r="IZ75" s="147"/>
      <c r="JA75" s="147"/>
      <c r="JB75" s="147"/>
      <c r="JC75" s="147"/>
      <c r="JD75" s="147"/>
      <c r="JE75" s="147"/>
      <c r="JF75" s="147"/>
      <c r="JG75" s="147"/>
      <c r="JH75" s="147"/>
      <c r="JI75" s="147"/>
      <c r="JJ75" s="147"/>
      <c r="JK75" s="147"/>
      <c r="JL75" s="147"/>
      <c r="JM75" s="147"/>
      <c r="JN75" s="147"/>
      <c r="JO75" s="147"/>
      <c r="JP75" s="147"/>
      <c r="JQ75" s="147"/>
      <c r="JR75" s="147"/>
      <c r="JS75" s="147"/>
      <c r="JT75" s="147"/>
      <c r="JU75" s="147"/>
      <c r="JV75" s="147"/>
      <c r="JW75" s="147"/>
      <c r="JX75" s="147"/>
      <c r="JY75" s="147"/>
      <c r="JZ75" s="147"/>
      <c r="KA75" s="147"/>
      <c r="KB75" s="147"/>
      <c r="KC75" s="147"/>
      <c r="KD75" s="147"/>
      <c r="KE75" s="147"/>
      <c r="KF75" s="147"/>
      <c r="KG75" s="147"/>
      <c r="KH75" s="147"/>
      <c r="KI75" s="147"/>
      <c r="KJ75" s="147"/>
      <c r="KK75" s="147"/>
      <c r="KL75" s="147"/>
      <c r="KM75" s="147"/>
      <c r="KN75" s="147"/>
      <c r="KO75" s="147"/>
      <c r="KP75" s="147"/>
      <c r="KQ75" s="147"/>
      <c r="KR75" s="147"/>
      <c r="KS75" s="147"/>
      <c r="KT75" s="147"/>
      <c r="KU75" s="147"/>
      <c r="KV75" s="147"/>
      <c r="KW75" s="147"/>
      <c r="KX75" s="147"/>
      <c r="KY75" s="147"/>
      <c r="KZ75" s="147"/>
      <c r="LA75" s="147"/>
      <c r="LB75" s="147"/>
      <c r="LC75" s="147"/>
      <c r="LD75" s="147"/>
      <c r="LE75" s="147"/>
      <c r="LF75" s="147"/>
      <c r="LG75" s="147"/>
      <c r="LH75" s="147"/>
      <c r="LI75" s="147"/>
      <c r="LJ75" s="147"/>
      <c r="LK75" s="147"/>
      <c r="LL75" s="147"/>
      <c r="LM75" s="147"/>
      <c r="LN75" s="147"/>
      <c r="LO75" s="147"/>
      <c r="LP75" s="147"/>
      <c r="LQ75" s="148"/>
      <c r="LR75" s="2"/>
      <c r="LS75" s="2"/>
      <c r="LT75" s="2"/>
      <c r="LU75" s="2"/>
      <c r="LV75" s="2"/>
      <c r="LW75" s="2"/>
      <c r="LX75" s="2"/>
      <c r="LY75" s="2"/>
      <c r="LZ75" s="2"/>
      <c r="MA75" s="2"/>
      <c r="MB75" s="2"/>
      <c r="MC75" s="2"/>
      <c r="MD75" s="2"/>
      <c r="ME75" s="2"/>
      <c r="MF75" s="2"/>
      <c r="MG75" s="2"/>
      <c r="MH75" s="146"/>
      <c r="MI75" s="147"/>
      <c r="MJ75" s="147"/>
      <c r="MK75" s="147"/>
      <c r="ML75" s="147"/>
      <c r="MM75" s="147"/>
      <c r="MN75" s="147"/>
      <c r="MO75" s="147"/>
      <c r="MP75" s="147"/>
      <c r="MQ75" s="147"/>
      <c r="MR75" s="147"/>
      <c r="MS75" s="147"/>
      <c r="MT75" s="147"/>
      <c r="MU75" s="147"/>
      <c r="MV75" s="147"/>
      <c r="MW75" s="147"/>
      <c r="MX75" s="147"/>
      <c r="MY75" s="147"/>
      <c r="MZ75" s="147"/>
      <c r="NA75" s="147"/>
      <c r="NB75" s="147"/>
      <c r="NC75" s="147"/>
      <c r="ND75" s="147"/>
      <c r="NE75" s="147"/>
      <c r="NF75" s="147"/>
      <c r="NG75" s="147"/>
      <c r="NH75" s="147"/>
      <c r="NI75" s="147"/>
      <c r="NJ75" s="147"/>
      <c r="NK75" s="147"/>
      <c r="NL75" s="147"/>
      <c r="NM75" s="147"/>
      <c r="NN75" s="147"/>
      <c r="NO75" s="147"/>
      <c r="NP75" s="147"/>
      <c r="NQ75" s="147"/>
      <c r="NR75" s="147"/>
      <c r="NS75" s="147"/>
      <c r="NT75" s="147"/>
      <c r="NU75" s="147"/>
      <c r="NV75" s="147"/>
      <c r="NW75" s="147"/>
      <c r="NX75" s="147"/>
      <c r="NY75" s="147"/>
      <c r="NZ75" s="147"/>
      <c r="OA75" s="147"/>
      <c r="OB75" s="147"/>
      <c r="OC75" s="147"/>
      <c r="OD75" s="147"/>
      <c r="OE75" s="147"/>
      <c r="OF75" s="147"/>
      <c r="OG75" s="147"/>
      <c r="OH75" s="147"/>
      <c r="OI75" s="147"/>
      <c r="OJ75" s="147"/>
      <c r="OK75" s="147"/>
      <c r="OL75" s="147"/>
      <c r="OM75" s="147"/>
      <c r="ON75" s="147"/>
      <c r="OO75" s="147"/>
      <c r="OP75" s="147"/>
      <c r="OQ75" s="147"/>
      <c r="OR75" s="147"/>
      <c r="OS75" s="147"/>
      <c r="OT75" s="147"/>
      <c r="OU75" s="147"/>
      <c r="OV75" s="147"/>
      <c r="OW75" s="147"/>
      <c r="OX75" s="147"/>
      <c r="OY75" s="147"/>
      <c r="OZ75" s="147"/>
      <c r="PA75" s="147"/>
      <c r="PB75" s="147"/>
      <c r="PC75" s="147"/>
      <c r="PD75" s="147"/>
      <c r="PE75" s="147"/>
      <c r="PF75" s="147"/>
      <c r="PG75" s="147"/>
      <c r="PH75" s="147"/>
      <c r="PI75" s="147"/>
      <c r="PJ75" s="147"/>
      <c r="PK75" s="147"/>
      <c r="PL75" s="147"/>
      <c r="PM75" s="147"/>
      <c r="PN75" s="147"/>
      <c r="PO75" s="147"/>
      <c r="PP75" s="147"/>
      <c r="PQ75" s="147"/>
      <c r="PR75" s="147"/>
      <c r="PS75" s="147"/>
      <c r="PT75" s="147"/>
      <c r="PU75" s="147"/>
      <c r="PV75" s="147"/>
      <c r="PW75" s="147"/>
      <c r="PX75" s="147"/>
      <c r="PY75" s="147"/>
      <c r="PZ75" s="147"/>
      <c r="QA75" s="147"/>
      <c r="QB75" s="147"/>
      <c r="QC75" s="147"/>
      <c r="QD75" s="147"/>
      <c r="QE75" s="147"/>
      <c r="QF75" s="147"/>
      <c r="QG75" s="147"/>
      <c r="QH75" s="147"/>
      <c r="QI75" s="147"/>
      <c r="QJ75" s="147"/>
      <c r="QK75" s="147"/>
      <c r="QL75" s="147"/>
      <c r="QM75" s="147"/>
      <c r="QN75" s="147"/>
      <c r="QO75" s="147"/>
      <c r="QP75" s="147"/>
      <c r="QQ75" s="147"/>
      <c r="QR75" s="147"/>
      <c r="QS75" s="147"/>
      <c r="QT75" s="147"/>
      <c r="QU75" s="147"/>
      <c r="QV75" s="147"/>
      <c r="QW75" s="147"/>
      <c r="QX75" s="147"/>
      <c r="QY75" s="147"/>
      <c r="QZ75" s="147"/>
      <c r="RA75" s="147"/>
      <c r="RB75" s="147"/>
      <c r="RC75" s="147"/>
      <c r="RD75" s="147"/>
      <c r="RE75" s="147"/>
      <c r="RF75" s="147"/>
      <c r="RG75" s="147"/>
      <c r="RH75" s="147"/>
      <c r="RI75" s="147"/>
      <c r="RJ75" s="147"/>
      <c r="RK75" s="147"/>
      <c r="RL75" s="147"/>
      <c r="RM75" s="147"/>
      <c r="RN75" s="147"/>
      <c r="RO75" s="147"/>
      <c r="RP75" s="147"/>
      <c r="RQ75" s="147"/>
      <c r="RR75" s="147"/>
      <c r="RS75" s="147"/>
      <c r="RT75" s="147"/>
      <c r="RU75" s="147"/>
      <c r="RV75" s="147"/>
      <c r="RW75" s="147"/>
      <c r="RX75" s="147"/>
      <c r="RY75" s="147"/>
      <c r="RZ75" s="147"/>
      <c r="SA75" s="147"/>
      <c r="SB75" s="147"/>
      <c r="SC75" s="148"/>
      <c r="SD75" s="2"/>
      <c r="SE75" s="2"/>
      <c r="SF75" s="2"/>
      <c r="SG75" s="2"/>
      <c r="SH75" s="2"/>
      <c r="SI75" s="2"/>
      <c r="SJ75" s="2"/>
      <c r="SK75" s="27"/>
      <c r="SL75" s="2"/>
      <c r="SM75" s="156"/>
      <c r="SN75" s="157"/>
      <c r="SO75" s="157"/>
      <c r="SP75" s="157"/>
      <c r="SQ75" s="157"/>
      <c r="SR75" s="157"/>
      <c r="SS75" s="157"/>
      <c r="ST75" s="157"/>
      <c r="SU75" s="157"/>
      <c r="SV75" s="157"/>
      <c r="SW75" s="157"/>
      <c r="SX75" s="157"/>
      <c r="SY75" s="157"/>
      <c r="SZ75" s="157"/>
      <c r="TA75" s="158"/>
    </row>
    <row r="76" spans="1:521" ht="13.5" customHeight="1">
      <c r="A76" s="2"/>
      <c r="B76" s="26"/>
      <c r="C76" s="2"/>
      <c r="D76" s="2"/>
      <c r="E76" s="2"/>
      <c r="F76" s="2"/>
      <c r="G76" s="2"/>
      <c r="H76" s="2"/>
      <c r="I76" s="2"/>
      <c r="J76" s="146"/>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8"/>
      <c r="FF76" s="2"/>
      <c r="FG76" s="2"/>
      <c r="FH76" s="2"/>
      <c r="FI76" s="2"/>
      <c r="FJ76" s="2"/>
      <c r="FK76" s="2"/>
      <c r="FL76" s="2"/>
      <c r="FM76" s="2"/>
      <c r="FN76" s="2"/>
      <c r="FO76" s="2"/>
      <c r="FP76" s="2"/>
      <c r="FQ76" s="2"/>
      <c r="FR76" s="2"/>
      <c r="FS76" s="2"/>
      <c r="FT76" s="2"/>
      <c r="FU76" s="2"/>
      <c r="FV76" s="146"/>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c r="IW76" s="147"/>
      <c r="IX76" s="147"/>
      <c r="IY76" s="147"/>
      <c r="IZ76" s="147"/>
      <c r="JA76" s="147"/>
      <c r="JB76" s="147"/>
      <c r="JC76" s="147"/>
      <c r="JD76" s="147"/>
      <c r="JE76" s="147"/>
      <c r="JF76" s="147"/>
      <c r="JG76" s="147"/>
      <c r="JH76" s="147"/>
      <c r="JI76" s="147"/>
      <c r="JJ76" s="147"/>
      <c r="JK76" s="147"/>
      <c r="JL76" s="147"/>
      <c r="JM76" s="147"/>
      <c r="JN76" s="147"/>
      <c r="JO76" s="147"/>
      <c r="JP76" s="147"/>
      <c r="JQ76" s="147"/>
      <c r="JR76" s="147"/>
      <c r="JS76" s="147"/>
      <c r="JT76" s="147"/>
      <c r="JU76" s="147"/>
      <c r="JV76" s="147"/>
      <c r="JW76" s="147"/>
      <c r="JX76" s="147"/>
      <c r="JY76" s="147"/>
      <c r="JZ76" s="147"/>
      <c r="KA76" s="147"/>
      <c r="KB76" s="147"/>
      <c r="KC76" s="147"/>
      <c r="KD76" s="147"/>
      <c r="KE76" s="147"/>
      <c r="KF76" s="147"/>
      <c r="KG76" s="147"/>
      <c r="KH76" s="147"/>
      <c r="KI76" s="147"/>
      <c r="KJ76" s="147"/>
      <c r="KK76" s="147"/>
      <c r="KL76" s="147"/>
      <c r="KM76" s="147"/>
      <c r="KN76" s="147"/>
      <c r="KO76" s="147"/>
      <c r="KP76" s="147"/>
      <c r="KQ76" s="147"/>
      <c r="KR76" s="147"/>
      <c r="KS76" s="147"/>
      <c r="KT76" s="147"/>
      <c r="KU76" s="147"/>
      <c r="KV76" s="147"/>
      <c r="KW76" s="147"/>
      <c r="KX76" s="147"/>
      <c r="KY76" s="147"/>
      <c r="KZ76" s="147"/>
      <c r="LA76" s="147"/>
      <c r="LB76" s="147"/>
      <c r="LC76" s="147"/>
      <c r="LD76" s="147"/>
      <c r="LE76" s="147"/>
      <c r="LF76" s="147"/>
      <c r="LG76" s="147"/>
      <c r="LH76" s="147"/>
      <c r="LI76" s="147"/>
      <c r="LJ76" s="147"/>
      <c r="LK76" s="147"/>
      <c r="LL76" s="147"/>
      <c r="LM76" s="147"/>
      <c r="LN76" s="147"/>
      <c r="LO76" s="147"/>
      <c r="LP76" s="147"/>
      <c r="LQ76" s="148"/>
      <c r="LR76" s="2"/>
      <c r="LS76" s="2"/>
      <c r="LT76" s="2"/>
      <c r="LU76" s="2"/>
      <c r="LV76" s="2"/>
      <c r="LW76" s="2"/>
      <c r="LX76" s="2"/>
      <c r="LY76" s="2"/>
      <c r="LZ76" s="2"/>
      <c r="MA76" s="2"/>
      <c r="MB76" s="2"/>
      <c r="MC76" s="2"/>
      <c r="MD76" s="2"/>
      <c r="ME76" s="2"/>
      <c r="MF76" s="2"/>
      <c r="MG76" s="2"/>
      <c r="MH76" s="146"/>
      <c r="MI76" s="147"/>
      <c r="MJ76" s="147"/>
      <c r="MK76" s="147"/>
      <c r="ML76" s="147"/>
      <c r="MM76" s="147"/>
      <c r="MN76" s="147"/>
      <c r="MO76" s="147"/>
      <c r="MP76" s="147"/>
      <c r="MQ76" s="147"/>
      <c r="MR76" s="147"/>
      <c r="MS76" s="147"/>
      <c r="MT76" s="147"/>
      <c r="MU76" s="147"/>
      <c r="MV76" s="147"/>
      <c r="MW76" s="147"/>
      <c r="MX76" s="147"/>
      <c r="MY76" s="147"/>
      <c r="MZ76" s="147"/>
      <c r="NA76" s="147"/>
      <c r="NB76" s="147"/>
      <c r="NC76" s="147"/>
      <c r="ND76" s="147"/>
      <c r="NE76" s="147"/>
      <c r="NF76" s="147"/>
      <c r="NG76" s="147"/>
      <c r="NH76" s="147"/>
      <c r="NI76" s="147"/>
      <c r="NJ76" s="147"/>
      <c r="NK76" s="147"/>
      <c r="NL76" s="147"/>
      <c r="NM76" s="147"/>
      <c r="NN76" s="147"/>
      <c r="NO76" s="147"/>
      <c r="NP76" s="147"/>
      <c r="NQ76" s="147"/>
      <c r="NR76" s="147"/>
      <c r="NS76" s="147"/>
      <c r="NT76" s="147"/>
      <c r="NU76" s="147"/>
      <c r="NV76" s="147"/>
      <c r="NW76" s="147"/>
      <c r="NX76" s="147"/>
      <c r="NY76" s="147"/>
      <c r="NZ76" s="147"/>
      <c r="OA76" s="147"/>
      <c r="OB76" s="147"/>
      <c r="OC76" s="147"/>
      <c r="OD76" s="147"/>
      <c r="OE76" s="147"/>
      <c r="OF76" s="147"/>
      <c r="OG76" s="147"/>
      <c r="OH76" s="147"/>
      <c r="OI76" s="147"/>
      <c r="OJ76" s="147"/>
      <c r="OK76" s="147"/>
      <c r="OL76" s="147"/>
      <c r="OM76" s="147"/>
      <c r="ON76" s="147"/>
      <c r="OO76" s="147"/>
      <c r="OP76" s="147"/>
      <c r="OQ76" s="147"/>
      <c r="OR76" s="147"/>
      <c r="OS76" s="147"/>
      <c r="OT76" s="147"/>
      <c r="OU76" s="147"/>
      <c r="OV76" s="147"/>
      <c r="OW76" s="147"/>
      <c r="OX76" s="147"/>
      <c r="OY76" s="147"/>
      <c r="OZ76" s="147"/>
      <c r="PA76" s="147"/>
      <c r="PB76" s="147"/>
      <c r="PC76" s="147"/>
      <c r="PD76" s="147"/>
      <c r="PE76" s="147"/>
      <c r="PF76" s="147"/>
      <c r="PG76" s="147"/>
      <c r="PH76" s="147"/>
      <c r="PI76" s="147"/>
      <c r="PJ76" s="147"/>
      <c r="PK76" s="147"/>
      <c r="PL76" s="147"/>
      <c r="PM76" s="147"/>
      <c r="PN76" s="147"/>
      <c r="PO76" s="147"/>
      <c r="PP76" s="147"/>
      <c r="PQ76" s="147"/>
      <c r="PR76" s="147"/>
      <c r="PS76" s="147"/>
      <c r="PT76" s="147"/>
      <c r="PU76" s="147"/>
      <c r="PV76" s="147"/>
      <c r="PW76" s="147"/>
      <c r="PX76" s="147"/>
      <c r="PY76" s="147"/>
      <c r="PZ76" s="147"/>
      <c r="QA76" s="147"/>
      <c r="QB76" s="147"/>
      <c r="QC76" s="147"/>
      <c r="QD76" s="147"/>
      <c r="QE76" s="147"/>
      <c r="QF76" s="147"/>
      <c r="QG76" s="147"/>
      <c r="QH76" s="147"/>
      <c r="QI76" s="147"/>
      <c r="QJ76" s="147"/>
      <c r="QK76" s="147"/>
      <c r="QL76" s="147"/>
      <c r="QM76" s="147"/>
      <c r="QN76" s="147"/>
      <c r="QO76" s="147"/>
      <c r="QP76" s="147"/>
      <c r="QQ76" s="147"/>
      <c r="QR76" s="147"/>
      <c r="QS76" s="147"/>
      <c r="QT76" s="147"/>
      <c r="QU76" s="147"/>
      <c r="QV76" s="147"/>
      <c r="QW76" s="147"/>
      <c r="QX76" s="147"/>
      <c r="QY76" s="147"/>
      <c r="QZ76" s="147"/>
      <c r="RA76" s="147"/>
      <c r="RB76" s="147"/>
      <c r="RC76" s="147"/>
      <c r="RD76" s="147"/>
      <c r="RE76" s="147"/>
      <c r="RF76" s="147"/>
      <c r="RG76" s="147"/>
      <c r="RH76" s="147"/>
      <c r="RI76" s="147"/>
      <c r="RJ76" s="147"/>
      <c r="RK76" s="147"/>
      <c r="RL76" s="147"/>
      <c r="RM76" s="147"/>
      <c r="RN76" s="147"/>
      <c r="RO76" s="147"/>
      <c r="RP76" s="147"/>
      <c r="RQ76" s="147"/>
      <c r="RR76" s="147"/>
      <c r="RS76" s="147"/>
      <c r="RT76" s="147"/>
      <c r="RU76" s="147"/>
      <c r="RV76" s="147"/>
      <c r="RW76" s="147"/>
      <c r="RX76" s="147"/>
      <c r="RY76" s="147"/>
      <c r="RZ76" s="147"/>
      <c r="SA76" s="147"/>
      <c r="SB76" s="147"/>
      <c r="SC76" s="148"/>
      <c r="SD76" s="2"/>
      <c r="SE76" s="2"/>
      <c r="SF76" s="2"/>
      <c r="SG76" s="2"/>
      <c r="SH76" s="2"/>
      <c r="SI76" s="2"/>
      <c r="SJ76" s="2"/>
      <c r="SK76" s="27"/>
      <c r="SL76" s="2"/>
      <c r="SM76" s="156"/>
      <c r="SN76" s="157"/>
      <c r="SO76" s="157"/>
      <c r="SP76" s="157"/>
      <c r="SQ76" s="157"/>
      <c r="SR76" s="157"/>
      <c r="SS76" s="157"/>
      <c r="ST76" s="157"/>
      <c r="SU76" s="157"/>
      <c r="SV76" s="157"/>
      <c r="SW76" s="157"/>
      <c r="SX76" s="157"/>
      <c r="SY76" s="157"/>
      <c r="SZ76" s="157"/>
      <c r="TA76" s="158"/>
    </row>
    <row r="77" spans="1:521" ht="13.5" customHeight="1">
      <c r="A77" s="2"/>
      <c r="B77" s="26"/>
      <c r="C77" s="2"/>
      <c r="D77" s="2"/>
      <c r="E77" s="2"/>
      <c r="F77" s="2"/>
      <c r="G77" s="2"/>
      <c r="H77" s="2"/>
      <c r="I77" s="2"/>
      <c r="J77" s="146"/>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8"/>
      <c r="FF77" s="2"/>
      <c r="FG77" s="2"/>
      <c r="FH77" s="2"/>
      <c r="FI77" s="2"/>
      <c r="FJ77" s="2"/>
      <c r="FK77" s="2"/>
      <c r="FL77" s="2"/>
      <c r="FM77" s="2"/>
      <c r="FN77" s="2"/>
      <c r="FO77" s="2"/>
      <c r="FP77" s="2"/>
      <c r="FQ77" s="2"/>
      <c r="FR77" s="2"/>
      <c r="FS77" s="2"/>
      <c r="FT77" s="2"/>
      <c r="FU77" s="2"/>
      <c r="FV77" s="146"/>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c r="IW77" s="147"/>
      <c r="IX77" s="147"/>
      <c r="IY77" s="147"/>
      <c r="IZ77" s="147"/>
      <c r="JA77" s="147"/>
      <c r="JB77" s="147"/>
      <c r="JC77" s="147"/>
      <c r="JD77" s="147"/>
      <c r="JE77" s="147"/>
      <c r="JF77" s="147"/>
      <c r="JG77" s="147"/>
      <c r="JH77" s="147"/>
      <c r="JI77" s="147"/>
      <c r="JJ77" s="147"/>
      <c r="JK77" s="147"/>
      <c r="JL77" s="147"/>
      <c r="JM77" s="147"/>
      <c r="JN77" s="147"/>
      <c r="JO77" s="147"/>
      <c r="JP77" s="147"/>
      <c r="JQ77" s="147"/>
      <c r="JR77" s="147"/>
      <c r="JS77" s="147"/>
      <c r="JT77" s="147"/>
      <c r="JU77" s="147"/>
      <c r="JV77" s="147"/>
      <c r="JW77" s="147"/>
      <c r="JX77" s="147"/>
      <c r="JY77" s="147"/>
      <c r="JZ77" s="147"/>
      <c r="KA77" s="147"/>
      <c r="KB77" s="147"/>
      <c r="KC77" s="147"/>
      <c r="KD77" s="147"/>
      <c r="KE77" s="147"/>
      <c r="KF77" s="147"/>
      <c r="KG77" s="147"/>
      <c r="KH77" s="147"/>
      <c r="KI77" s="147"/>
      <c r="KJ77" s="147"/>
      <c r="KK77" s="147"/>
      <c r="KL77" s="147"/>
      <c r="KM77" s="147"/>
      <c r="KN77" s="147"/>
      <c r="KO77" s="147"/>
      <c r="KP77" s="147"/>
      <c r="KQ77" s="147"/>
      <c r="KR77" s="147"/>
      <c r="KS77" s="147"/>
      <c r="KT77" s="147"/>
      <c r="KU77" s="147"/>
      <c r="KV77" s="147"/>
      <c r="KW77" s="147"/>
      <c r="KX77" s="147"/>
      <c r="KY77" s="147"/>
      <c r="KZ77" s="147"/>
      <c r="LA77" s="147"/>
      <c r="LB77" s="147"/>
      <c r="LC77" s="147"/>
      <c r="LD77" s="147"/>
      <c r="LE77" s="147"/>
      <c r="LF77" s="147"/>
      <c r="LG77" s="147"/>
      <c r="LH77" s="147"/>
      <c r="LI77" s="147"/>
      <c r="LJ77" s="147"/>
      <c r="LK77" s="147"/>
      <c r="LL77" s="147"/>
      <c r="LM77" s="147"/>
      <c r="LN77" s="147"/>
      <c r="LO77" s="147"/>
      <c r="LP77" s="147"/>
      <c r="LQ77" s="148"/>
      <c r="LR77" s="2"/>
      <c r="LS77" s="2"/>
      <c r="LT77" s="2"/>
      <c r="LU77" s="2"/>
      <c r="LV77" s="2"/>
      <c r="LW77" s="2"/>
      <c r="LX77" s="2"/>
      <c r="LY77" s="2"/>
      <c r="LZ77" s="2"/>
      <c r="MA77" s="2"/>
      <c r="MB77" s="2"/>
      <c r="MC77" s="2"/>
      <c r="MD77" s="2"/>
      <c r="ME77" s="2"/>
      <c r="MF77" s="2"/>
      <c r="MG77" s="2"/>
      <c r="MH77" s="146"/>
      <c r="MI77" s="147"/>
      <c r="MJ77" s="147"/>
      <c r="MK77" s="147"/>
      <c r="ML77" s="147"/>
      <c r="MM77" s="147"/>
      <c r="MN77" s="147"/>
      <c r="MO77" s="147"/>
      <c r="MP77" s="147"/>
      <c r="MQ77" s="147"/>
      <c r="MR77" s="147"/>
      <c r="MS77" s="147"/>
      <c r="MT77" s="147"/>
      <c r="MU77" s="147"/>
      <c r="MV77" s="147"/>
      <c r="MW77" s="147"/>
      <c r="MX77" s="147"/>
      <c r="MY77" s="147"/>
      <c r="MZ77" s="147"/>
      <c r="NA77" s="147"/>
      <c r="NB77" s="147"/>
      <c r="NC77" s="147"/>
      <c r="ND77" s="147"/>
      <c r="NE77" s="147"/>
      <c r="NF77" s="147"/>
      <c r="NG77" s="147"/>
      <c r="NH77" s="147"/>
      <c r="NI77" s="147"/>
      <c r="NJ77" s="147"/>
      <c r="NK77" s="147"/>
      <c r="NL77" s="147"/>
      <c r="NM77" s="147"/>
      <c r="NN77" s="147"/>
      <c r="NO77" s="147"/>
      <c r="NP77" s="147"/>
      <c r="NQ77" s="147"/>
      <c r="NR77" s="147"/>
      <c r="NS77" s="147"/>
      <c r="NT77" s="147"/>
      <c r="NU77" s="147"/>
      <c r="NV77" s="147"/>
      <c r="NW77" s="147"/>
      <c r="NX77" s="147"/>
      <c r="NY77" s="147"/>
      <c r="NZ77" s="147"/>
      <c r="OA77" s="147"/>
      <c r="OB77" s="147"/>
      <c r="OC77" s="147"/>
      <c r="OD77" s="147"/>
      <c r="OE77" s="147"/>
      <c r="OF77" s="147"/>
      <c r="OG77" s="147"/>
      <c r="OH77" s="147"/>
      <c r="OI77" s="147"/>
      <c r="OJ77" s="147"/>
      <c r="OK77" s="147"/>
      <c r="OL77" s="147"/>
      <c r="OM77" s="147"/>
      <c r="ON77" s="147"/>
      <c r="OO77" s="147"/>
      <c r="OP77" s="147"/>
      <c r="OQ77" s="147"/>
      <c r="OR77" s="147"/>
      <c r="OS77" s="147"/>
      <c r="OT77" s="147"/>
      <c r="OU77" s="147"/>
      <c r="OV77" s="147"/>
      <c r="OW77" s="147"/>
      <c r="OX77" s="147"/>
      <c r="OY77" s="147"/>
      <c r="OZ77" s="147"/>
      <c r="PA77" s="147"/>
      <c r="PB77" s="147"/>
      <c r="PC77" s="147"/>
      <c r="PD77" s="147"/>
      <c r="PE77" s="147"/>
      <c r="PF77" s="147"/>
      <c r="PG77" s="147"/>
      <c r="PH77" s="147"/>
      <c r="PI77" s="147"/>
      <c r="PJ77" s="147"/>
      <c r="PK77" s="147"/>
      <c r="PL77" s="147"/>
      <c r="PM77" s="147"/>
      <c r="PN77" s="147"/>
      <c r="PO77" s="147"/>
      <c r="PP77" s="147"/>
      <c r="PQ77" s="147"/>
      <c r="PR77" s="147"/>
      <c r="PS77" s="147"/>
      <c r="PT77" s="147"/>
      <c r="PU77" s="147"/>
      <c r="PV77" s="147"/>
      <c r="PW77" s="147"/>
      <c r="PX77" s="147"/>
      <c r="PY77" s="147"/>
      <c r="PZ77" s="147"/>
      <c r="QA77" s="147"/>
      <c r="QB77" s="147"/>
      <c r="QC77" s="147"/>
      <c r="QD77" s="147"/>
      <c r="QE77" s="147"/>
      <c r="QF77" s="147"/>
      <c r="QG77" s="147"/>
      <c r="QH77" s="147"/>
      <c r="QI77" s="147"/>
      <c r="QJ77" s="147"/>
      <c r="QK77" s="147"/>
      <c r="QL77" s="147"/>
      <c r="QM77" s="147"/>
      <c r="QN77" s="147"/>
      <c r="QO77" s="147"/>
      <c r="QP77" s="147"/>
      <c r="QQ77" s="147"/>
      <c r="QR77" s="147"/>
      <c r="QS77" s="147"/>
      <c r="QT77" s="147"/>
      <c r="QU77" s="147"/>
      <c r="QV77" s="147"/>
      <c r="QW77" s="147"/>
      <c r="QX77" s="147"/>
      <c r="QY77" s="147"/>
      <c r="QZ77" s="147"/>
      <c r="RA77" s="147"/>
      <c r="RB77" s="147"/>
      <c r="RC77" s="147"/>
      <c r="RD77" s="147"/>
      <c r="RE77" s="147"/>
      <c r="RF77" s="147"/>
      <c r="RG77" s="147"/>
      <c r="RH77" s="147"/>
      <c r="RI77" s="147"/>
      <c r="RJ77" s="147"/>
      <c r="RK77" s="147"/>
      <c r="RL77" s="147"/>
      <c r="RM77" s="147"/>
      <c r="RN77" s="147"/>
      <c r="RO77" s="147"/>
      <c r="RP77" s="147"/>
      <c r="RQ77" s="147"/>
      <c r="RR77" s="147"/>
      <c r="RS77" s="147"/>
      <c r="RT77" s="147"/>
      <c r="RU77" s="147"/>
      <c r="RV77" s="147"/>
      <c r="RW77" s="147"/>
      <c r="RX77" s="147"/>
      <c r="RY77" s="147"/>
      <c r="RZ77" s="147"/>
      <c r="SA77" s="147"/>
      <c r="SB77" s="147"/>
      <c r="SC77" s="148"/>
      <c r="SD77" s="2"/>
      <c r="SE77" s="2"/>
      <c r="SF77" s="2"/>
      <c r="SG77" s="2"/>
      <c r="SH77" s="2"/>
      <c r="SI77" s="2"/>
      <c r="SJ77" s="2"/>
      <c r="SK77" s="27"/>
      <c r="SL77" s="2"/>
      <c r="SM77" s="156"/>
      <c r="SN77" s="157"/>
      <c r="SO77" s="157"/>
      <c r="SP77" s="157"/>
      <c r="SQ77" s="157"/>
      <c r="SR77" s="157"/>
      <c r="SS77" s="157"/>
      <c r="ST77" s="157"/>
      <c r="SU77" s="157"/>
      <c r="SV77" s="157"/>
      <c r="SW77" s="157"/>
      <c r="SX77" s="157"/>
      <c r="SY77" s="157"/>
      <c r="SZ77" s="157"/>
      <c r="TA77" s="158"/>
    </row>
    <row r="78" spans="1:521" ht="13.5" customHeight="1">
      <c r="A78" s="2"/>
      <c r="B78" s="26"/>
      <c r="C78" s="2"/>
      <c r="D78" s="2"/>
      <c r="E78" s="2"/>
      <c r="F78" s="2"/>
      <c r="G78" s="2"/>
      <c r="H78" s="2"/>
      <c r="I78" s="2"/>
      <c r="J78" s="146"/>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8"/>
      <c r="FF78" s="2"/>
      <c r="FG78" s="2"/>
      <c r="FH78" s="2"/>
      <c r="FI78" s="2"/>
      <c r="FJ78" s="2"/>
      <c r="FK78" s="2"/>
      <c r="FL78" s="2"/>
      <c r="FM78" s="2"/>
      <c r="FN78" s="2"/>
      <c r="FO78" s="2"/>
      <c r="FP78" s="2"/>
      <c r="FQ78" s="2"/>
      <c r="FR78" s="2"/>
      <c r="FS78" s="2"/>
      <c r="FT78" s="2"/>
      <c r="FU78" s="2"/>
      <c r="FV78" s="146"/>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c r="IW78" s="147"/>
      <c r="IX78" s="147"/>
      <c r="IY78" s="147"/>
      <c r="IZ78" s="147"/>
      <c r="JA78" s="147"/>
      <c r="JB78" s="147"/>
      <c r="JC78" s="147"/>
      <c r="JD78" s="147"/>
      <c r="JE78" s="147"/>
      <c r="JF78" s="147"/>
      <c r="JG78" s="147"/>
      <c r="JH78" s="147"/>
      <c r="JI78" s="147"/>
      <c r="JJ78" s="147"/>
      <c r="JK78" s="147"/>
      <c r="JL78" s="147"/>
      <c r="JM78" s="147"/>
      <c r="JN78" s="147"/>
      <c r="JO78" s="147"/>
      <c r="JP78" s="147"/>
      <c r="JQ78" s="147"/>
      <c r="JR78" s="147"/>
      <c r="JS78" s="147"/>
      <c r="JT78" s="147"/>
      <c r="JU78" s="147"/>
      <c r="JV78" s="147"/>
      <c r="JW78" s="147"/>
      <c r="JX78" s="147"/>
      <c r="JY78" s="147"/>
      <c r="JZ78" s="147"/>
      <c r="KA78" s="147"/>
      <c r="KB78" s="147"/>
      <c r="KC78" s="147"/>
      <c r="KD78" s="147"/>
      <c r="KE78" s="147"/>
      <c r="KF78" s="147"/>
      <c r="KG78" s="147"/>
      <c r="KH78" s="147"/>
      <c r="KI78" s="147"/>
      <c r="KJ78" s="147"/>
      <c r="KK78" s="147"/>
      <c r="KL78" s="147"/>
      <c r="KM78" s="147"/>
      <c r="KN78" s="147"/>
      <c r="KO78" s="147"/>
      <c r="KP78" s="147"/>
      <c r="KQ78" s="147"/>
      <c r="KR78" s="147"/>
      <c r="KS78" s="147"/>
      <c r="KT78" s="147"/>
      <c r="KU78" s="147"/>
      <c r="KV78" s="147"/>
      <c r="KW78" s="147"/>
      <c r="KX78" s="147"/>
      <c r="KY78" s="147"/>
      <c r="KZ78" s="147"/>
      <c r="LA78" s="147"/>
      <c r="LB78" s="147"/>
      <c r="LC78" s="147"/>
      <c r="LD78" s="147"/>
      <c r="LE78" s="147"/>
      <c r="LF78" s="147"/>
      <c r="LG78" s="147"/>
      <c r="LH78" s="147"/>
      <c r="LI78" s="147"/>
      <c r="LJ78" s="147"/>
      <c r="LK78" s="147"/>
      <c r="LL78" s="147"/>
      <c r="LM78" s="147"/>
      <c r="LN78" s="147"/>
      <c r="LO78" s="147"/>
      <c r="LP78" s="147"/>
      <c r="LQ78" s="148"/>
      <c r="LR78" s="2"/>
      <c r="LS78" s="2"/>
      <c r="LT78" s="2"/>
      <c r="LU78" s="2"/>
      <c r="LV78" s="2"/>
      <c r="LW78" s="2"/>
      <c r="LX78" s="2"/>
      <c r="LY78" s="2"/>
      <c r="LZ78" s="2"/>
      <c r="MA78" s="2"/>
      <c r="MB78" s="2"/>
      <c r="MC78" s="2"/>
      <c r="MD78" s="2"/>
      <c r="ME78" s="2"/>
      <c r="MF78" s="2"/>
      <c r="MG78" s="2"/>
      <c r="MH78" s="146"/>
      <c r="MI78" s="147"/>
      <c r="MJ78" s="147"/>
      <c r="MK78" s="147"/>
      <c r="ML78" s="147"/>
      <c r="MM78" s="147"/>
      <c r="MN78" s="147"/>
      <c r="MO78" s="147"/>
      <c r="MP78" s="147"/>
      <c r="MQ78" s="147"/>
      <c r="MR78" s="147"/>
      <c r="MS78" s="147"/>
      <c r="MT78" s="147"/>
      <c r="MU78" s="147"/>
      <c r="MV78" s="147"/>
      <c r="MW78" s="147"/>
      <c r="MX78" s="147"/>
      <c r="MY78" s="147"/>
      <c r="MZ78" s="147"/>
      <c r="NA78" s="147"/>
      <c r="NB78" s="147"/>
      <c r="NC78" s="147"/>
      <c r="ND78" s="147"/>
      <c r="NE78" s="147"/>
      <c r="NF78" s="147"/>
      <c r="NG78" s="147"/>
      <c r="NH78" s="147"/>
      <c r="NI78" s="147"/>
      <c r="NJ78" s="147"/>
      <c r="NK78" s="147"/>
      <c r="NL78" s="147"/>
      <c r="NM78" s="147"/>
      <c r="NN78" s="147"/>
      <c r="NO78" s="147"/>
      <c r="NP78" s="147"/>
      <c r="NQ78" s="147"/>
      <c r="NR78" s="147"/>
      <c r="NS78" s="147"/>
      <c r="NT78" s="147"/>
      <c r="NU78" s="147"/>
      <c r="NV78" s="147"/>
      <c r="NW78" s="147"/>
      <c r="NX78" s="147"/>
      <c r="NY78" s="147"/>
      <c r="NZ78" s="147"/>
      <c r="OA78" s="147"/>
      <c r="OB78" s="147"/>
      <c r="OC78" s="147"/>
      <c r="OD78" s="147"/>
      <c r="OE78" s="147"/>
      <c r="OF78" s="147"/>
      <c r="OG78" s="147"/>
      <c r="OH78" s="147"/>
      <c r="OI78" s="147"/>
      <c r="OJ78" s="147"/>
      <c r="OK78" s="147"/>
      <c r="OL78" s="147"/>
      <c r="OM78" s="147"/>
      <c r="ON78" s="147"/>
      <c r="OO78" s="147"/>
      <c r="OP78" s="147"/>
      <c r="OQ78" s="147"/>
      <c r="OR78" s="147"/>
      <c r="OS78" s="147"/>
      <c r="OT78" s="147"/>
      <c r="OU78" s="147"/>
      <c r="OV78" s="147"/>
      <c r="OW78" s="147"/>
      <c r="OX78" s="147"/>
      <c r="OY78" s="147"/>
      <c r="OZ78" s="147"/>
      <c r="PA78" s="147"/>
      <c r="PB78" s="147"/>
      <c r="PC78" s="147"/>
      <c r="PD78" s="147"/>
      <c r="PE78" s="147"/>
      <c r="PF78" s="147"/>
      <c r="PG78" s="147"/>
      <c r="PH78" s="147"/>
      <c r="PI78" s="147"/>
      <c r="PJ78" s="147"/>
      <c r="PK78" s="147"/>
      <c r="PL78" s="147"/>
      <c r="PM78" s="147"/>
      <c r="PN78" s="147"/>
      <c r="PO78" s="147"/>
      <c r="PP78" s="147"/>
      <c r="PQ78" s="147"/>
      <c r="PR78" s="147"/>
      <c r="PS78" s="147"/>
      <c r="PT78" s="147"/>
      <c r="PU78" s="147"/>
      <c r="PV78" s="147"/>
      <c r="PW78" s="147"/>
      <c r="PX78" s="147"/>
      <c r="PY78" s="147"/>
      <c r="PZ78" s="147"/>
      <c r="QA78" s="147"/>
      <c r="QB78" s="147"/>
      <c r="QC78" s="147"/>
      <c r="QD78" s="147"/>
      <c r="QE78" s="147"/>
      <c r="QF78" s="147"/>
      <c r="QG78" s="147"/>
      <c r="QH78" s="147"/>
      <c r="QI78" s="147"/>
      <c r="QJ78" s="147"/>
      <c r="QK78" s="147"/>
      <c r="QL78" s="147"/>
      <c r="QM78" s="147"/>
      <c r="QN78" s="147"/>
      <c r="QO78" s="147"/>
      <c r="QP78" s="147"/>
      <c r="QQ78" s="147"/>
      <c r="QR78" s="147"/>
      <c r="QS78" s="147"/>
      <c r="QT78" s="147"/>
      <c r="QU78" s="147"/>
      <c r="QV78" s="147"/>
      <c r="QW78" s="147"/>
      <c r="QX78" s="147"/>
      <c r="QY78" s="147"/>
      <c r="QZ78" s="147"/>
      <c r="RA78" s="147"/>
      <c r="RB78" s="147"/>
      <c r="RC78" s="147"/>
      <c r="RD78" s="147"/>
      <c r="RE78" s="147"/>
      <c r="RF78" s="147"/>
      <c r="RG78" s="147"/>
      <c r="RH78" s="147"/>
      <c r="RI78" s="147"/>
      <c r="RJ78" s="147"/>
      <c r="RK78" s="147"/>
      <c r="RL78" s="147"/>
      <c r="RM78" s="147"/>
      <c r="RN78" s="147"/>
      <c r="RO78" s="147"/>
      <c r="RP78" s="147"/>
      <c r="RQ78" s="147"/>
      <c r="RR78" s="147"/>
      <c r="RS78" s="147"/>
      <c r="RT78" s="147"/>
      <c r="RU78" s="147"/>
      <c r="RV78" s="147"/>
      <c r="RW78" s="147"/>
      <c r="RX78" s="147"/>
      <c r="RY78" s="147"/>
      <c r="RZ78" s="147"/>
      <c r="SA78" s="147"/>
      <c r="SB78" s="147"/>
      <c r="SC78" s="148"/>
      <c r="SD78" s="2"/>
      <c r="SE78" s="2"/>
      <c r="SF78" s="2"/>
      <c r="SG78" s="2"/>
      <c r="SH78" s="2"/>
      <c r="SI78" s="2"/>
      <c r="SJ78" s="2"/>
      <c r="SK78" s="27"/>
      <c r="SL78" s="2"/>
      <c r="SM78" s="156"/>
      <c r="SN78" s="157"/>
      <c r="SO78" s="157"/>
      <c r="SP78" s="157"/>
      <c r="SQ78" s="157"/>
      <c r="SR78" s="157"/>
      <c r="SS78" s="157"/>
      <c r="ST78" s="157"/>
      <c r="SU78" s="157"/>
      <c r="SV78" s="157"/>
      <c r="SW78" s="157"/>
      <c r="SX78" s="157"/>
      <c r="SY78" s="157"/>
      <c r="SZ78" s="157"/>
      <c r="TA78" s="158"/>
    </row>
    <row r="79" spans="1:521" ht="13.5" customHeight="1">
      <c r="A79" s="2"/>
      <c r="B79" s="26"/>
      <c r="C79" s="2"/>
      <c r="D79" s="2"/>
      <c r="E79" s="2"/>
      <c r="F79" s="2"/>
      <c r="G79" s="2"/>
      <c r="H79" s="2"/>
      <c r="I79" s="2"/>
      <c r="J79" s="28"/>
      <c r="K79" s="29"/>
      <c r="L79" s="154"/>
      <c r="M79" s="154"/>
      <c r="N79" s="154"/>
      <c r="O79" s="154"/>
      <c r="P79" s="154"/>
      <c r="Q79" s="154"/>
      <c r="R79" s="154"/>
      <c r="S79" s="154"/>
      <c r="T79" s="154"/>
      <c r="U79" s="154"/>
      <c r="V79" s="154"/>
      <c r="W79" s="154"/>
      <c r="X79" s="155"/>
      <c r="Y79" s="151" t="str">
        <f>データ!$B$10</f>
        <v>H28</v>
      </c>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3"/>
      <c r="AZ79" s="151" t="str">
        <f>データ!$C$10</f>
        <v>H29</v>
      </c>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3"/>
      <c r="CA79" s="151" t="str">
        <f>データ!$D$10</f>
        <v>H30</v>
      </c>
      <c r="CB79" s="152"/>
      <c r="CC79" s="152"/>
      <c r="CD79" s="152"/>
      <c r="CE79" s="152"/>
      <c r="CF79" s="152"/>
      <c r="CG79" s="152"/>
      <c r="CH79" s="152"/>
      <c r="CI79" s="152"/>
      <c r="CJ79" s="152"/>
      <c r="CK79" s="152"/>
      <c r="CL79" s="152"/>
      <c r="CM79" s="152"/>
      <c r="CN79" s="152"/>
      <c r="CO79" s="152"/>
      <c r="CP79" s="152"/>
      <c r="CQ79" s="152"/>
      <c r="CR79" s="152"/>
      <c r="CS79" s="152"/>
      <c r="CT79" s="152"/>
      <c r="CU79" s="152"/>
      <c r="CV79" s="152"/>
      <c r="CW79" s="152"/>
      <c r="CX79" s="152"/>
      <c r="CY79" s="152"/>
      <c r="CZ79" s="152"/>
      <c r="DA79" s="153"/>
      <c r="DB79" s="151" t="str">
        <f>データ!$E$10</f>
        <v>R01</v>
      </c>
      <c r="DC79" s="152"/>
      <c r="DD79" s="152"/>
      <c r="DE79" s="152"/>
      <c r="DF79" s="152"/>
      <c r="DG79" s="152"/>
      <c r="DH79" s="152"/>
      <c r="DI79" s="152"/>
      <c r="DJ79" s="152"/>
      <c r="DK79" s="152"/>
      <c r="DL79" s="152"/>
      <c r="DM79" s="152"/>
      <c r="DN79" s="152"/>
      <c r="DO79" s="152"/>
      <c r="DP79" s="152"/>
      <c r="DQ79" s="152"/>
      <c r="DR79" s="152"/>
      <c r="DS79" s="152"/>
      <c r="DT79" s="152"/>
      <c r="DU79" s="152"/>
      <c r="DV79" s="152"/>
      <c r="DW79" s="152"/>
      <c r="DX79" s="152"/>
      <c r="DY79" s="152"/>
      <c r="DZ79" s="152"/>
      <c r="EA79" s="152"/>
      <c r="EB79" s="153"/>
      <c r="EC79" s="151" t="str">
        <f>データ!$F$10</f>
        <v>R02</v>
      </c>
      <c r="ED79" s="152"/>
      <c r="EE79" s="152"/>
      <c r="EF79" s="152"/>
      <c r="EG79" s="152"/>
      <c r="EH79" s="152"/>
      <c r="EI79" s="152"/>
      <c r="EJ79" s="152"/>
      <c r="EK79" s="152"/>
      <c r="EL79" s="152"/>
      <c r="EM79" s="152"/>
      <c r="EN79" s="152"/>
      <c r="EO79" s="152"/>
      <c r="EP79" s="152"/>
      <c r="EQ79" s="152"/>
      <c r="ER79" s="152"/>
      <c r="ES79" s="152"/>
      <c r="ET79" s="152"/>
      <c r="EU79" s="152"/>
      <c r="EV79" s="152"/>
      <c r="EW79" s="152"/>
      <c r="EX79" s="152"/>
      <c r="EY79" s="152"/>
      <c r="EZ79" s="152"/>
      <c r="FA79" s="152"/>
      <c r="FB79" s="152"/>
      <c r="FC79" s="153"/>
      <c r="FD79" s="29"/>
      <c r="FE79" s="32"/>
      <c r="FF79" s="2"/>
      <c r="FG79" s="2"/>
      <c r="FH79" s="2"/>
      <c r="FI79" s="2"/>
      <c r="FJ79" s="2"/>
      <c r="FK79" s="2"/>
      <c r="FL79" s="2"/>
      <c r="FM79" s="2"/>
      <c r="FN79" s="2"/>
      <c r="FO79" s="2"/>
      <c r="FP79" s="2"/>
      <c r="FQ79" s="2"/>
      <c r="FR79" s="2"/>
      <c r="FS79" s="2"/>
      <c r="FT79" s="2"/>
      <c r="FU79" s="2"/>
      <c r="FV79" s="28"/>
      <c r="FW79" s="29"/>
      <c r="FX79" s="154"/>
      <c r="FY79" s="154"/>
      <c r="FZ79" s="154"/>
      <c r="GA79" s="154"/>
      <c r="GB79" s="154"/>
      <c r="GC79" s="154"/>
      <c r="GD79" s="154"/>
      <c r="GE79" s="154"/>
      <c r="GF79" s="154"/>
      <c r="GG79" s="154"/>
      <c r="GH79" s="154"/>
      <c r="GI79" s="154"/>
      <c r="GJ79" s="155"/>
      <c r="GK79" s="151" t="str">
        <f>データ!$B$10</f>
        <v>H28</v>
      </c>
      <c r="GL79" s="152"/>
      <c r="GM79" s="152"/>
      <c r="GN79" s="152"/>
      <c r="GO79" s="152"/>
      <c r="GP79" s="152"/>
      <c r="GQ79" s="152"/>
      <c r="GR79" s="152"/>
      <c r="GS79" s="152"/>
      <c r="GT79" s="152"/>
      <c r="GU79" s="152"/>
      <c r="GV79" s="152"/>
      <c r="GW79" s="152"/>
      <c r="GX79" s="152"/>
      <c r="GY79" s="152"/>
      <c r="GZ79" s="152"/>
      <c r="HA79" s="152"/>
      <c r="HB79" s="152"/>
      <c r="HC79" s="152"/>
      <c r="HD79" s="152"/>
      <c r="HE79" s="152"/>
      <c r="HF79" s="152"/>
      <c r="HG79" s="152"/>
      <c r="HH79" s="152"/>
      <c r="HI79" s="152"/>
      <c r="HJ79" s="152"/>
      <c r="HK79" s="153"/>
      <c r="HL79" s="151" t="str">
        <f>データ!$C$10</f>
        <v>H29</v>
      </c>
      <c r="HM79" s="152"/>
      <c r="HN79" s="152"/>
      <c r="HO79" s="152"/>
      <c r="HP79" s="152"/>
      <c r="HQ79" s="152"/>
      <c r="HR79" s="152"/>
      <c r="HS79" s="152"/>
      <c r="HT79" s="152"/>
      <c r="HU79" s="152"/>
      <c r="HV79" s="152"/>
      <c r="HW79" s="152"/>
      <c r="HX79" s="152"/>
      <c r="HY79" s="152"/>
      <c r="HZ79" s="152"/>
      <c r="IA79" s="152"/>
      <c r="IB79" s="152"/>
      <c r="IC79" s="152"/>
      <c r="ID79" s="152"/>
      <c r="IE79" s="152"/>
      <c r="IF79" s="152"/>
      <c r="IG79" s="152"/>
      <c r="IH79" s="152"/>
      <c r="II79" s="152"/>
      <c r="IJ79" s="152"/>
      <c r="IK79" s="152"/>
      <c r="IL79" s="153"/>
      <c r="IM79" s="151" t="str">
        <f>データ!$D$10</f>
        <v>H30</v>
      </c>
      <c r="IN79" s="152"/>
      <c r="IO79" s="152"/>
      <c r="IP79" s="152"/>
      <c r="IQ79" s="152"/>
      <c r="IR79" s="152"/>
      <c r="IS79" s="152"/>
      <c r="IT79" s="152"/>
      <c r="IU79" s="152"/>
      <c r="IV79" s="152"/>
      <c r="IW79" s="152"/>
      <c r="IX79" s="152"/>
      <c r="IY79" s="152"/>
      <c r="IZ79" s="152"/>
      <c r="JA79" s="152"/>
      <c r="JB79" s="152"/>
      <c r="JC79" s="152"/>
      <c r="JD79" s="152"/>
      <c r="JE79" s="152"/>
      <c r="JF79" s="152"/>
      <c r="JG79" s="152"/>
      <c r="JH79" s="152"/>
      <c r="JI79" s="152"/>
      <c r="JJ79" s="152"/>
      <c r="JK79" s="152"/>
      <c r="JL79" s="152"/>
      <c r="JM79" s="153"/>
      <c r="JN79" s="151" t="str">
        <f>データ!$E$10</f>
        <v>R01</v>
      </c>
      <c r="JO79" s="152"/>
      <c r="JP79" s="152"/>
      <c r="JQ79" s="152"/>
      <c r="JR79" s="152"/>
      <c r="JS79" s="152"/>
      <c r="JT79" s="152"/>
      <c r="JU79" s="152"/>
      <c r="JV79" s="152"/>
      <c r="JW79" s="152"/>
      <c r="JX79" s="152"/>
      <c r="JY79" s="152"/>
      <c r="JZ79" s="152"/>
      <c r="KA79" s="152"/>
      <c r="KB79" s="152"/>
      <c r="KC79" s="152"/>
      <c r="KD79" s="152"/>
      <c r="KE79" s="152"/>
      <c r="KF79" s="152"/>
      <c r="KG79" s="152"/>
      <c r="KH79" s="152"/>
      <c r="KI79" s="152"/>
      <c r="KJ79" s="152"/>
      <c r="KK79" s="152"/>
      <c r="KL79" s="152"/>
      <c r="KM79" s="152"/>
      <c r="KN79" s="153"/>
      <c r="KO79" s="151" t="str">
        <f>データ!$F$10</f>
        <v>R02</v>
      </c>
      <c r="KP79" s="152"/>
      <c r="KQ79" s="152"/>
      <c r="KR79" s="152"/>
      <c r="KS79" s="152"/>
      <c r="KT79" s="152"/>
      <c r="KU79" s="152"/>
      <c r="KV79" s="152"/>
      <c r="KW79" s="152"/>
      <c r="KX79" s="152"/>
      <c r="KY79" s="152"/>
      <c r="KZ79" s="152"/>
      <c r="LA79" s="152"/>
      <c r="LB79" s="152"/>
      <c r="LC79" s="152"/>
      <c r="LD79" s="152"/>
      <c r="LE79" s="152"/>
      <c r="LF79" s="152"/>
      <c r="LG79" s="152"/>
      <c r="LH79" s="152"/>
      <c r="LI79" s="152"/>
      <c r="LJ79" s="152"/>
      <c r="LK79" s="152"/>
      <c r="LL79" s="152"/>
      <c r="LM79" s="152"/>
      <c r="LN79" s="152"/>
      <c r="LO79" s="153"/>
      <c r="LP79" s="29"/>
      <c r="LQ79" s="32"/>
      <c r="LR79" s="2"/>
      <c r="LS79" s="2"/>
      <c r="LT79" s="2"/>
      <c r="LU79" s="2"/>
      <c r="LV79" s="2"/>
      <c r="LW79" s="2"/>
      <c r="LX79" s="2"/>
      <c r="LY79" s="2"/>
      <c r="LZ79" s="2"/>
      <c r="MA79" s="2"/>
      <c r="MB79" s="2"/>
      <c r="MC79" s="2"/>
      <c r="MD79" s="2"/>
      <c r="ME79" s="2"/>
      <c r="MF79" s="2"/>
      <c r="MG79" s="2"/>
      <c r="MH79" s="28"/>
      <c r="MI79" s="29"/>
      <c r="MJ79" s="154"/>
      <c r="MK79" s="154"/>
      <c r="ML79" s="154"/>
      <c r="MM79" s="154"/>
      <c r="MN79" s="154"/>
      <c r="MO79" s="154"/>
      <c r="MP79" s="154"/>
      <c r="MQ79" s="154"/>
      <c r="MR79" s="154"/>
      <c r="MS79" s="154"/>
      <c r="MT79" s="154"/>
      <c r="MU79" s="154"/>
      <c r="MV79" s="155"/>
      <c r="MW79" s="151" t="str">
        <f>データ!$B$10</f>
        <v>H28</v>
      </c>
      <c r="MX79" s="152"/>
      <c r="MY79" s="152"/>
      <c r="MZ79" s="152"/>
      <c r="NA79" s="152"/>
      <c r="NB79" s="152"/>
      <c r="NC79" s="152"/>
      <c r="ND79" s="152"/>
      <c r="NE79" s="152"/>
      <c r="NF79" s="152"/>
      <c r="NG79" s="152"/>
      <c r="NH79" s="152"/>
      <c r="NI79" s="152"/>
      <c r="NJ79" s="152"/>
      <c r="NK79" s="152"/>
      <c r="NL79" s="152"/>
      <c r="NM79" s="152"/>
      <c r="NN79" s="152"/>
      <c r="NO79" s="152"/>
      <c r="NP79" s="152"/>
      <c r="NQ79" s="152"/>
      <c r="NR79" s="152"/>
      <c r="NS79" s="152"/>
      <c r="NT79" s="152"/>
      <c r="NU79" s="152"/>
      <c r="NV79" s="152"/>
      <c r="NW79" s="153"/>
      <c r="NX79" s="151" t="str">
        <f>データ!$C$10</f>
        <v>H29</v>
      </c>
      <c r="NY79" s="152"/>
      <c r="NZ79" s="152"/>
      <c r="OA79" s="152"/>
      <c r="OB79" s="152"/>
      <c r="OC79" s="152"/>
      <c r="OD79" s="152"/>
      <c r="OE79" s="152"/>
      <c r="OF79" s="152"/>
      <c r="OG79" s="152"/>
      <c r="OH79" s="152"/>
      <c r="OI79" s="152"/>
      <c r="OJ79" s="152"/>
      <c r="OK79" s="152"/>
      <c r="OL79" s="152"/>
      <c r="OM79" s="152"/>
      <c r="ON79" s="152"/>
      <c r="OO79" s="152"/>
      <c r="OP79" s="152"/>
      <c r="OQ79" s="152"/>
      <c r="OR79" s="152"/>
      <c r="OS79" s="152"/>
      <c r="OT79" s="152"/>
      <c r="OU79" s="152"/>
      <c r="OV79" s="152"/>
      <c r="OW79" s="152"/>
      <c r="OX79" s="153"/>
      <c r="OY79" s="151" t="str">
        <f>データ!$D$10</f>
        <v>H30</v>
      </c>
      <c r="OZ79" s="152"/>
      <c r="PA79" s="152"/>
      <c r="PB79" s="152"/>
      <c r="PC79" s="152"/>
      <c r="PD79" s="152"/>
      <c r="PE79" s="152"/>
      <c r="PF79" s="152"/>
      <c r="PG79" s="152"/>
      <c r="PH79" s="152"/>
      <c r="PI79" s="152"/>
      <c r="PJ79" s="152"/>
      <c r="PK79" s="152"/>
      <c r="PL79" s="152"/>
      <c r="PM79" s="152"/>
      <c r="PN79" s="152"/>
      <c r="PO79" s="152"/>
      <c r="PP79" s="152"/>
      <c r="PQ79" s="152"/>
      <c r="PR79" s="152"/>
      <c r="PS79" s="152"/>
      <c r="PT79" s="152"/>
      <c r="PU79" s="152"/>
      <c r="PV79" s="152"/>
      <c r="PW79" s="152"/>
      <c r="PX79" s="152"/>
      <c r="PY79" s="153"/>
      <c r="PZ79" s="151" t="str">
        <f>データ!$E$10</f>
        <v>R01</v>
      </c>
      <c r="QA79" s="152"/>
      <c r="QB79" s="152"/>
      <c r="QC79" s="152"/>
      <c r="QD79" s="152"/>
      <c r="QE79" s="152"/>
      <c r="QF79" s="152"/>
      <c r="QG79" s="152"/>
      <c r="QH79" s="152"/>
      <c r="QI79" s="152"/>
      <c r="QJ79" s="152"/>
      <c r="QK79" s="152"/>
      <c r="QL79" s="152"/>
      <c r="QM79" s="152"/>
      <c r="QN79" s="152"/>
      <c r="QO79" s="152"/>
      <c r="QP79" s="152"/>
      <c r="QQ79" s="152"/>
      <c r="QR79" s="152"/>
      <c r="QS79" s="152"/>
      <c r="QT79" s="152"/>
      <c r="QU79" s="152"/>
      <c r="QV79" s="152"/>
      <c r="QW79" s="152"/>
      <c r="QX79" s="152"/>
      <c r="QY79" s="152"/>
      <c r="QZ79" s="153"/>
      <c r="RA79" s="151" t="str">
        <f>データ!$F$10</f>
        <v>R02</v>
      </c>
      <c r="RB79" s="152"/>
      <c r="RC79" s="152"/>
      <c r="RD79" s="152"/>
      <c r="RE79" s="152"/>
      <c r="RF79" s="152"/>
      <c r="RG79" s="152"/>
      <c r="RH79" s="152"/>
      <c r="RI79" s="152"/>
      <c r="RJ79" s="152"/>
      <c r="RK79" s="152"/>
      <c r="RL79" s="152"/>
      <c r="RM79" s="152"/>
      <c r="RN79" s="152"/>
      <c r="RO79" s="152"/>
      <c r="RP79" s="152"/>
      <c r="RQ79" s="152"/>
      <c r="RR79" s="152"/>
      <c r="RS79" s="152"/>
      <c r="RT79" s="152"/>
      <c r="RU79" s="152"/>
      <c r="RV79" s="152"/>
      <c r="RW79" s="152"/>
      <c r="RX79" s="152"/>
      <c r="RY79" s="152"/>
      <c r="RZ79" s="152"/>
      <c r="SA79" s="153"/>
      <c r="SB79" s="29"/>
      <c r="SC79" s="32"/>
      <c r="SD79" s="2"/>
      <c r="SE79" s="2"/>
      <c r="SF79" s="2"/>
      <c r="SG79" s="2"/>
      <c r="SH79" s="2"/>
      <c r="SI79" s="2"/>
      <c r="SJ79" s="2"/>
      <c r="SK79" s="27"/>
      <c r="SL79" s="2"/>
      <c r="SM79" s="156"/>
      <c r="SN79" s="157"/>
      <c r="SO79" s="157"/>
      <c r="SP79" s="157"/>
      <c r="SQ79" s="157"/>
      <c r="SR79" s="157"/>
      <c r="SS79" s="157"/>
      <c r="ST79" s="157"/>
      <c r="SU79" s="157"/>
      <c r="SV79" s="157"/>
      <c r="SW79" s="157"/>
      <c r="SX79" s="157"/>
      <c r="SY79" s="157"/>
      <c r="SZ79" s="157"/>
      <c r="TA79" s="158"/>
    </row>
    <row r="80" spans="1:521" ht="13.5" customHeight="1">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50">
        <f>データ!DD6</f>
        <v>63.98</v>
      </c>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f>データ!DE6</f>
        <v>66.45</v>
      </c>
      <c r="BA80" s="150"/>
      <c r="BB80" s="150"/>
      <c r="BC80" s="150"/>
      <c r="BD80" s="150"/>
      <c r="BE80" s="150"/>
      <c r="BF80" s="150"/>
      <c r="BG80" s="150"/>
      <c r="BH80" s="150"/>
      <c r="BI80" s="150"/>
      <c r="BJ80" s="150"/>
      <c r="BK80" s="150"/>
      <c r="BL80" s="150"/>
      <c r="BM80" s="150"/>
      <c r="BN80" s="150"/>
      <c r="BO80" s="150"/>
      <c r="BP80" s="150"/>
      <c r="BQ80" s="150"/>
      <c r="BR80" s="150"/>
      <c r="BS80" s="150"/>
      <c r="BT80" s="150"/>
      <c r="BU80" s="150"/>
      <c r="BV80" s="150"/>
      <c r="BW80" s="150"/>
      <c r="BX80" s="150"/>
      <c r="BY80" s="150"/>
      <c r="BZ80" s="150"/>
      <c r="CA80" s="150">
        <f>データ!DF6</f>
        <v>68.489999999999995</v>
      </c>
      <c r="CB80" s="150"/>
      <c r="CC80" s="150"/>
      <c r="CD80" s="150"/>
      <c r="CE80" s="150"/>
      <c r="CF80" s="150"/>
      <c r="CG80" s="150"/>
      <c r="CH80" s="150"/>
      <c r="CI80" s="150"/>
      <c r="CJ80" s="150"/>
      <c r="CK80" s="150"/>
      <c r="CL80" s="150"/>
      <c r="CM80" s="150"/>
      <c r="CN80" s="150"/>
      <c r="CO80" s="150"/>
      <c r="CP80" s="150"/>
      <c r="CQ80" s="150"/>
      <c r="CR80" s="150"/>
      <c r="CS80" s="150"/>
      <c r="CT80" s="150"/>
      <c r="CU80" s="150"/>
      <c r="CV80" s="150"/>
      <c r="CW80" s="150"/>
      <c r="CX80" s="150"/>
      <c r="CY80" s="150"/>
      <c r="CZ80" s="150"/>
      <c r="DA80" s="150"/>
      <c r="DB80" s="150">
        <f>データ!DG6</f>
        <v>70.72</v>
      </c>
      <c r="DC80" s="150"/>
      <c r="DD80" s="150"/>
      <c r="DE80" s="150"/>
      <c r="DF80" s="150"/>
      <c r="DG80" s="150"/>
      <c r="DH80" s="150"/>
      <c r="DI80" s="150"/>
      <c r="DJ80" s="150"/>
      <c r="DK80" s="150"/>
      <c r="DL80" s="150"/>
      <c r="DM80" s="150"/>
      <c r="DN80" s="150"/>
      <c r="DO80" s="150"/>
      <c r="DP80" s="150"/>
      <c r="DQ80" s="150"/>
      <c r="DR80" s="150"/>
      <c r="DS80" s="150"/>
      <c r="DT80" s="150"/>
      <c r="DU80" s="150"/>
      <c r="DV80" s="150"/>
      <c r="DW80" s="150"/>
      <c r="DX80" s="150"/>
      <c r="DY80" s="150"/>
      <c r="DZ80" s="150"/>
      <c r="EA80" s="150"/>
      <c r="EB80" s="150"/>
      <c r="EC80" s="150">
        <f>データ!DH6</f>
        <v>72.27</v>
      </c>
      <c r="ED80" s="150"/>
      <c r="EE80" s="150"/>
      <c r="EF80" s="150"/>
      <c r="EG80" s="150"/>
      <c r="EH80" s="150"/>
      <c r="EI80" s="150"/>
      <c r="EJ80" s="150"/>
      <c r="EK80" s="150"/>
      <c r="EL80" s="150"/>
      <c r="EM80" s="150"/>
      <c r="EN80" s="150"/>
      <c r="EO80" s="150"/>
      <c r="EP80" s="150"/>
      <c r="EQ80" s="150"/>
      <c r="ER80" s="150"/>
      <c r="ES80" s="150"/>
      <c r="ET80" s="150"/>
      <c r="EU80" s="150"/>
      <c r="EV80" s="150"/>
      <c r="EW80" s="150"/>
      <c r="EX80" s="150"/>
      <c r="EY80" s="150"/>
      <c r="EZ80" s="150"/>
      <c r="FA80" s="150"/>
      <c r="FB80" s="150"/>
      <c r="FC80" s="150"/>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50">
        <f>データ!DO6</f>
        <v>21.2</v>
      </c>
      <c r="GL80" s="150"/>
      <c r="GM80" s="150"/>
      <c r="GN80" s="150"/>
      <c r="GO80" s="150"/>
      <c r="GP80" s="150"/>
      <c r="GQ80" s="150"/>
      <c r="GR80" s="150"/>
      <c r="GS80" s="150"/>
      <c r="GT80" s="150"/>
      <c r="GU80" s="150"/>
      <c r="GV80" s="150"/>
      <c r="GW80" s="150"/>
      <c r="GX80" s="150"/>
      <c r="GY80" s="150"/>
      <c r="GZ80" s="150"/>
      <c r="HA80" s="150"/>
      <c r="HB80" s="150"/>
      <c r="HC80" s="150"/>
      <c r="HD80" s="150"/>
      <c r="HE80" s="150"/>
      <c r="HF80" s="150"/>
      <c r="HG80" s="150"/>
      <c r="HH80" s="150"/>
      <c r="HI80" s="150"/>
      <c r="HJ80" s="150"/>
      <c r="HK80" s="150"/>
      <c r="HL80" s="150">
        <f>データ!DP6</f>
        <v>21.11</v>
      </c>
      <c r="HM80" s="150"/>
      <c r="HN80" s="150"/>
      <c r="HO80" s="150"/>
      <c r="HP80" s="150"/>
      <c r="HQ80" s="150"/>
      <c r="HR80" s="150"/>
      <c r="HS80" s="150"/>
      <c r="HT80" s="150"/>
      <c r="HU80" s="150"/>
      <c r="HV80" s="150"/>
      <c r="HW80" s="150"/>
      <c r="HX80" s="150"/>
      <c r="HY80" s="150"/>
      <c r="HZ80" s="150"/>
      <c r="IA80" s="150"/>
      <c r="IB80" s="150"/>
      <c r="IC80" s="150"/>
      <c r="ID80" s="150"/>
      <c r="IE80" s="150"/>
      <c r="IF80" s="150"/>
      <c r="IG80" s="150"/>
      <c r="IH80" s="150"/>
      <c r="II80" s="150"/>
      <c r="IJ80" s="150"/>
      <c r="IK80" s="150"/>
      <c r="IL80" s="150"/>
      <c r="IM80" s="150">
        <f>データ!DQ6</f>
        <v>52.57</v>
      </c>
      <c r="IN80" s="150"/>
      <c r="IO80" s="150"/>
      <c r="IP80" s="150"/>
      <c r="IQ80" s="150"/>
      <c r="IR80" s="150"/>
      <c r="IS80" s="150"/>
      <c r="IT80" s="150"/>
      <c r="IU80" s="150"/>
      <c r="IV80" s="150"/>
      <c r="IW80" s="150"/>
      <c r="IX80" s="150"/>
      <c r="IY80" s="150"/>
      <c r="IZ80" s="150"/>
      <c r="JA80" s="150"/>
      <c r="JB80" s="150"/>
      <c r="JC80" s="150"/>
      <c r="JD80" s="150"/>
      <c r="JE80" s="150"/>
      <c r="JF80" s="150"/>
      <c r="JG80" s="150"/>
      <c r="JH80" s="150"/>
      <c r="JI80" s="150"/>
      <c r="JJ80" s="150"/>
      <c r="JK80" s="150"/>
      <c r="JL80" s="150"/>
      <c r="JM80" s="150"/>
      <c r="JN80" s="150">
        <f>データ!DR6</f>
        <v>57.4</v>
      </c>
      <c r="JO80" s="150"/>
      <c r="JP80" s="150"/>
      <c r="JQ80" s="150"/>
      <c r="JR80" s="150"/>
      <c r="JS80" s="150"/>
      <c r="JT80" s="150"/>
      <c r="JU80" s="150"/>
      <c r="JV80" s="150"/>
      <c r="JW80" s="150"/>
      <c r="JX80" s="150"/>
      <c r="JY80" s="150"/>
      <c r="JZ80" s="150"/>
      <c r="KA80" s="150"/>
      <c r="KB80" s="150"/>
      <c r="KC80" s="150"/>
      <c r="KD80" s="150"/>
      <c r="KE80" s="150"/>
      <c r="KF80" s="150"/>
      <c r="KG80" s="150"/>
      <c r="KH80" s="150"/>
      <c r="KI80" s="150"/>
      <c r="KJ80" s="150"/>
      <c r="KK80" s="150"/>
      <c r="KL80" s="150"/>
      <c r="KM80" s="150"/>
      <c r="KN80" s="150"/>
      <c r="KO80" s="150">
        <f>データ!DS6</f>
        <v>57.4</v>
      </c>
      <c r="KP80" s="150"/>
      <c r="KQ80" s="150"/>
      <c r="KR80" s="150"/>
      <c r="KS80" s="150"/>
      <c r="KT80" s="150"/>
      <c r="KU80" s="150"/>
      <c r="KV80" s="150"/>
      <c r="KW80" s="150"/>
      <c r="KX80" s="150"/>
      <c r="KY80" s="150"/>
      <c r="KZ80" s="150"/>
      <c r="LA80" s="150"/>
      <c r="LB80" s="150"/>
      <c r="LC80" s="150"/>
      <c r="LD80" s="150"/>
      <c r="LE80" s="150"/>
      <c r="LF80" s="150"/>
      <c r="LG80" s="150"/>
      <c r="LH80" s="150"/>
      <c r="LI80" s="150"/>
      <c r="LJ80" s="150"/>
      <c r="LK80" s="150"/>
      <c r="LL80" s="150"/>
      <c r="LM80" s="150"/>
      <c r="LN80" s="150"/>
      <c r="LO80" s="150"/>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50">
        <f>データ!DZ6</f>
        <v>0</v>
      </c>
      <c r="MX80" s="150"/>
      <c r="MY80" s="150"/>
      <c r="MZ80" s="150"/>
      <c r="NA80" s="150"/>
      <c r="NB80" s="150"/>
      <c r="NC80" s="150"/>
      <c r="ND80" s="150"/>
      <c r="NE80" s="150"/>
      <c r="NF80" s="150"/>
      <c r="NG80" s="150"/>
      <c r="NH80" s="150"/>
      <c r="NI80" s="150"/>
      <c r="NJ80" s="150"/>
      <c r="NK80" s="150"/>
      <c r="NL80" s="150"/>
      <c r="NM80" s="150"/>
      <c r="NN80" s="150"/>
      <c r="NO80" s="150"/>
      <c r="NP80" s="150"/>
      <c r="NQ80" s="150"/>
      <c r="NR80" s="150"/>
      <c r="NS80" s="150"/>
      <c r="NT80" s="150"/>
      <c r="NU80" s="150"/>
      <c r="NV80" s="150"/>
      <c r="NW80" s="150"/>
      <c r="NX80" s="150">
        <f>データ!EA6</f>
        <v>0</v>
      </c>
      <c r="NY80" s="150"/>
      <c r="NZ80" s="150"/>
      <c r="OA80" s="150"/>
      <c r="OB80" s="150"/>
      <c r="OC80" s="150"/>
      <c r="OD80" s="150"/>
      <c r="OE80" s="150"/>
      <c r="OF80" s="150"/>
      <c r="OG80" s="150"/>
      <c r="OH80" s="150"/>
      <c r="OI80" s="150"/>
      <c r="OJ80" s="150"/>
      <c r="OK80" s="150"/>
      <c r="OL80" s="150"/>
      <c r="OM80" s="150"/>
      <c r="ON80" s="150"/>
      <c r="OO80" s="150"/>
      <c r="OP80" s="150"/>
      <c r="OQ80" s="150"/>
      <c r="OR80" s="150"/>
      <c r="OS80" s="150"/>
      <c r="OT80" s="150"/>
      <c r="OU80" s="150"/>
      <c r="OV80" s="150"/>
      <c r="OW80" s="150"/>
      <c r="OX80" s="150"/>
      <c r="OY80" s="150">
        <f>データ!EB6</f>
        <v>0.02</v>
      </c>
      <c r="OZ80" s="150"/>
      <c r="PA80" s="150"/>
      <c r="PB80" s="150"/>
      <c r="PC80" s="150"/>
      <c r="PD80" s="150"/>
      <c r="PE80" s="150"/>
      <c r="PF80" s="150"/>
      <c r="PG80" s="150"/>
      <c r="PH80" s="150"/>
      <c r="PI80" s="150"/>
      <c r="PJ80" s="150"/>
      <c r="PK80" s="150"/>
      <c r="PL80" s="150"/>
      <c r="PM80" s="150"/>
      <c r="PN80" s="150"/>
      <c r="PO80" s="150"/>
      <c r="PP80" s="150"/>
      <c r="PQ80" s="150"/>
      <c r="PR80" s="150"/>
      <c r="PS80" s="150"/>
      <c r="PT80" s="150"/>
      <c r="PU80" s="150"/>
      <c r="PV80" s="150"/>
      <c r="PW80" s="150"/>
      <c r="PX80" s="150"/>
      <c r="PY80" s="150"/>
      <c r="PZ80" s="150">
        <f>データ!EC6</f>
        <v>0.74</v>
      </c>
      <c r="QA80" s="150"/>
      <c r="QB80" s="150"/>
      <c r="QC80" s="150"/>
      <c r="QD80" s="150"/>
      <c r="QE80" s="150"/>
      <c r="QF80" s="150"/>
      <c r="QG80" s="150"/>
      <c r="QH80" s="150"/>
      <c r="QI80" s="150"/>
      <c r="QJ80" s="150"/>
      <c r="QK80" s="150"/>
      <c r="QL80" s="150"/>
      <c r="QM80" s="150"/>
      <c r="QN80" s="150"/>
      <c r="QO80" s="150"/>
      <c r="QP80" s="150"/>
      <c r="QQ80" s="150"/>
      <c r="QR80" s="150"/>
      <c r="QS80" s="150"/>
      <c r="QT80" s="150"/>
      <c r="QU80" s="150"/>
      <c r="QV80" s="150"/>
      <c r="QW80" s="150"/>
      <c r="QX80" s="150"/>
      <c r="QY80" s="150"/>
      <c r="QZ80" s="150"/>
      <c r="RA80" s="150">
        <f>データ!ED6</f>
        <v>0.56999999999999995</v>
      </c>
      <c r="RB80" s="150"/>
      <c r="RC80" s="150"/>
      <c r="RD80" s="150"/>
      <c r="RE80" s="150"/>
      <c r="RF80" s="150"/>
      <c r="RG80" s="150"/>
      <c r="RH80" s="150"/>
      <c r="RI80" s="150"/>
      <c r="RJ80" s="150"/>
      <c r="RK80" s="150"/>
      <c r="RL80" s="150"/>
      <c r="RM80" s="150"/>
      <c r="RN80" s="150"/>
      <c r="RO80" s="150"/>
      <c r="RP80" s="150"/>
      <c r="RQ80" s="150"/>
      <c r="RR80" s="150"/>
      <c r="RS80" s="150"/>
      <c r="RT80" s="150"/>
      <c r="RU80" s="150"/>
      <c r="RV80" s="150"/>
      <c r="RW80" s="150"/>
      <c r="RX80" s="150"/>
      <c r="RY80" s="150"/>
      <c r="RZ80" s="150"/>
      <c r="SA80" s="150"/>
      <c r="SB80" s="29"/>
      <c r="SC80" s="32"/>
      <c r="SD80" s="2"/>
      <c r="SE80" s="2"/>
      <c r="SF80" s="2"/>
      <c r="SG80" s="2"/>
      <c r="SH80" s="2"/>
      <c r="SI80" s="2"/>
      <c r="SJ80" s="2"/>
      <c r="SK80" s="27"/>
      <c r="SL80" s="2"/>
      <c r="SM80" s="156"/>
      <c r="SN80" s="157"/>
      <c r="SO80" s="157"/>
      <c r="SP80" s="157"/>
      <c r="SQ80" s="157"/>
      <c r="SR80" s="157"/>
      <c r="SS80" s="157"/>
      <c r="ST80" s="157"/>
      <c r="SU80" s="157"/>
      <c r="SV80" s="157"/>
      <c r="SW80" s="157"/>
      <c r="SX80" s="157"/>
      <c r="SY80" s="157"/>
      <c r="SZ80" s="157"/>
      <c r="TA80" s="158"/>
    </row>
    <row r="81" spans="1:521" ht="13.5" customHeight="1">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50">
        <f>データ!DI6</f>
        <v>55.39</v>
      </c>
      <c r="Z81" s="150"/>
      <c r="AA81" s="150"/>
      <c r="AB81" s="150"/>
      <c r="AC81" s="150"/>
      <c r="AD81" s="150"/>
      <c r="AE81" s="150"/>
      <c r="AF81" s="150"/>
      <c r="AG81" s="150"/>
      <c r="AH81" s="150"/>
      <c r="AI81" s="150"/>
      <c r="AJ81" s="150"/>
      <c r="AK81" s="150"/>
      <c r="AL81" s="150"/>
      <c r="AM81" s="150"/>
      <c r="AN81" s="150"/>
      <c r="AO81" s="150"/>
      <c r="AP81" s="150"/>
      <c r="AQ81" s="150"/>
      <c r="AR81" s="150"/>
      <c r="AS81" s="150"/>
      <c r="AT81" s="150"/>
      <c r="AU81" s="150"/>
      <c r="AV81" s="150"/>
      <c r="AW81" s="150"/>
      <c r="AX81" s="150"/>
      <c r="AY81" s="150"/>
      <c r="AZ81" s="150">
        <f>データ!DJ6</f>
        <v>55.25</v>
      </c>
      <c r="BA81" s="150"/>
      <c r="BB81" s="150"/>
      <c r="BC81" s="150"/>
      <c r="BD81" s="150"/>
      <c r="BE81" s="150"/>
      <c r="BF81" s="150"/>
      <c r="BG81" s="150"/>
      <c r="BH81" s="150"/>
      <c r="BI81" s="150"/>
      <c r="BJ81" s="150"/>
      <c r="BK81" s="150"/>
      <c r="BL81" s="150"/>
      <c r="BM81" s="150"/>
      <c r="BN81" s="150"/>
      <c r="BO81" s="150"/>
      <c r="BP81" s="150"/>
      <c r="BQ81" s="150"/>
      <c r="BR81" s="150"/>
      <c r="BS81" s="150"/>
      <c r="BT81" s="150"/>
      <c r="BU81" s="150"/>
      <c r="BV81" s="150"/>
      <c r="BW81" s="150"/>
      <c r="BX81" s="150"/>
      <c r="BY81" s="150"/>
      <c r="BZ81" s="150"/>
      <c r="CA81" s="150">
        <f>データ!DK6</f>
        <v>57.11</v>
      </c>
      <c r="CB81" s="150"/>
      <c r="CC81" s="150"/>
      <c r="CD81" s="150"/>
      <c r="CE81" s="150"/>
      <c r="CF81" s="150"/>
      <c r="CG81" s="150"/>
      <c r="CH81" s="150"/>
      <c r="CI81" s="150"/>
      <c r="CJ81" s="150"/>
      <c r="CK81" s="150"/>
      <c r="CL81" s="150"/>
      <c r="CM81" s="150"/>
      <c r="CN81" s="150"/>
      <c r="CO81" s="150"/>
      <c r="CP81" s="150"/>
      <c r="CQ81" s="150"/>
      <c r="CR81" s="150"/>
      <c r="CS81" s="150"/>
      <c r="CT81" s="150"/>
      <c r="CU81" s="150"/>
      <c r="CV81" s="150"/>
      <c r="CW81" s="150"/>
      <c r="CX81" s="150"/>
      <c r="CY81" s="150"/>
      <c r="CZ81" s="150"/>
      <c r="DA81" s="150"/>
      <c r="DB81" s="150">
        <f>データ!DL6</f>
        <v>57.57</v>
      </c>
      <c r="DC81" s="150"/>
      <c r="DD81" s="150"/>
      <c r="DE81" s="150"/>
      <c r="DF81" s="150"/>
      <c r="DG81" s="150"/>
      <c r="DH81" s="150"/>
      <c r="DI81" s="150"/>
      <c r="DJ81" s="150"/>
      <c r="DK81" s="150"/>
      <c r="DL81" s="150"/>
      <c r="DM81" s="150"/>
      <c r="DN81" s="150"/>
      <c r="DO81" s="150"/>
      <c r="DP81" s="150"/>
      <c r="DQ81" s="150"/>
      <c r="DR81" s="150"/>
      <c r="DS81" s="150"/>
      <c r="DT81" s="150"/>
      <c r="DU81" s="150"/>
      <c r="DV81" s="150"/>
      <c r="DW81" s="150"/>
      <c r="DX81" s="150"/>
      <c r="DY81" s="150"/>
      <c r="DZ81" s="150"/>
      <c r="EA81" s="150"/>
      <c r="EB81" s="150"/>
      <c r="EC81" s="150">
        <f>データ!DM6</f>
        <v>57.63</v>
      </c>
      <c r="ED81" s="150"/>
      <c r="EE81" s="150"/>
      <c r="EF81" s="150"/>
      <c r="EG81" s="150"/>
      <c r="EH81" s="150"/>
      <c r="EI81" s="150"/>
      <c r="EJ81" s="150"/>
      <c r="EK81" s="150"/>
      <c r="EL81" s="150"/>
      <c r="EM81" s="150"/>
      <c r="EN81" s="150"/>
      <c r="EO81" s="150"/>
      <c r="EP81" s="150"/>
      <c r="EQ81" s="150"/>
      <c r="ER81" s="150"/>
      <c r="ES81" s="150"/>
      <c r="ET81" s="150"/>
      <c r="EU81" s="150"/>
      <c r="EV81" s="150"/>
      <c r="EW81" s="150"/>
      <c r="EX81" s="150"/>
      <c r="EY81" s="150"/>
      <c r="EZ81" s="150"/>
      <c r="FA81" s="150"/>
      <c r="FB81" s="150"/>
      <c r="FC81" s="150"/>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50">
        <f>データ!DT6</f>
        <v>43.33</v>
      </c>
      <c r="GL81" s="150"/>
      <c r="GM81" s="150"/>
      <c r="GN81" s="150"/>
      <c r="GO81" s="150"/>
      <c r="GP81" s="150"/>
      <c r="GQ81" s="150"/>
      <c r="GR81" s="150"/>
      <c r="GS81" s="150"/>
      <c r="GT81" s="150"/>
      <c r="GU81" s="150"/>
      <c r="GV81" s="150"/>
      <c r="GW81" s="150"/>
      <c r="GX81" s="150"/>
      <c r="GY81" s="150"/>
      <c r="GZ81" s="150"/>
      <c r="HA81" s="150"/>
      <c r="HB81" s="150"/>
      <c r="HC81" s="150"/>
      <c r="HD81" s="150"/>
      <c r="HE81" s="150"/>
      <c r="HF81" s="150"/>
      <c r="HG81" s="150"/>
      <c r="HH81" s="150"/>
      <c r="HI81" s="150"/>
      <c r="HJ81" s="150"/>
      <c r="HK81" s="150"/>
      <c r="HL81" s="150">
        <f>データ!DU6</f>
        <v>44.05</v>
      </c>
      <c r="HM81" s="150"/>
      <c r="HN81" s="150"/>
      <c r="HO81" s="150"/>
      <c r="HP81" s="150"/>
      <c r="HQ81" s="150"/>
      <c r="HR81" s="150"/>
      <c r="HS81" s="150"/>
      <c r="HT81" s="150"/>
      <c r="HU81" s="150"/>
      <c r="HV81" s="150"/>
      <c r="HW81" s="150"/>
      <c r="HX81" s="150"/>
      <c r="HY81" s="150"/>
      <c r="HZ81" s="150"/>
      <c r="IA81" s="150"/>
      <c r="IB81" s="150"/>
      <c r="IC81" s="150"/>
      <c r="ID81" s="150"/>
      <c r="IE81" s="150"/>
      <c r="IF81" s="150"/>
      <c r="IG81" s="150"/>
      <c r="IH81" s="150"/>
      <c r="II81" s="150"/>
      <c r="IJ81" s="150"/>
      <c r="IK81" s="150"/>
      <c r="IL81" s="150"/>
      <c r="IM81" s="150">
        <f>データ!DV6</f>
        <v>51.87</v>
      </c>
      <c r="IN81" s="150"/>
      <c r="IO81" s="150"/>
      <c r="IP81" s="150"/>
      <c r="IQ81" s="150"/>
      <c r="IR81" s="150"/>
      <c r="IS81" s="150"/>
      <c r="IT81" s="150"/>
      <c r="IU81" s="150"/>
      <c r="IV81" s="150"/>
      <c r="IW81" s="150"/>
      <c r="IX81" s="150"/>
      <c r="IY81" s="150"/>
      <c r="IZ81" s="150"/>
      <c r="JA81" s="150"/>
      <c r="JB81" s="150"/>
      <c r="JC81" s="150"/>
      <c r="JD81" s="150"/>
      <c r="JE81" s="150"/>
      <c r="JF81" s="150"/>
      <c r="JG81" s="150"/>
      <c r="JH81" s="150"/>
      <c r="JI81" s="150"/>
      <c r="JJ81" s="150"/>
      <c r="JK81" s="150"/>
      <c r="JL81" s="150"/>
      <c r="JM81" s="150"/>
      <c r="JN81" s="150">
        <f>データ!DW6</f>
        <v>52.33</v>
      </c>
      <c r="JO81" s="150"/>
      <c r="JP81" s="150"/>
      <c r="JQ81" s="150"/>
      <c r="JR81" s="150"/>
      <c r="JS81" s="150"/>
      <c r="JT81" s="150"/>
      <c r="JU81" s="150"/>
      <c r="JV81" s="150"/>
      <c r="JW81" s="150"/>
      <c r="JX81" s="150"/>
      <c r="JY81" s="150"/>
      <c r="JZ81" s="150"/>
      <c r="KA81" s="150"/>
      <c r="KB81" s="150"/>
      <c r="KC81" s="150"/>
      <c r="KD81" s="150"/>
      <c r="KE81" s="150"/>
      <c r="KF81" s="150"/>
      <c r="KG81" s="150"/>
      <c r="KH81" s="150"/>
      <c r="KI81" s="150"/>
      <c r="KJ81" s="150"/>
      <c r="KK81" s="150"/>
      <c r="KL81" s="150"/>
      <c r="KM81" s="150"/>
      <c r="KN81" s="150"/>
      <c r="KO81" s="150">
        <f>データ!DX6</f>
        <v>52.35</v>
      </c>
      <c r="KP81" s="150"/>
      <c r="KQ81" s="150"/>
      <c r="KR81" s="150"/>
      <c r="KS81" s="150"/>
      <c r="KT81" s="150"/>
      <c r="KU81" s="150"/>
      <c r="KV81" s="150"/>
      <c r="KW81" s="150"/>
      <c r="KX81" s="150"/>
      <c r="KY81" s="150"/>
      <c r="KZ81" s="150"/>
      <c r="LA81" s="150"/>
      <c r="LB81" s="150"/>
      <c r="LC81" s="150"/>
      <c r="LD81" s="150"/>
      <c r="LE81" s="150"/>
      <c r="LF81" s="150"/>
      <c r="LG81" s="150"/>
      <c r="LH81" s="150"/>
      <c r="LI81" s="150"/>
      <c r="LJ81" s="150"/>
      <c r="LK81" s="150"/>
      <c r="LL81" s="150"/>
      <c r="LM81" s="150"/>
      <c r="LN81" s="150"/>
      <c r="LO81" s="150"/>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50">
        <f>データ!EE6</f>
        <v>0.52</v>
      </c>
      <c r="MX81" s="150"/>
      <c r="MY81" s="150"/>
      <c r="MZ81" s="150"/>
      <c r="NA81" s="150"/>
      <c r="NB81" s="150"/>
      <c r="NC81" s="150"/>
      <c r="ND81" s="150"/>
      <c r="NE81" s="150"/>
      <c r="NF81" s="150"/>
      <c r="NG81" s="150"/>
      <c r="NH81" s="150"/>
      <c r="NI81" s="150"/>
      <c r="NJ81" s="150"/>
      <c r="NK81" s="150"/>
      <c r="NL81" s="150"/>
      <c r="NM81" s="150"/>
      <c r="NN81" s="150"/>
      <c r="NO81" s="150"/>
      <c r="NP81" s="150"/>
      <c r="NQ81" s="150"/>
      <c r="NR81" s="150"/>
      <c r="NS81" s="150"/>
      <c r="NT81" s="150"/>
      <c r="NU81" s="150"/>
      <c r="NV81" s="150"/>
      <c r="NW81" s="150"/>
      <c r="NX81" s="150">
        <f>データ!EF6</f>
        <v>1.3</v>
      </c>
      <c r="NY81" s="150"/>
      <c r="NZ81" s="150"/>
      <c r="OA81" s="150"/>
      <c r="OB81" s="150"/>
      <c r="OC81" s="150"/>
      <c r="OD81" s="150"/>
      <c r="OE81" s="150"/>
      <c r="OF81" s="150"/>
      <c r="OG81" s="150"/>
      <c r="OH81" s="150"/>
      <c r="OI81" s="150"/>
      <c r="OJ81" s="150"/>
      <c r="OK81" s="150"/>
      <c r="OL81" s="150"/>
      <c r="OM81" s="150"/>
      <c r="ON81" s="150"/>
      <c r="OO81" s="150"/>
      <c r="OP81" s="150"/>
      <c r="OQ81" s="150"/>
      <c r="OR81" s="150"/>
      <c r="OS81" s="150"/>
      <c r="OT81" s="150"/>
      <c r="OU81" s="150"/>
      <c r="OV81" s="150"/>
      <c r="OW81" s="150"/>
      <c r="OX81" s="150"/>
      <c r="OY81" s="150">
        <f>データ!EG6</f>
        <v>0.28000000000000003</v>
      </c>
      <c r="OZ81" s="150"/>
      <c r="PA81" s="150"/>
      <c r="PB81" s="150"/>
      <c r="PC81" s="150"/>
      <c r="PD81" s="150"/>
      <c r="PE81" s="150"/>
      <c r="PF81" s="150"/>
      <c r="PG81" s="150"/>
      <c r="PH81" s="150"/>
      <c r="PI81" s="150"/>
      <c r="PJ81" s="150"/>
      <c r="PK81" s="150"/>
      <c r="PL81" s="150"/>
      <c r="PM81" s="150"/>
      <c r="PN81" s="150"/>
      <c r="PO81" s="150"/>
      <c r="PP81" s="150"/>
      <c r="PQ81" s="150"/>
      <c r="PR81" s="150"/>
      <c r="PS81" s="150"/>
      <c r="PT81" s="150"/>
      <c r="PU81" s="150"/>
      <c r="PV81" s="150"/>
      <c r="PW81" s="150"/>
      <c r="PX81" s="150"/>
      <c r="PY81" s="150"/>
      <c r="PZ81" s="150">
        <f>データ!EH6</f>
        <v>0.77</v>
      </c>
      <c r="QA81" s="150"/>
      <c r="QB81" s="150"/>
      <c r="QC81" s="150"/>
      <c r="QD81" s="150"/>
      <c r="QE81" s="150"/>
      <c r="QF81" s="150"/>
      <c r="QG81" s="150"/>
      <c r="QH81" s="150"/>
      <c r="QI81" s="150"/>
      <c r="QJ81" s="150"/>
      <c r="QK81" s="150"/>
      <c r="QL81" s="150"/>
      <c r="QM81" s="150"/>
      <c r="QN81" s="150"/>
      <c r="QO81" s="150"/>
      <c r="QP81" s="150"/>
      <c r="QQ81" s="150"/>
      <c r="QR81" s="150"/>
      <c r="QS81" s="150"/>
      <c r="QT81" s="150"/>
      <c r="QU81" s="150"/>
      <c r="QV81" s="150"/>
      <c r="QW81" s="150"/>
      <c r="QX81" s="150"/>
      <c r="QY81" s="150"/>
      <c r="QZ81" s="150"/>
      <c r="RA81" s="150">
        <f>データ!EI6</f>
        <v>0.24</v>
      </c>
      <c r="RB81" s="150"/>
      <c r="RC81" s="150"/>
      <c r="RD81" s="150"/>
      <c r="RE81" s="150"/>
      <c r="RF81" s="150"/>
      <c r="RG81" s="150"/>
      <c r="RH81" s="150"/>
      <c r="RI81" s="150"/>
      <c r="RJ81" s="150"/>
      <c r="RK81" s="150"/>
      <c r="RL81" s="150"/>
      <c r="RM81" s="150"/>
      <c r="RN81" s="150"/>
      <c r="RO81" s="150"/>
      <c r="RP81" s="150"/>
      <c r="RQ81" s="150"/>
      <c r="RR81" s="150"/>
      <c r="RS81" s="150"/>
      <c r="RT81" s="150"/>
      <c r="RU81" s="150"/>
      <c r="RV81" s="150"/>
      <c r="RW81" s="150"/>
      <c r="RX81" s="150"/>
      <c r="RY81" s="150"/>
      <c r="RZ81" s="150"/>
      <c r="SA81" s="150"/>
      <c r="SB81" s="29"/>
      <c r="SC81" s="32"/>
      <c r="SD81" s="2"/>
      <c r="SE81" s="2"/>
      <c r="SF81" s="2"/>
      <c r="SG81" s="2"/>
      <c r="SH81" s="2"/>
      <c r="SI81" s="2"/>
      <c r="SJ81" s="2"/>
      <c r="SK81" s="27"/>
      <c r="SL81" s="2"/>
      <c r="SM81" s="156"/>
      <c r="SN81" s="157"/>
      <c r="SO81" s="157"/>
      <c r="SP81" s="157"/>
      <c r="SQ81" s="157"/>
      <c r="SR81" s="157"/>
      <c r="SS81" s="157"/>
      <c r="ST81" s="157"/>
      <c r="SU81" s="157"/>
      <c r="SV81" s="157"/>
      <c r="SW81" s="157"/>
      <c r="SX81" s="157"/>
      <c r="SY81" s="157"/>
      <c r="SZ81" s="157"/>
      <c r="TA81" s="158"/>
    </row>
    <row r="82" spans="1:521" ht="13.5" customHeight="1">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56"/>
      <c r="SN82" s="157"/>
      <c r="SO82" s="157"/>
      <c r="SP82" s="157"/>
      <c r="SQ82" s="157"/>
      <c r="SR82" s="157"/>
      <c r="SS82" s="157"/>
      <c r="ST82" s="157"/>
      <c r="SU82" s="157"/>
      <c r="SV82" s="157"/>
      <c r="SW82" s="157"/>
      <c r="SX82" s="157"/>
      <c r="SY82" s="157"/>
      <c r="SZ82" s="157"/>
      <c r="TA82" s="158"/>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56"/>
      <c r="SN83" s="157"/>
      <c r="SO83" s="157"/>
      <c r="SP83" s="157"/>
      <c r="SQ83" s="157"/>
      <c r="SR83" s="157"/>
      <c r="SS83" s="157"/>
      <c r="ST83" s="157"/>
      <c r="SU83" s="157"/>
      <c r="SV83" s="157"/>
      <c r="SW83" s="157"/>
      <c r="SX83" s="157"/>
      <c r="SY83" s="157"/>
      <c r="SZ83" s="157"/>
      <c r="TA83" s="158"/>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56"/>
      <c r="SN84" s="157"/>
      <c r="SO84" s="157"/>
      <c r="SP84" s="157"/>
      <c r="SQ84" s="157"/>
      <c r="SR84" s="157"/>
      <c r="SS84" s="157"/>
      <c r="ST84" s="157"/>
      <c r="SU84" s="157"/>
      <c r="SV84" s="157"/>
      <c r="SW84" s="157"/>
      <c r="SX84" s="157"/>
      <c r="SY84" s="157"/>
      <c r="SZ84" s="157"/>
      <c r="TA84" s="158"/>
    </row>
    <row r="85" spans="1:521" ht="20.2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59"/>
      <c r="SN85" s="160"/>
      <c r="SO85" s="160"/>
      <c r="SP85" s="160"/>
      <c r="SQ85" s="160"/>
      <c r="SR85" s="160"/>
      <c r="SS85" s="160"/>
      <c r="ST85" s="160"/>
      <c r="SU85" s="160"/>
      <c r="SV85" s="160"/>
      <c r="SW85" s="160"/>
      <c r="SX85" s="160"/>
      <c r="SY85" s="160"/>
      <c r="SZ85" s="160"/>
      <c r="TA85" s="161"/>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64" t="s">
        <v>29</v>
      </c>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t="s">
        <v>30</v>
      </c>
      <c r="AE89" s="164"/>
      <c r="AF89" s="164"/>
      <c r="AG89" s="164"/>
      <c r="AH89" s="164"/>
      <c r="AI89" s="164"/>
      <c r="AJ89" s="164"/>
      <c r="AK89" s="164"/>
      <c r="AL89" s="164"/>
      <c r="AM89" s="164"/>
      <c r="AN89" s="164"/>
      <c r="AO89" s="164"/>
      <c r="AP89" s="164"/>
      <c r="AQ89" s="164"/>
      <c r="AR89" s="164"/>
      <c r="AS89" s="164"/>
      <c r="AT89" s="164"/>
      <c r="AU89" s="164"/>
      <c r="AV89" s="164"/>
      <c r="AW89" s="164"/>
      <c r="AX89" s="164"/>
      <c r="AY89" s="164"/>
      <c r="AZ89" s="164"/>
      <c r="BA89" s="164"/>
      <c r="BB89" s="164"/>
      <c r="BC89" s="164"/>
      <c r="BD89" s="164"/>
      <c r="BE89" s="164" t="s">
        <v>31</v>
      </c>
      <c r="BF89" s="164"/>
      <c r="BG89" s="164"/>
      <c r="BH89" s="164"/>
      <c r="BI89" s="164"/>
      <c r="BJ89" s="164"/>
      <c r="BK89" s="164"/>
      <c r="BL89" s="164"/>
      <c r="BM89" s="164"/>
      <c r="BN89" s="164"/>
      <c r="BO89" s="164"/>
      <c r="BP89" s="164"/>
      <c r="BQ89" s="164"/>
      <c r="BR89" s="164"/>
      <c r="BS89" s="164"/>
      <c r="BT89" s="164"/>
      <c r="BU89" s="164"/>
      <c r="BV89" s="164"/>
      <c r="BW89" s="164"/>
      <c r="BX89" s="164"/>
      <c r="BY89" s="164"/>
      <c r="BZ89" s="164"/>
      <c r="CA89" s="164"/>
      <c r="CB89" s="164"/>
      <c r="CC89" s="164"/>
      <c r="CD89" s="164"/>
      <c r="CE89" s="164"/>
      <c r="CF89" s="164" t="s">
        <v>32</v>
      </c>
      <c r="CG89" s="164"/>
      <c r="CH89" s="164"/>
      <c r="CI89" s="164"/>
      <c r="CJ89" s="164"/>
      <c r="CK89" s="164"/>
      <c r="CL89" s="164"/>
      <c r="CM89" s="164"/>
      <c r="CN89" s="164"/>
      <c r="CO89" s="164"/>
      <c r="CP89" s="164"/>
      <c r="CQ89" s="164"/>
      <c r="CR89" s="164"/>
      <c r="CS89" s="164"/>
      <c r="CT89" s="164"/>
      <c r="CU89" s="164"/>
      <c r="CV89" s="164"/>
      <c r="CW89" s="164"/>
      <c r="CX89" s="164"/>
      <c r="CY89" s="164"/>
      <c r="CZ89" s="164"/>
      <c r="DA89" s="164"/>
      <c r="DB89" s="164"/>
      <c r="DC89" s="164"/>
      <c r="DD89" s="164"/>
      <c r="DE89" s="164"/>
      <c r="DF89" s="164"/>
      <c r="DG89" s="164" t="s">
        <v>33</v>
      </c>
      <c r="DH89" s="164"/>
      <c r="DI89" s="164"/>
      <c r="DJ89" s="164"/>
      <c r="DK89" s="164"/>
      <c r="DL89" s="164"/>
      <c r="DM89" s="164"/>
      <c r="DN89" s="164"/>
      <c r="DO89" s="164"/>
      <c r="DP89" s="164"/>
      <c r="DQ89" s="164"/>
      <c r="DR89" s="164"/>
      <c r="DS89" s="164"/>
      <c r="DT89" s="164"/>
      <c r="DU89" s="164"/>
      <c r="DV89" s="164"/>
      <c r="DW89" s="164"/>
      <c r="DX89" s="164"/>
      <c r="DY89" s="164"/>
      <c r="DZ89" s="164"/>
      <c r="EA89" s="164"/>
      <c r="EB89" s="164"/>
      <c r="EC89" s="164"/>
      <c r="ED89" s="164"/>
      <c r="EE89" s="164"/>
      <c r="EF89" s="164"/>
      <c r="EG89" s="164"/>
      <c r="EH89" s="164" t="s">
        <v>34</v>
      </c>
      <c r="EI89" s="164"/>
      <c r="EJ89" s="164"/>
      <c r="EK89" s="164"/>
      <c r="EL89" s="164"/>
      <c r="EM89" s="164"/>
      <c r="EN89" s="164"/>
      <c r="EO89" s="164"/>
      <c r="EP89" s="164"/>
      <c r="EQ89" s="164"/>
      <c r="ER89" s="164"/>
      <c r="ES89" s="164"/>
      <c r="ET89" s="164"/>
      <c r="EU89" s="164"/>
      <c r="EV89" s="164"/>
      <c r="EW89" s="164"/>
      <c r="EX89" s="164"/>
      <c r="EY89" s="164"/>
      <c r="EZ89" s="164"/>
      <c r="FA89" s="164"/>
      <c r="FB89" s="164"/>
      <c r="FC89" s="164"/>
      <c r="FD89" s="164"/>
      <c r="FE89" s="164"/>
      <c r="FF89" s="164"/>
      <c r="FG89" s="164"/>
      <c r="FH89" s="164"/>
      <c r="FI89" s="164" t="s">
        <v>35</v>
      </c>
      <c r="FJ89" s="164"/>
      <c r="FK89" s="164"/>
      <c r="FL89" s="164"/>
      <c r="FM89" s="164"/>
      <c r="FN89" s="164"/>
      <c r="FO89" s="164"/>
      <c r="FP89" s="164"/>
      <c r="FQ89" s="164"/>
      <c r="FR89" s="164"/>
      <c r="FS89" s="164"/>
      <c r="FT89" s="164"/>
      <c r="FU89" s="164"/>
      <c r="FV89" s="164"/>
      <c r="FW89" s="164"/>
      <c r="FX89" s="164"/>
      <c r="FY89" s="164"/>
      <c r="FZ89" s="164"/>
      <c r="GA89" s="164"/>
      <c r="GB89" s="164"/>
      <c r="GC89" s="164"/>
      <c r="GD89" s="164"/>
      <c r="GE89" s="164"/>
      <c r="GF89" s="164"/>
      <c r="GG89" s="164"/>
      <c r="GH89" s="164"/>
      <c r="GI89" s="164"/>
      <c r="GJ89" s="164" t="s">
        <v>36</v>
      </c>
      <c r="GK89" s="164"/>
      <c r="GL89" s="164"/>
      <c r="GM89" s="164"/>
      <c r="GN89" s="164"/>
      <c r="GO89" s="164"/>
      <c r="GP89" s="164"/>
      <c r="GQ89" s="164"/>
      <c r="GR89" s="164"/>
      <c r="GS89" s="164"/>
      <c r="GT89" s="164"/>
      <c r="GU89" s="164"/>
      <c r="GV89" s="164"/>
      <c r="GW89" s="164"/>
      <c r="GX89" s="164"/>
      <c r="GY89" s="164"/>
      <c r="GZ89" s="164"/>
      <c r="HA89" s="164"/>
      <c r="HB89" s="164"/>
      <c r="HC89" s="164"/>
      <c r="HD89" s="164"/>
      <c r="HE89" s="164"/>
      <c r="HF89" s="164"/>
      <c r="HG89" s="164"/>
      <c r="HH89" s="164"/>
      <c r="HI89" s="164"/>
      <c r="HJ89" s="164"/>
      <c r="HK89" s="164" t="s">
        <v>29</v>
      </c>
      <c r="HL89" s="164"/>
      <c r="HM89" s="164"/>
      <c r="HN89" s="164"/>
      <c r="HO89" s="164"/>
      <c r="HP89" s="164"/>
      <c r="HQ89" s="164"/>
      <c r="HR89" s="164"/>
      <c r="HS89" s="164"/>
      <c r="HT89" s="164"/>
      <c r="HU89" s="164"/>
      <c r="HV89" s="164"/>
      <c r="HW89" s="164"/>
      <c r="HX89" s="164"/>
      <c r="HY89" s="164"/>
      <c r="HZ89" s="164"/>
      <c r="IA89" s="164"/>
      <c r="IB89" s="164"/>
      <c r="IC89" s="164"/>
      <c r="ID89" s="164"/>
      <c r="IE89" s="164"/>
      <c r="IF89" s="164"/>
      <c r="IG89" s="164"/>
      <c r="IH89" s="164"/>
      <c r="II89" s="164"/>
      <c r="IJ89" s="164"/>
      <c r="IK89" s="164"/>
      <c r="IL89" s="164" t="s">
        <v>30</v>
      </c>
      <c r="IM89" s="164"/>
      <c r="IN89" s="164"/>
      <c r="IO89" s="164"/>
      <c r="IP89" s="164"/>
      <c r="IQ89" s="164"/>
      <c r="IR89" s="164"/>
      <c r="IS89" s="164"/>
      <c r="IT89" s="164"/>
      <c r="IU89" s="164"/>
      <c r="IV89" s="164"/>
      <c r="IW89" s="164"/>
      <c r="IX89" s="164"/>
      <c r="IY89" s="164"/>
      <c r="IZ89" s="164"/>
      <c r="JA89" s="164"/>
      <c r="JB89" s="164"/>
      <c r="JC89" s="164"/>
      <c r="JD89" s="164"/>
      <c r="JE89" s="164"/>
      <c r="JF89" s="164"/>
      <c r="JG89" s="164"/>
      <c r="JH89" s="164"/>
      <c r="JI89" s="164"/>
      <c r="JJ89" s="164"/>
      <c r="JK89" s="164"/>
      <c r="JL89" s="164"/>
      <c r="JM89" s="164" t="s">
        <v>31</v>
      </c>
      <c r="JN89" s="164"/>
      <c r="JO89" s="164"/>
      <c r="JP89" s="164"/>
      <c r="JQ89" s="164"/>
      <c r="JR89" s="164"/>
      <c r="JS89" s="164"/>
      <c r="JT89" s="164"/>
      <c r="JU89" s="164"/>
      <c r="JV89" s="164"/>
      <c r="JW89" s="164"/>
      <c r="JX89" s="164"/>
      <c r="JY89" s="164"/>
      <c r="JZ89" s="164"/>
      <c r="KA89" s="164"/>
      <c r="KB89" s="164"/>
      <c r="KC89" s="164"/>
      <c r="KD89" s="164"/>
      <c r="KE89" s="164"/>
      <c r="KF89" s="164"/>
      <c r="KG89" s="164"/>
      <c r="KH89" s="164"/>
      <c r="KI89" s="164"/>
      <c r="KJ89" s="164"/>
      <c r="KK89" s="164"/>
      <c r="KL89" s="164"/>
      <c r="KM89" s="164"/>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62" t="str">
        <f>データ!AD6</f>
        <v>【118.49】</v>
      </c>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t="str">
        <f>データ!AO6</f>
        <v>【19.58】</v>
      </c>
      <c r="AE90" s="162"/>
      <c r="AF90" s="162"/>
      <c r="AG90" s="162"/>
      <c r="AH90" s="162"/>
      <c r="AI90" s="162"/>
      <c r="AJ90" s="162"/>
      <c r="AK90" s="162"/>
      <c r="AL90" s="162"/>
      <c r="AM90" s="162"/>
      <c r="AN90" s="162"/>
      <c r="AO90" s="162"/>
      <c r="AP90" s="162"/>
      <c r="AQ90" s="162"/>
      <c r="AR90" s="162"/>
      <c r="AS90" s="162"/>
      <c r="AT90" s="162"/>
      <c r="AU90" s="162"/>
      <c r="AV90" s="162"/>
      <c r="AW90" s="162"/>
      <c r="AX90" s="162"/>
      <c r="AY90" s="162"/>
      <c r="AZ90" s="162"/>
      <c r="BA90" s="162"/>
      <c r="BB90" s="162"/>
      <c r="BC90" s="162"/>
      <c r="BD90" s="162"/>
      <c r="BE90" s="162" t="str">
        <f>データ!AZ6</f>
        <v>【436.32】</v>
      </c>
      <c r="BF90" s="162"/>
      <c r="BG90" s="162"/>
      <c r="BH90" s="162"/>
      <c r="BI90" s="162"/>
      <c r="BJ90" s="162"/>
      <c r="BK90" s="162"/>
      <c r="BL90" s="162"/>
      <c r="BM90" s="162"/>
      <c r="BN90" s="162"/>
      <c r="BO90" s="162"/>
      <c r="BP90" s="162"/>
      <c r="BQ90" s="162"/>
      <c r="BR90" s="162"/>
      <c r="BS90" s="162"/>
      <c r="BT90" s="162"/>
      <c r="BU90" s="162"/>
      <c r="BV90" s="162"/>
      <c r="BW90" s="162"/>
      <c r="BX90" s="162"/>
      <c r="BY90" s="162"/>
      <c r="BZ90" s="162"/>
      <c r="CA90" s="162"/>
      <c r="CB90" s="162"/>
      <c r="CC90" s="162"/>
      <c r="CD90" s="162"/>
      <c r="CE90" s="162"/>
      <c r="CF90" s="162" t="str">
        <f>データ!BK6</f>
        <v>【238.21】</v>
      </c>
      <c r="CG90" s="162"/>
      <c r="CH90" s="162"/>
      <c r="CI90" s="162"/>
      <c r="CJ90" s="162"/>
      <c r="CK90" s="162"/>
      <c r="CL90" s="162"/>
      <c r="CM90" s="162"/>
      <c r="CN90" s="162"/>
      <c r="CO90" s="162"/>
      <c r="CP90" s="162"/>
      <c r="CQ90" s="162"/>
      <c r="CR90" s="162"/>
      <c r="CS90" s="162"/>
      <c r="CT90" s="162"/>
      <c r="CU90" s="162"/>
      <c r="CV90" s="162"/>
      <c r="CW90" s="162"/>
      <c r="CX90" s="162"/>
      <c r="CY90" s="162"/>
      <c r="CZ90" s="162"/>
      <c r="DA90" s="162"/>
      <c r="DB90" s="162"/>
      <c r="DC90" s="162"/>
      <c r="DD90" s="162"/>
      <c r="DE90" s="162"/>
      <c r="DF90" s="162"/>
      <c r="DG90" s="162" t="str">
        <f>データ!BV6</f>
        <v>【113.30】</v>
      </c>
      <c r="DH90" s="162"/>
      <c r="DI90" s="162"/>
      <c r="DJ90" s="162"/>
      <c r="DK90" s="162"/>
      <c r="DL90" s="162"/>
      <c r="DM90" s="162"/>
      <c r="DN90" s="162"/>
      <c r="DO90" s="162"/>
      <c r="DP90" s="162"/>
      <c r="DQ90" s="162"/>
      <c r="DR90" s="162"/>
      <c r="DS90" s="162"/>
      <c r="DT90" s="162"/>
      <c r="DU90" s="162"/>
      <c r="DV90" s="162"/>
      <c r="DW90" s="162"/>
      <c r="DX90" s="162"/>
      <c r="DY90" s="162"/>
      <c r="DZ90" s="162"/>
      <c r="EA90" s="162"/>
      <c r="EB90" s="162"/>
      <c r="EC90" s="162"/>
      <c r="ED90" s="162"/>
      <c r="EE90" s="162"/>
      <c r="EF90" s="162"/>
      <c r="EG90" s="162"/>
      <c r="EH90" s="162" t="str">
        <f>データ!CG6</f>
        <v>【18.87】</v>
      </c>
      <c r="EI90" s="162"/>
      <c r="EJ90" s="162"/>
      <c r="EK90" s="162"/>
      <c r="EL90" s="162"/>
      <c r="EM90" s="162"/>
      <c r="EN90" s="162"/>
      <c r="EO90" s="162"/>
      <c r="EP90" s="162"/>
      <c r="EQ90" s="162"/>
      <c r="ER90" s="162"/>
      <c r="ES90" s="162"/>
      <c r="ET90" s="162"/>
      <c r="EU90" s="162"/>
      <c r="EV90" s="162"/>
      <c r="EW90" s="162"/>
      <c r="EX90" s="162"/>
      <c r="EY90" s="162"/>
      <c r="EZ90" s="162"/>
      <c r="FA90" s="162"/>
      <c r="FB90" s="162"/>
      <c r="FC90" s="162"/>
      <c r="FD90" s="162"/>
      <c r="FE90" s="162"/>
      <c r="FF90" s="162"/>
      <c r="FG90" s="162"/>
      <c r="FH90" s="162"/>
      <c r="FI90" s="162" t="str">
        <f>データ!CR6</f>
        <v>【53.39】</v>
      </c>
      <c r="FJ90" s="163"/>
      <c r="FK90" s="163"/>
      <c r="FL90" s="163"/>
      <c r="FM90" s="163"/>
      <c r="FN90" s="163"/>
      <c r="FO90" s="163"/>
      <c r="FP90" s="163"/>
      <c r="FQ90" s="163"/>
      <c r="FR90" s="163"/>
      <c r="FS90" s="163"/>
      <c r="FT90" s="163"/>
      <c r="FU90" s="163"/>
      <c r="FV90" s="163"/>
      <c r="FW90" s="163"/>
      <c r="FX90" s="163"/>
      <c r="FY90" s="163"/>
      <c r="FZ90" s="163"/>
      <c r="GA90" s="163"/>
      <c r="GB90" s="163"/>
      <c r="GC90" s="163"/>
      <c r="GD90" s="163"/>
      <c r="GE90" s="163"/>
      <c r="GF90" s="163"/>
      <c r="GG90" s="163"/>
      <c r="GH90" s="163"/>
      <c r="GI90" s="163"/>
      <c r="GJ90" s="162" t="str">
        <f>データ!DC6</f>
        <v>【76.89】</v>
      </c>
      <c r="GK90" s="163"/>
      <c r="GL90" s="163"/>
      <c r="GM90" s="163"/>
      <c r="GN90" s="163"/>
      <c r="GO90" s="163"/>
      <c r="GP90" s="163"/>
      <c r="GQ90" s="163"/>
      <c r="GR90" s="163"/>
      <c r="GS90" s="163"/>
      <c r="GT90" s="163"/>
      <c r="GU90" s="163"/>
      <c r="GV90" s="163"/>
      <c r="GW90" s="163"/>
      <c r="GX90" s="163"/>
      <c r="GY90" s="163"/>
      <c r="GZ90" s="163"/>
      <c r="HA90" s="163"/>
      <c r="HB90" s="163"/>
      <c r="HC90" s="163"/>
      <c r="HD90" s="163"/>
      <c r="HE90" s="163"/>
      <c r="HF90" s="163"/>
      <c r="HG90" s="163"/>
      <c r="HH90" s="163"/>
      <c r="HI90" s="163"/>
      <c r="HJ90" s="163"/>
      <c r="HK90" s="162" t="str">
        <f>データ!DN6</f>
        <v>【59.52】</v>
      </c>
      <c r="HL90" s="163"/>
      <c r="HM90" s="163"/>
      <c r="HN90" s="163"/>
      <c r="HO90" s="163"/>
      <c r="HP90" s="163"/>
      <c r="HQ90" s="163"/>
      <c r="HR90" s="163"/>
      <c r="HS90" s="163"/>
      <c r="HT90" s="163"/>
      <c r="HU90" s="163"/>
      <c r="HV90" s="163"/>
      <c r="HW90" s="163"/>
      <c r="HX90" s="163"/>
      <c r="HY90" s="163"/>
      <c r="HZ90" s="163"/>
      <c r="IA90" s="163"/>
      <c r="IB90" s="163"/>
      <c r="IC90" s="163"/>
      <c r="ID90" s="163"/>
      <c r="IE90" s="163"/>
      <c r="IF90" s="163"/>
      <c r="IG90" s="163"/>
      <c r="IH90" s="163"/>
      <c r="II90" s="163"/>
      <c r="IJ90" s="163"/>
      <c r="IK90" s="163"/>
      <c r="IL90" s="162" t="str">
        <f>データ!DY6</f>
        <v>【49.06】</v>
      </c>
      <c r="IM90" s="163"/>
      <c r="IN90" s="163"/>
      <c r="IO90" s="163"/>
      <c r="IP90" s="163"/>
      <c r="IQ90" s="163"/>
      <c r="IR90" s="163"/>
      <c r="IS90" s="163"/>
      <c r="IT90" s="163"/>
      <c r="IU90" s="163"/>
      <c r="IV90" s="163"/>
      <c r="IW90" s="163"/>
      <c r="IX90" s="163"/>
      <c r="IY90" s="163"/>
      <c r="IZ90" s="163"/>
      <c r="JA90" s="163"/>
      <c r="JB90" s="163"/>
      <c r="JC90" s="163"/>
      <c r="JD90" s="163"/>
      <c r="JE90" s="163"/>
      <c r="JF90" s="163"/>
      <c r="JG90" s="163"/>
      <c r="JH90" s="163"/>
      <c r="JI90" s="163"/>
      <c r="JJ90" s="163"/>
      <c r="JK90" s="163"/>
      <c r="JL90" s="163"/>
      <c r="JM90" s="162" t="str">
        <f>データ!EJ6</f>
        <v>【0.39】</v>
      </c>
      <c r="JN90" s="163"/>
      <c r="JO90" s="163"/>
      <c r="JP90" s="163"/>
      <c r="JQ90" s="163"/>
      <c r="JR90" s="163"/>
      <c r="JS90" s="163"/>
      <c r="JT90" s="163"/>
      <c r="JU90" s="163"/>
      <c r="JV90" s="163"/>
      <c r="JW90" s="163"/>
      <c r="JX90" s="163"/>
      <c r="JY90" s="163"/>
      <c r="JZ90" s="163"/>
      <c r="KA90" s="163"/>
      <c r="KB90" s="163"/>
      <c r="KC90" s="163"/>
      <c r="KD90" s="163"/>
      <c r="KE90" s="163"/>
      <c r="KF90" s="163"/>
      <c r="KG90" s="163"/>
      <c r="KH90" s="163"/>
      <c r="KI90" s="163"/>
      <c r="KJ90" s="163"/>
      <c r="KK90" s="163"/>
      <c r="KL90" s="163"/>
      <c r="KM90" s="163"/>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vgwBoBaVXGV6YY2MQ1Rh/6c3PvbvH6zuVVYUjfCDKp9eIfcIPDQjfzi0S4bgAZLzdgR69ZZcevS/kDen7attlg==" saltValue="9L60zG945ABxGrZ6SbYvV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66" t="s">
        <v>46</v>
      </c>
      <c r="I3" s="167"/>
      <c r="J3" s="167"/>
      <c r="K3" s="167"/>
      <c r="L3" s="167"/>
      <c r="M3" s="167"/>
      <c r="N3" s="167"/>
      <c r="O3" s="167"/>
      <c r="P3" s="167"/>
      <c r="Q3" s="167"/>
      <c r="R3" s="167"/>
      <c r="S3" s="167"/>
      <c r="T3" s="170" t="s">
        <v>47</v>
      </c>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t="s">
        <v>48</v>
      </c>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row>
    <row r="4" spans="1:140">
      <c r="A4" s="45" t="s">
        <v>49</v>
      </c>
      <c r="B4" s="47"/>
      <c r="C4" s="47"/>
      <c r="D4" s="47"/>
      <c r="E4" s="47"/>
      <c r="F4" s="47"/>
      <c r="G4" s="47"/>
      <c r="H4" s="168"/>
      <c r="I4" s="169"/>
      <c r="J4" s="169"/>
      <c r="K4" s="169"/>
      <c r="L4" s="169"/>
      <c r="M4" s="169"/>
      <c r="N4" s="169"/>
      <c r="O4" s="169"/>
      <c r="P4" s="169"/>
      <c r="Q4" s="169"/>
      <c r="R4" s="169"/>
      <c r="S4" s="169"/>
      <c r="T4" s="165" t="s">
        <v>50</v>
      </c>
      <c r="U4" s="165"/>
      <c r="V4" s="165"/>
      <c r="W4" s="165"/>
      <c r="X4" s="165"/>
      <c r="Y4" s="165"/>
      <c r="Z4" s="165"/>
      <c r="AA4" s="165"/>
      <c r="AB4" s="165"/>
      <c r="AC4" s="165"/>
      <c r="AD4" s="165"/>
      <c r="AE4" s="165" t="s">
        <v>51</v>
      </c>
      <c r="AF4" s="165"/>
      <c r="AG4" s="165"/>
      <c r="AH4" s="165"/>
      <c r="AI4" s="165"/>
      <c r="AJ4" s="165"/>
      <c r="AK4" s="165"/>
      <c r="AL4" s="165"/>
      <c r="AM4" s="165"/>
      <c r="AN4" s="165"/>
      <c r="AO4" s="165"/>
      <c r="AP4" s="165" t="s">
        <v>52</v>
      </c>
      <c r="AQ4" s="165"/>
      <c r="AR4" s="165"/>
      <c r="AS4" s="165"/>
      <c r="AT4" s="165"/>
      <c r="AU4" s="165"/>
      <c r="AV4" s="165"/>
      <c r="AW4" s="165"/>
      <c r="AX4" s="165"/>
      <c r="AY4" s="165"/>
      <c r="AZ4" s="165"/>
      <c r="BA4" s="165" t="s">
        <v>53</v>
      </c>
      <c r="BB4" s="165"/>
      <c r="BC4" s="165"/>
      <c r="BD4" s="165"/>
      <c r="BE4" s="165"/>
      <c r="BF4" s="165"/>
      <c r="BG4" s="165"/>
      <c r="BH4" s="165"/>
      <c r="BI4" s="165"/>
      <c r="BJ4" s="165"/>
      <c r="BK4" s="165"/>
      <c r="BL4" s="165" t="s">
        <v>54</v>
      </c>
      <c r="BM4" s="165"/>
      <c r="BN4" s="165"/>
      <c r="BO4" s="165"/>
      <c r="BP4" s="165"/>
      <c r="BQ4" s="165"/>
      <c r="BR4" s="165"/>
      <c r="BS4" s="165"/>
      <c r="BT4" s="165"/>
      <c r="BU4" s="165"/>
      <c r="BV4" s="165"/>
      <c r="BW4" s="165" t="s">
        <v>55</v>
      </c>
      <c r="BX4" s="165"/>
      <c r="BY4" s="165"/>
      <c r="BZ4" s="165"/>
      <c r="CA4" s="165"/>
      <c r="CB4" s="165"/>
      <c r="CC4" s="165"/>
      <c r="CD4" s="165"/>
      <c r="CE4" s="165"/>
      <c r="CF4" s="165"/>
      <c r="CG4" s="165"/>
      <c r="CH4" s="165" t="s">
        <v>56</v>
      </c>
      <c r="CI4" s="165"/>
      <c r="CJ4" s="165"/>
      <c r="CK4" s="165"/>
      <c r="CL4" s="165"/>
      <c r="CM4" s="165"/>
      <c r="CN4" s="165"/>
      <c r="CO4" s="165"/>
      <c r="CP4" s="165"/>
      <c r="CQ4" s="165"/>
      <c r="CR4" s="165"/>
      <c r="CS4" s="165" t="s">
        <v>57</v>
      </c>
      <c r="CT4" s="165"/>
      <c r="CU4" s="165"/>
      <c r="CV4" s="165"/>
      <c r="CW4" s="165"/>
      <c r="CX4" s="165"/>
      <c r="CY4" s="165"/>
      <c r="CZ4" s="165"/>
      <c r="DA4" s="165"/>
      <c r="DB4" s="165"/>
      <c r="DC4" s="165"/>
      <c r="DD4" s="165" t="s">
        <v>58</v>
      </c>
      <c r="DE4" s="165"/>
      <c r="DF4" s="165"/>
      <c r="DG4" s="165"/>
      <c r="DH4" s="165"/>
      <c r="DI4" s="165"/>
      <c r="DJ4" s="165"/>
      <c r="DK4" s="165"/>
      <c r="DL4" s="165"/>
      <c r="DM4" s="165"/>
      <c r="DN4" s="165"/>
      <c r="DO4" s="165" t="s">
        <v>59</v>
      </c>
      <c r="DP4" s="165"/>
      <c r="DQ4" s="165"/>
      <c r="DR4" s="165"/>
      <c r="DS4" s="165"/>
      <c r="DT4" s="165"/>
      <c r="DU4" s="165"/>
      <c r="DV4" s="165"/>
      <c r="DW4" s="165"/>
      <c r="DX4" s="165"/>
      <c r="DY4" s="165"/>
      <c r="DZ4" s="165" t="s">
        <v>60</v>
      </c>
      <c r="EA4" s="165"/>
      <c r="EB4" s="165"/>
      <c r="EC4" s="165"/>
      <c r="ED4" s="165"/>
      <c r="EE4" s="165"/>
      <c r="EF4" s="165"/>
      <c r="EG4" s="165"/>
      <c r="EH4" s="165"/>
      <c r="EI4" s="165"/>
      <c r="EJ4" s="165"/>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123.07</v>
      </c>
      <c r="U6" s="52">
        <f>U7</f>
        <v>123.59</v>
      </c>
      <c r="V6" s="52">
        <f>V7</f>
        <v>124.02</v>
      </c>
      <c r="W6" s="52">
        <f>W7</f>
        <v>119.96</v>
      </c>
      <c r="X6" s="52">
        <f t="shared" si="3"/>
        <v>111.97</v>
      </c>
      <c r="Y6" s="52">
        <f t="shared" si="3"/>
        <v>116.37</v>
      </c>
      <c r="Z6" s="52">
        <f t="shared" si="3"/>
        <v>117.28</v>
      </c>
      <c r="AA6" s="52">
        <f t="shared" si="3"/>
        <v>116.96</v>
      </c>
      <c r="AB6" s="52">
        <f t="shared" si="3"/>
        <v>117.47</v>
      </c>
      <c r="AC6" s="52">
        <f t="shared" si="3"/>
        <v>115.38</v>
      </c>
      <c r="AD6" s="50" t="str">
        <f>IF(AD7="-","【-】","【"&amp;SUBSTITUTE(TEXT(AD7,"#,##0.00"),"-","△")&amp;"】")</f>
        <v>【118.49】</v>
      </c>
      <c r="AE6" s="52">
        <f t="shared" si="3"/>
        <v>0</v>
      </c>
      <c r="AF6" s="52">
        <f>AF7</f>
        <v>0</v>
      </c>
      <c r="AG6" s="52">
        <f>AG7</f>
        <v>0</v>
      </c>
      <c r="AH6" s="52">
        <f>AH7</f>
        <v>0</v>
      </c>
      <c r="AI6" s="52">
        <f t="shared" si="3"/>
        <v>0</v>
      </c>
      <c r="AJ6" s="52">
        <f t="shared" si="3"/>
        <v>52.25</v>
      </c>
      <c r="AK6" s="52">
        <f t="shared" si="3"/>
        <v>53.3</v>
      </c>
      <c r="AL6" s="52">
        <f t="shared" si="3"/>
        <v>50.25</v>
      </c>
      <c r="AM6" s="52">
        <f t="shared" si="3"/>
        <v>51.91</v>
      </c>
      <c r="AN6" s="52">
        <f t="shared" si="3"/>
        <v>53.86</v>
      </c>
      <c r="AO6" s="50" t="str">
        <f>IF(AO7="-","【-】","【"&amp;SUBSTITUTE(TEXT(AO7,"#,##0.00"),"-","△")&amp;"】")</f>
        <v>【19.58】</v>
      </c>
      <c r="AP6" s="52">
        <f t="shared" si="3"/>
        <v>2290.02</v>
      </c>
      <c r="AQ6" s="52">
        <f>AQ7</f>
        <v>2369.08</v>
      </c>
      <c r="AR6" s="52">
        <f>AR7</f>
        <v>1879.84</v>
      </c>
      <c r="AS6" s="52">
        <f>AS7</f>
        <v>2696.03</v>
      </c>
      <c r="AT6" s="52">
        <f t="shared" si="3"/>
        <v>2951.06</v>
      </c>
      <c r="AU6" s="52">
        <f t="shared" si="3"/>
        <v>551.42999999999995</v>
      </c>
      <c r="AV6" s="52">
        <f t="shared" si="3"/>
        <v>687.99</v>
      </c>
      <c r="AW6" s="52">
        <f t="shared" si="3"/>
        <v>655.75</v>
      </c>
      <c r="AX6" s="52">
        <f t="shared" si="3"/>
        <v>578.19000000000005</v>
      </c>
      <c r="AY6" s="52">
        <f t="shared" si="3"/>
        <v>638.35</v>
      </c>
      <c r="AZ6" s="50" t="str">
        <f>IF(AZ7="-","【-】","【"&amp;SUBSTITUTE(TEXT(AZ7,"#,##0.00"),"-","△")&amp;"】")</f>
        <v>【436.32】</v>
      </c>
      <c r="BA6" s="52">
        <f t="shared" si="3"/>
        <v>36.81</v>
      </c>
      <c r="BB6" s="52">
        <f>BB7</f>
        <v>19.62</v>
      </c>
      <c r="BC6" s="52">
        <f>BC7</f>
        <v>20.54</v>
      </c>
      <c r="BD6" s="52">
        <f>BD7</f>
        <v>18.53</v>
      </c>
      <c r="BE6" s="52">
        <f t="shared" si="3"/>
        <v>16.350000000000001</v>
      </c>
      <c r="BF6" s="52">
        <f t="shared" si="3"/>
        <v>216.41</v>
      </c>
      <c r="BG6" s="52">
        <f t="shared" si="3"/>
        <v>208.47</v>
      </c>
      <c r="BH6" s="52">
        <f t="shared" si="3"/>
        <v>193.85</v>
      </c>
      <c r="BI6" s="52">
        <f t="shared" si="3"/>
        <v>204.31</v>
      </c>
      <c r="BJ6" s="52">
        <f t="shared" si="3"/>
        <v>214.2</v>
      </c>
      <c r="BK6" s="50" t="str">
        <f>IF(BK7="-","【-】","【"&amp;SUBSTITUTE(TEXT(BK7,"#,##0.00"),"-","△")&amp;"】")</f>
        <v>【238.21】</v>
      </c>
      <c r="BL6" s="52">
        <f t="shared" si="3"/>
        <v>126.35</v>
      </c>
      <c r="BM6" s="52">
        <f>BM7</f>
        <v>123.64</v>
      </c>
      <c r="BN6" s="52">
        <f>BN7</f>
        <v>109.49</v>
      </c>
      <c r="BO6" s="52">
        <f>BO7</f>
        <v>112.81</v>
      </c>
      <c r="BP6" s="52">
        <f t="shared" si="3"/>
        <v>112.23</v>
      </c>
      <c r="BQ6" s="52">
        <f t="shared" si="3"/>
        <v>105.24</v>
      </c>
      <c r="BR6" s="52">
        <f t="shared" si="3"/>
        <v>105.71</v>
      </c>
      <c r="BS6" s="52">
        <f t="shared" si="3"/>
        <v>105.06</v>
      </c>
      <c r="BT6" s="52">
        <f t="shared" si="3"/>
        <v>106.98</v>
      </c>
      <c r="BU6" s="52">
        <f t="shared" si="3"/>
        <v>103.06</v>
      </c>
      <c r="BV6" s="50" t="str">
        <f>IF(BV7="-","【-】","【"&amp;SUBSTITUTE(TEXT(BV7,"#,##0.00"),"-","△")&amp;"】")</f>
        <v>【113.30】</v>
      </c>
      <c r="BW6" s="52">
        <f t="shared" si="3"/>
        <v>46.13</v>
      </c>
      <c r="BX6" s="52">
        <f>BX7</f>
        <v>47.28</v>
      </c>
      <c r="BY6" s="52">
        <f>BY7</f>
        <v>43.9</v>
      </c>
      <c r="BZ6" s="52">
        <f>BZ7</f>
        <v>44.45</v>
      </c>
      <c r="CA6" s="52">
        <f t="shared" si="3"/>
        <v>45.04</v>
      </c>
      <c r="CB6" s="52">
        <f t="shared" si="3"/>
        <v>26.03</v>
      </c>
      <c r="CC6" s="52">
        <f t="shared" si="3"/>
        <v>25.98</v>
      </c>
      <c r="CD6" s="52">
        <f t="shared" si="3"/>
        <v>26.84</v>
      </c>
      <c r="CE6" s="52">
        <f t="shared" si="3"/>
        <v>26.08</v>
      </c>
      <c r="CF6" s="52">
        <f t="shared" ref="CF6" si="4">CF7</f>
        <v>26.92</v>
      </c>
      <c r="CG6" s="50" t="str">
        <f>IF(CG7="-","【-】","【"&amp;SUBSTITUTE(TEXT(CG7,"#,##0.00"),"-","△")&amp;"】")</f>
        <v>【18.87】</v>
      </c>
      <c r="CH6" s="52">
        <f t="shared" ref="CH6:CQ6" si="5">CH7</f>
        <v>43.94</v>
      </c>
      <c r="CI6" s="52">
        <f>CI7</f>
        <v>43.33</v>
      </c>
      <c r="CJ6" s="52">
        <f>CJ7</f>
        <v>44.6</v>
      </c>
      <c r="CK6" s="52">
        <f>CK7</f>
        <v>42.07</v>
      </c>
      <c r="CL6" s="52">
        <f t="shared" si="5"/>
        <v>42.14</v>
      </c>
      <c r="CM6" s="52">
        <f t="shared" si="5"/>
        <v>40.69</v>
      </c>
      <c r="CN6" s="52">
        <f t="shared" si="5"/>
        <v>40.67</v>
      </c>
      <c r="CO6" s="52">
        <f t="shared" si="5"/>
        <v>40.89</v>
      </c>
      <c r="CP6" s="52">
        <f t="shared" si="5"/>
        <v>41.59</v>
      </c>
      <c r="CQ6" s="52">
        <f t="shared" si="5"/>
        <v>40.29</v>
      </c>
      <c r="CR6" s="50" t="str">
        <f>IF(CR7="-","【-】","【"&amp;SUBSTITUTE(TEXT(CR7,"#,##0.00"),"-","△")&amp;"】")</f>
        <v>【53.39】</v>
      </c>
      <c r="CS6" s="52">
        <f t="shared" ref="CS6:DB6" si="6">CS7</f>
        <v>71.069999999999993</v>
      </c>
      <c r="CT6" s="52">
        <f>CT7</f>
        <v>71.59</v>
      </c>
      <c r="CU6" s="52">
        <f>CU7</f>
        <v>63.58</v>
      </c>
      <c r="CV6" s="52">
        <f>CV7</f>
        <v>63.62</v>
      </c>
      <c r="CW6" s="52">
        <f t="shared" si="6"/>
        <v>64.08</v>
      </c>
      <c r="CX6" s="52">
        <f t="shared" si="6"/>
        <v>62.7</v>
      </c>
      <c r="CY6" s="52">
        <f t="shared" si="6"/>
        <v>62.59</v>
      </c>
      <c r="CZ6" s="52">
        <f t="shared" si="6"/>
        <v>61.76</v>
      </c>
      <c r="DA6" s="52">
        <f t="shared" si="6"/>
        <v>62.75</v>
      </c>
      <c r="DB6" s="52">
        <f t="shared" si="6"/>
        <v>61.99</v>
      </c>
      <c r="DC6" s="50" t="str">
        <f>IF(DC7="-","【-】","【"&amp;SUBSTITUTE(TEXT(DC7,"#,##0.00"),"-","△")&amp;"】")</f>
        <v>【76.89】</v>
      </c>
      <c r="DD6" s="52">
        <f t="shared" ref="DD6:DM6" si="7">DD7</f>
        <v>63.98</v>
      </c>
      <c r="DE6" s="52">
        <f>DE7</f>
        <v>66.45</v>
      </c>
      <c r="DF6" s="52">
        <f>DF7</f>
        <v>68.489999999999995</v>
      </c>
      <c r="DG6" s="52">
        <f>DG7</f>
        <v>70.72</v>
      </c>
      <c r="DH6" s="52">
        <f t="shared" si="7"/>
        <v>72.27</v>
      </c>
      <c r="DI6" s="52">
        <f t="shared" si="7"/>
        <v>55.39</v>
      </c>
      <c r="DJ6" s="52">
        <f t="shared" si="7"/>
        <v>55.25</v>
      </c>
      <c r="DK6" s="52">
        <f t="shared" si="7"/>
        <v>57.11</v>
      </c>
      <c r="DL6" s="52">
        <f t="shared" si="7"/>
        <v>57.57</v>
      </c>
      <c r="DM6" s="52">
        <f t="shared" si="7"/>
        <v>57.63</v>
      </c>
      <c r="DN6" s="50" t="str">
        <f>IF(DN7="-","【-】","【"&amp;SUBSTITUTE(TEXT(DN7,"#,##0.00"),"-","△")&amp;"】")</f>
        <v>【59.52】</v>
      </c>
      <c r="DO6" s="52">
        <f t="shared" ref="DO6:DX6" si="8">DO7</f>
        <v>21.2</v>
      </c>
      <c r="DP6" s="52">
        <f>DP7</f>
        <v>21.11</v>
      </c>
      <c r="DQ6" s="52">
        <f>DQ7</f>
        <v>52.57</v>
      </c>
      <c r="DR6" s="52">
        <f>DR7</f>
        <v>57.4</v>
      </c>
      <c r="DS6" s="52">
        <f t="shared" si="8"/>
        <v>57.4</v>
      </c>
      <c r="DT6" s="52">
        <f t="shared" si="8"/>
        <v>43.33</v>
      </c>
      <c r="DU6" s="52">
        <f t="shared" si="8"/>
        <v>44.05</v>
      </c>
      <c r="DV6" s="52">
        <f t="shared" si="8"/>
        <v>51.87</v>
      </c>
      <c r="DW6" s="52">
        <f t="shared" si="8"/>
        <v>52.33</v>
      </c>
      <c r="DX6" s="52">
        <f t="shared" si="8"/>
        <v>52.35</v>
      </c>
      <c r="DY6" s="50" t="str">
        <f>IF(DY7="-","【-】","【"&amp;SUBSTITUTE(TEXT(DY7,"#,##0.00"),"-","△")&amp;"】")</f>
        <v>【49.06】</v>
      </c>
      <c r="DZ6" s="52">
        <f t="shared" ref="DZ6:EI6" si="9">DZ7</f>
        <v>0</v>
      </c>
      <c r="EA6" s="52">
        <f>EA7</f>
        <v>0</v>
      </c>
      <c r="EB6" s="52">
        <f>EB7</f>
        <v>0.02</v>
      </c>
      <c r="EC6" s="52">
        <f>EC7</f>
        <v>0.74</v>
      </c>
      <c r="ED6" s="52">
        <f t="shared" si="9"/>
        <v>0.56999999999999995</v>
      </c>
      <c r="EE6" s="52">
        <f t="shared" si="9"/>
        <v>0.52</v>
      </c>
      <c r="EF6" s="52">
        <f t="shared" si="9"/>
        <v>1.3</v>
      </c>
      <c r="EG6" s="52">
        <f t="shared" si="9"/>
        <v>0.28000000000000003</v>
      </c>
      <c r="EH6" s="52">
        <f t="shared" si="9"/>
        <v>0.77</v>
      </c>
      <c r="EI6" s="52">
        <f t="shared" si="9"/>
        <v>0.24</v>
      </c>
      <c r="EJ6" s="50" t="str">
        <f>IF(EJ7="-","【-】","【"&amp;SUBSTITUTE(TEXT(EJ7,"#,##0.00"),"-","△")&amp;"】")</f>
        <v>【0.39】</v>
      </c>
    </row>
    <row r="7" spans="1:140" s="53" customFormat="1">
      <c r="A7"/>
      <c r="B7" s="54" t="s">
        <v>87</v>
      </c>
      <c r="C7" s="54" t="s">
        <v>88</v>
      </c>
      <c r="D7" s="54" t="s">
        <v>89</v>
      </c>
      <c r="E7" s="54" t="s">
        <v>90</v>
      </c>
      <c r="F7" s="54" t="s">
        <v>91</v>
      </c>
      <c r="G7" s="54" t="s">
        <v>92</v>
      </c>
      <c r="H7" s="54" t="s">
        <v>93</v>
      </c>
      <c r="I7" s="54" t="s">
        <v>94</v>
      </c>
      <c r="J7" s="54" t="s">
        <v>95</v>
      </c>
      <c r="K7" s="55">
        <v>122900</v>
      </c>
      <c r="L7" s="54" t="s">
        <v>96</v>
      </c>
      <c r="M7" s="55">
        <v>2</v>
      </c>
      <c r="N7" s="55">
        <v>51789</v>
      </c>
      <c r="O7" s="56" t="s">
        <v>97</v>
      </c>
      <c r="P7" s="56">
        <v>93.8</v>
      </c>
      <c r="Q7" s="55">
        <v>58</v>
      </c>
      <c r="R7" s="55">
        <v>78753</v>
      </c>
      <c r="S7" s="54" t="s">
        <v>98</v>
      </c>
      <c r="T7" s="57">
        <v>123.07</v>
      </c>
      <c r="U7" s="57">
        <v>123.59</v>
      </c>
      <c r="V7" s="57">
        <v>124.02</v>
      </c>
      <c r="W7" s="57">
        <v>119.96</v>
      </c>
      <c r="X7" s="57">
        <v>111.97</v>
      </c>
      <c r="Y7" s="57">
        <v>116.37</v>
      </c>
      <c r="Z7" s="57">
        <v>117.28</v>
      </c>
      <c r="AA7" s="57">
        <v>116.96</v>
      </c>
      <c r="AB7" s="57">
        <v>117.47</v>
      </c>
      <c r="AC7" s="58">
        <v>115.38</v>
      </c>
      <c r="AD7" s="57">
        <v>118.49</v>
      </c>
      <c r="AE7" s="57">
        <v>0</v>
      </c>
      <c r="AF7" s="57">
        <v>0</v>
      </c>
      <c r="AG7" s="57">
        <v>0</v>
      </c>
      <c r="AH7" s="57">
        <v>0</v>
      </c>
      <c r="AI7" s="57">
        <v>0</v>
      </c>
      <c r="AJ7" s="57">
        <v>52.25</v>
      </c>
      <c r="AK7" s="57">
        <v>53.3</v>
      </c>
      <c r="AL7" s="57">
        <v>50.25</v>
      </c>
      <c r="AM7" s="57">
        <v>51.91</v>
      </c>
      <c r="AN7" s="57">
        <v>53.86</v>
      </c>
      <c r="AO7" s="57">
        <v>19.579999999999998</v>
      </c>
      <c r="AP7" s="57">
        <v>2290.02</v>
      </c>
      <c r="AQ7" s="57">
        <v>2369.08</v>
      </c>
      <c r="AR7" s="57">
        <v>1879.84</v>
      </c>
      <c r="AS7" s="57">
        <v>2696.03</v>
      </c>
      <c r="AT7" s="57">
        <v>2951.06</v>
      </c>
      <c r="AU7" s="57">
        <v>551.42999999999995</v>
      </c>
      <c r="AV7" s="57">
        <v>687.99</v>
      </c>
      <c r="AW7" s="57">
        <v>655.75</v>
      </c>
      <c r="AX7" s="57">
        <v>578.19000000000005</v>
      </c>
      <c r="AY7" s="57">
        <v>638.35</v>
      </c>
      <c r="AZ7" s="57">
        <v>436.32</v>
      </c>
      <c r="BA7" s="57">
        <v>36.81</v>
      </c>
      <c r="BB7" s="57">
        <v>19.62</v>
      </c>
      <c r="BC7" s="57">
        <v>20.54</v>
      </c>
      <c r="BD7" s="57">
        <v>18.53</v>
      </c>
      <c r="BE7" s="57">
        <v>16.350000000000001</v>
      </c>
      <c r="BF7" s="57">
        <v>216.41</v>
      </c>
      <c r="BG7" s="57">
        <v>208.47</v>
      </c>
      <c r="BH7" s="57">
        <v>193.85</v>
      </c>
      <c r="BI7" s="57">
        <v>204.31</v>
      </c>
      <c r="BJ7" s="57">
        <v>214.2</v>
      </c>
      <c r="BK7" s="57">
        <v>238.21</v>
      </c>
      <c r="BL7" s="57">
        <v>126.35</v>
      </c>
      <c r="BM7" s="57">
        <v>123.64</v>
      </c>
      <c r="BN7" s="57">
        <v>109.49</v>
      </c>
      <c r="BO7" s="57">
        <v>112.81</v>
      </c>
      <c r="BP7" s="57">
        <v>112.23</v>
      </c>
      <c r="BQ7" s="57">
        <v>105.24</v>
      </c>
      <c r="BR7" s="57">
        <v>105.71</v>
      </c>
      <c r="BS7" s="57">
        <v>105.06</v>
      </c>
      <c r="BT7" s="57">
        <v>106.98</v>
      </c>
      <c r="BU7" s="57">
        <v>103.06</v>
      </c>
      <c r="BV7" s="57">
        <v>113.3</v>
      </c>
      <c r="BW7" s="57">
        <v>46.13</v>
      </c>
      <c r="BX7" s="57">
        <v>47.28</v>
      </c>
      <c r="BY7" s="57">
        <v>43.9</v>
      </c>
      <c r="BZ7" s="57">
        <v>44.45</v>
      </c>
      <c r="CA7" s="57">
        <v>45.04</v>
      </c>
      <c r="CB7" s="57">
        <v>26.03</v>
      </c>
      <c r="CC7" s="57">
        <v>25.98</v>
      </c>
      <c r="CD7" s="57">
        <v>26.84</v>
      </c>
      <c r="CE7" s="57">
        <v>26.08</v>
      </c>
      <c r="CF7" s="57">
        <v>26.92</v>
      </c>
      <c r="CG7" s="57">
        <v>18.87</v>
      </c>
      <c r="CH7" s="57">
        <v>43.94</v>
      </c>
      <c r="CI7" s="57">
        <v>43.33</v>
      </c>
      <c r="CJ7" s="57">
        <v>44.6</v>
      </c>
      <c r="CK7" s="57">
        <v>42.07</v>
      </c>
      <c r="CL7" s="57">
        <v>42.14</v>
      </c>
      <c r="CM7" s="57">
        <v>40.69</v>
      </c>
      <c r="CN7" s="57">
        <v>40.67</v>
      </c>
      <c r="CO7" s="57">
        <v>40.89</v>
      </c>
      <c r="CP7" s="57">
        <v>41.59</v>
      </c>
      <c r="CQ7" s="57">
        <v>40.29</v>
      </c>
      <c r="CR7" s="57">
        <v>53.39</v>
      </c>
      <c r="CS7" s="57">
        <v>71.069999999999993</v>
      </c>
      <c r="CT7" s="57">
        <v>71.59</v>
      </c>
      <c r="CU7" s="57">
        <v>63.58</v>
      </c>
      <c r="CV7" s="57">
        <v>63.62</v>
      </c>
      <c r="CW7" s="57">
        <v>64.08</v>
      </c>
      <c r="CX7" s="57">
        <v>62.7</v>
      </c>
      <c r="CY7" s="57">
        <v>62.59</v>
      </c>
      <c r="CZ7" s="57">
        <v>61.76</v>
      </c>
      <c r="DA7" s="57">
        <v>62.75</v>
      </c>
      <c r="DB7" s="57">
        <v>61.99</v>
      </c>
      <c r="DC7" s="57">
        <v>76.89</v>
      </c>
      <c r="DD7" s="57">
        <v>63.98</v>
      </c>
      <c r="DE7" s="57">
        <v>66.45</v>
      </c>
      <c r="DF7" s="57">
        <v>68.489999999999995</v>
      </c>
      <c r="DG7" s="57">
        <v>70.72</v>
      </c>
      <c r="DH7" s="57">
        <v>72.27</v>
      </c>
      <c r="DI7" s="57">
        <v>55.39</v>
      </c>
      <c r="DJ7" s="57">
        <v>55.25</v>
      </c>
      <c r="DK7" s="57">
        <v>57.11</v>
      </c>
      <c r="DL7" s="57">
        <v>57.57</v>
      </c>
      <c r="DM7" s="57">
        <v>57.63</v>
      </c>
      <c r="DN7" s="57">
        <v>59.52</v>
      </c>
      <c r="DO7" s="57">
        <v>21.2</v>
      </c>
      <c r="DP7" s="57">
        <v>21.11</v>
      </c>
      <c r="DQ7" s="57">
        <v>52.57</v>
      </c>
      <c r="DR7" s="57">
        <v>57.4</v>
      </c>
      <c r="DS7" s="57">
        <v>57.4</v>
      </c>
      <c r="DT7" s="57">
        <v>43.33</v>
      </c>
      <c r="DU7" s="57">
        <v>44.05</v>
      </c>
      <c r="DV7" s="57">
        <v>51.87</v>
      </c>
      <c r="DW7" s="57">
        <v>52.33</v>
      </c>
      <c r="DX7" s="57">
        <v>52.35</v>
      </c>
      <c r="DY7" s="57">
        <v>49.06</v>
      </c>
      <c r="DZ7" s="57">
        <v>0</v>
      </c>
      <c r="EA7" s="57">
        <v>0</v>
      </c>
      <c r="EB7" s="57">
        <v>0.02</v>
      </c>
      <c r="EC7" s="57">
        <v>0.74</v>
      </c>
      <c r="ED7" s="57">
        <v>0.56999999999999995</v>
      </c>
      <c r="EE7" s="57">
        <v>0.52</v>
      </c>
      <c r="EF7" s="57">
        <v>1.3</v>
      </c>
      <c r="EG7" s="57">
        <v>0.28000000000000003</v>
      </c>
      <c r="EH7" s="57">
        <v>0.77</v>
      </c>
      <c r="EI7" s="57">
        <v>0.24</v>
      </c>
      <c r="EJ7" s="57">
        <v>0.39</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c r="T11" s="64" t="s">
        <v>23</v>
      </c>
      <c r="U11" s="65">
        <f>IF(T6="-",NA(),T6)</f>
        <v>123.07</v>
      </c>
      <c r="V11" s="65">
        <f>IF(U6="-",NA(),U6)</f>
        <v>123.59</v>
      </c>
      <c r="W11" s="65">
        <f>IF(V6="-",NA(),V6)</f>
        <v>124.02</v>
      </c>
      <c r="X11" s="65">
        <f>IF(W6="-",NA(),W6)</f>
        <v>119.96</v>
      </c>
      <c r="Y11" s="65">
        <f>IF(X6="-",NA(),X6)</f>
        <v>111.97</v>
      </c>
      <c r="AE11" s="64" t="s">
        <v>23</v>
      </c>
      <c r="AF11" s="65">
        <f>IF(AE6="-",NA(),AE6)</f>
        <v>0</v>
      </c>
      <c r="AG11" s="65">
        <f>IF(AF6="-",NA(),AF6)</f>
        <v>0</v>
      </c>
      <c r="AH11" s="65">
        <f>IF(AG6="-",NA(),AG6)</f>
        <v>0</v>
      </c>
      <c r="AI11" s="65">
        <f>IF(AH6="-",NA(),AH6)</f>
        <v>0</v>
      </c>
      <c r="AJ11" s="65">
        <f>IF(AI6="-",NA(),AI6)</f>
        <v>0</v>
      </c>
      <c r="AP11" s="64" t="s">
        <v>23</v>
      </c>
      <c r="AQ11" s="65">
        <f>IF(AP6="-",NA(),AP6)</f>
        <v>2290.02</v>
      </c>
      <c r="AR11" s="65">
        <f>IF(AQ6="-",NA(),AQ6)</f>
        <v>2369.08</v>
      </c>
      <c r="AS11" s="65">
        <f>IF(AR6="-",NA(),AR6)</f>
        <v>1879.84</v>
      </c>
      <c r="AT11" s="65">
        <f>IF(AS6="-",NA(),AS6)</f>
        <v>2696.03</v>
      </c>
      <c r="AU11" s="65">
        <f>IF(AT6="-",NA(),AT6)</f>
        <v>2951.06</v>
      </c>
      <c r="BA11" s="64" t="s">
        <v>23</v>
      </c>
      <c r="BB11" s="65">
        <f>IF(BA6="-",NA(),BA6)</f>
        <v>36.81</v>
      </c>
      <c r="BC11" s="65">
        <f>IF(BB6="-",NA(),BB6)</f>
        <v>19.62</v>
      </c>
      <c r="BD11" s="65">
        <f>IF(BC6="-",NA(),BC6)</f>
        <v>20.54</v>
      </c>
      <c r="BE11" s="65">
        <f>IF(BD6="-",NA(),BD6)</f>
        <v>18.53</v>
      </c>
      <c r="BF11" s="65">
        <f>IF(BE6="-",NA(),BE6)</f>
        <v>16.350000000000001</v>
      </c>
      <c r="BL11" s="64" t="s">
        <v>23</v>
      </c>
      <c r="BM11" s="65">
        <f>IF(BL6="-",NA(),BL6)</f>
        <v>126.35</v>
      </c>
      <c r="BN11" s="65">
        <f>IF(BM6="-",NA(),BM6)</f>
        <v>123.64</v>
      </c>
      <c r="BO11" s="65">
        <f>IF(BN6="-",NA(),BN6)</f>
        <v>109.49</v>
      </c>
      <c r="BP11" s="65">
        <f>IF(BO6="-",NA(),BO6)</f>
        <v>112.81</v>
      </c>
      <c r="BQ11" s="65">
        <f>IF(BP6="-",NA(),BP6)</f>
        <v>112.23</v>
      </c>
      <c r="BW11" s="64" t="s">
        <v>23</v>
      </c>
      <c r="BX11" s="65">
        <f>IF(BW6="-",NA(),BW6)</f>
        <v>46.13</v>
      </c>
      <c r="BY11" s="65">
        <f>IF(BX6="-",NA(),BX6)</f>
        <v>47.28</v>
      </c>
      <c r="BZ11" s="65">
        <f>IF(BY6="-",NA(),BY6)</f>
        <v>43.9</v>
      </c>
      <c r="CA11" s="65">
        <f>IF(BZ6="-",NA(),BZ6)</f>
        <v>44.45</v>
      </c>
      <c r="CB11" s="65">
        <f>IF(CA6="-",NA(),CA6)</f>
        <v>45.04</v>
      </c>
      <c r="CH11" s="64" t="s">
        <v>23</v>
      </c>
      <c r="CI11" s="65">
        <f>IF(CH6="-",NA(),CH6)</f>
        <v>43.94</v>
      </c>
      <c r="CJ11" s="65">
        <f>IF(CI6="-",NA(),CI6)</f>
        <v>43.33</v>
      </c>
      <c r="CK11" s="65">
        <f>IF(CJ6="-",NA(),CJ6)</f>
        <v>44.6</v>
      </c>
      <c r="CL11" s="65">
        <f>IF(CK6="-",NA(),CK6)</f>
        <v>42.07</v>
      </c>
      <c r="CM11" s="65">
        <f>IF(CL6="-",NA(),CL6)</f>
        <v>42.14</v>
      </c>
      <c r="CS11" s="64" t="s">
        <v>23</v>
      </c>
      <c r="CT11" s="65">
        <f>IF(CS6="-",NA(),CS6)</f>
        <v>71.069999999999993</v>
      </c>
      <c r="CU11" s="65">
        <f>IF(CT6="-",NA(),CT6)</f>
        <v>71.59</v>
      </c>
      <c r="CV11" s="65">
        <f>IF(CU6="-",NA(),CU6)</f>
        <v>63.58</v>
      </c>
      <c r="CW11" s="65">
        <f>IF(CV6="-",NA(),CV6)</f>
        <v>63.62</v>
      </c>
      <c r="CX11" s="65">
        <f>IF(CW6="-",NA(),CW6)</f>
        <v>64.08</v>
      </c>
      <c r="DD11" s="64" t="s">
        <v>23</v>
      </c>
      <c r="DE11" s="65">
        <f>IF(DD6="-",NA(),DD6)</f>
        <v>63.98</v>
      </c>
      <c r="DF11" s="65">
        <f>IF(DE6="-",NA(),DE6)</f>
        <v>66.45</v>
      </c>
      <c r="DG11" s="65">
        <f>IF(DF6="-",NA(),DF6)</f>
        <v>68.489999999999995</v>
      </c>
      <c r="DH11" s="65">
        <f>IF(DG6="-",NA(),DG6)</f>
        <v>70.72</v>
      </c>
      <c r="DI11" s="65">
        <f>IF(DH6="-",NA(),DH6)</f>
        <v>72.27</v>
      </c>
      <c r="DO11" s="64" t="s">
        <v>23</v>
      </c>
      <c r="DP11" s="65">
        <f>IF(DO6="-",NA(),DO6)</f>
        <v>21.2</v>
      </c>
      <c r="DQ11" s="65">
        <f>IF(DP6="-",NA(),DP6)</f>
        <v>21.11</v>
      </c>
      <c r="DR11" s="65">
        <f>IF(DQ6="-",NA(),DQ6)</f>
        <v>52.57</v>
      </c>
      <c r="DS11" s="65">
        <f>IF(DR6="-",NA(),DR6)</f>
        <v>57.4</v>
      </c>
      <c r="DT11" s="65">
        <f>IF(DS6="-",NA(),DS6)</f>
        <v>57.4</v>
      </c>
      <c r="DZ11" s="64" t="s">
        <v>23</v>
      </c>
      <c r="EA11" s="65">
        <f>IF(DZ6="-",NA(),DZ6)</f>
        <v>0</v>
      </c>
      <c r="EB11" s="65">
        <f>IF(EA6="-",NA(),EA6)</f>
        <v>0</v>
      </c>
      <c r="EC11" s="65">
        <f>IF(EB6="-",NA(),EB6)</f>
        <v>0.02</v>
      </c>
      <c r="ED11" s="65">
        <f>IF(EC6="-",NA(),EC6)</f>
        <v>0.74</v>
      </c>
      <c r="EE11" s="65">
        <f>IF(ED6="-",NA(),ED6)</f>
        <v>0.56999999999999995</v>
      </c>
    </row>
    <row r="12" spans="1:140">
      <c r="T12" s="64" t="s">
        <v>24</v>
      </c>
      <c r="U12" s="65">
        <f>IF(Y6="-",NA(),Y6)</f>
        <v>116.37</v>
      </c>
      <c r="V12" s="65">
        <f>IF(Z6="-",NA(),Z6)</f>
        <v>117.28</v>
      </c>
      <c r="W12" s="65">
        <f>IF(AA6="-",NA(),AA6)</f>
        <v>116.96</v>
      </c>
      <c r="X12" s="65">
        <f>IF(AB6="-",NA(),AB6)</f>
        <v>117.47</v>
      </c>
      <c r="Y12" s="65">
        <f>IF(AC6="-",NA(),AC6)</f>
        <v>115.38</v>
      </c>
      <c r="AE12" s="64" t="s">
        <v>24</v>
      </c>
      <c r="AF12" s="65">
        <f>IF(AJ6="-",NA(),AJ6)</f>
        <v>52.25</v>
      </c>
      <c r="AG12" s="65">
        <f t="shared" ref="AG12:AJ12" si="10">IF(AK6="-",NA(),AK6)</f>
        <v>53.3</v>
      </c>
      <c r="AH12" s="65">
        <f t="shared" si="10"/>
        <v>50.25</v>
      </c>
      <c r="AI12" s="65">
        <f t="shared" si="10"/>
        <v>51.91</v>
      </c>
      <c r="AJ12" s="65">
        <f t="shared" si="10"/>
        <v>53.86</v>
      </c>
      <c r="AP12" s="64" t="s">
        <v>24</v>
      </c>
      <c r="AQ12" s="65">
        <f>IF(AU6="-",NA(),AU6)</f>
        <v>551.42999999999995</v>
      </c>
      <c r="AR12" s="65">
        <f t="shared" ref="AR12:AU12" si="11">IF(AV6="-",NA(),AV6)</f>
        <v>687.99</v>
      </c>
      <c r="AS12" s="65">
        <f t="shared" si="11"/>
        <v>655.75</v>
      </c>
      <c r="AT12" s="65">
        <f t="shared" si="11"/>
        <v>578.19000000000005</v>
      </c>
      <c r="AU12" s="65">
        <f t="shared" si="11"/>
        <v>638.35</v>
      </c>
      <c r="BA12" s="64" t="s">
        <v>24</v>
      </c>
      <c r="BB12" s="65">
        <f>IF(BF6="-",NA(),BF6)</f>
        <v>216.41</v>
      </c>
      <c r="BC12" s="65">
        <f t="shared" ref="BC12:BF12" si="12">IF(BG6="-",NA(),BG6)</f>
        <v>208.47</v>
      </c>
      <c r="BD12" s="65">
        <f t="shared" si="12"/>
        <v>193.85</v>
      </c>
      <c r="BE12" s="65">
        <f t="shared" si="12"/>
        <v>204.31</v>
      </c>
      <c r="BF12" s="65">
        <f t="shared" si="12"/>
        <v>214.2</v>
      </c>
      <c r="BL12" s="64" t="s">
        <v>24</v>
      </c>
      <c r="BM12" s="65">
        <f>IF(BQ6="-",NA(),BQ6)</f>
        <v>105.24</v>
      </c>
      <c r="BN12" s="65">
        <f t="shared" ref="BN12:BQ12" si="13">IF(BR6="-",NA(),BR6)</f>
        <v>105.71</v>
      </c>
      <c r="BO12" s="65">
        <f t="shared" si="13"/>
        <v>105.06</v>
      </c>
      <c r="BP12" s="65">
        <f t="shared" si="13"/>
        <v>106.98</v>
      </c>
      <c r="BQ12" s="65">
        <f t="shared" si="13"/>
        <v>103.06</v>
      </c>
      <c r="BW12" s="64" t="s">
        <v>24</v>
      </c>
      <c r="BX12" s="65">
        <f>IF(CB6="-",NA(),CB6)</f>
        <v>26.03</v>
      </c>
      <c r="BY12" s="65">
        <f t="shared" ref="BY12:CB12" si="14">IF(CC6="-",NA(),CC6)</f>
        <v>25.98</v>
      </c>
      <c r="BZ12" s="65">
        <f t="shared" si="14"/>
        <v>26.84</v>
      </c>
      <c r="CA12" s="65">
        <f t="shared" si="14"/>
        <v>26.08</v>
      </c>
      <c r="CB12" s="65">
        <f t="shared" si="14"/>
        <v>26.92</v>
      </c>
      <c r="CH12" s="64" t="s">
        <v>24</v>
      </c>
      <c r="CI12" s="65">
        <f>IF(CM6="-",NA(),CM6)</f>
        <v>40.69</v>
      </c>
      <c r="CJ12" s="65">
        <f t="shared" ref="CJ12:CM12" si="15">IF(CN6="-",NA(),CN6)</f>
        <v>40.67</v>
      </c>
      <c r="CK12" s="65">
        <f t="shared" si="15"/>
        <v>40.89</v>
      </c>
      <c r="CL12" s="65">
        <f t="shared" si="15"/>
        <v>41.59</v>
      </c>
      <c r="CM12" s="65">
        <f t="shared" si="15"/>
        <v>40.29</v>
      </c>
      <c r="CS12" s="64" t="s">
        <v>24</v>
      </c>
      <c r="CT12" s="65">
        <f>IF(CX6="-",NA(),CX6)</f>
        <v>62.7</v>
      </c>
      <c r="CU12" s="65">
        <f t="shared" ref="CU12:CX12" si="16">IF(CY6="-",NA(),CY6)</f>
        <v>62.59</v>
      </c>
      <c r="CV12" s="65">
        <f t="shared" si="16"/>
        <v>61.76</v>
      </c>
      <c r="CW12" s="65">
        <f t="shared" si="16"/>
        <v>62.75</v>
      </c>
      <c r="CX12" s="65">
        <f t="shared" si="16"/>
        <v>61.99</v>
      </c>
      <c r="DD12" s="64" t="s">
        <v>24</v>
      </c>
      <c r="DE12" s="65">
        <f>IF(DI6="-",NA(),DI6)</f>
        <v>55.39</v>
      </c>
      <c r="DF12" s="65">
        <f t="shared" ref="DF12:DI12" si="17">IF(DJ6="-",NA(),DJ6)</f>
        <v>55.25</v>
      </c>
      <c r="DG12" s="65">
        <f t="shared" si="17"/>
        <v>57.11</v>
      </c>
      <c r="DH12" s="65">
        <f t="shared" si="17"/>
        <v>57.57</v>
      </c>
      <c r="DI12" s="65">
        <f t="shared" si="17"/>
        <v>57.63</v>
      </c>
      <c r="DO12" s="64" t="s">
        <v>24</v>
      </c>
      <c r="DP12" s="65">
        <f>IF(DT6="-",NA(),DT6)</f>
        <v>43.33</v>
      </c>
      <c r="DQ12" s="65">
        <f t="shared" ref="DQ12:DT12" si="18">IF(DU6="-",NA(),DU6)</f>
        <v>44.05</v>
      </c>
      <c r="DR12" s="65">
        <f t="shared" si="18"/>
        <v>51.87</v>
      </c>
      <c r="DS12" s="65">
        <f t="shared" si="18"/>
        <v>52.33</v>
      </c>
      <c r="DT12" s="65">
        <f t="shared" si="18"/>
        <v>52.35</v>
      </c>
      <c r="DZ12" s="64" t="s">
        <v>24</v>
      </c>
      <c r="EA12" s="65">
        <f>IF(EE6="-",NA(),EE6)</f>
        <v>0.52</v>
      </c>
      <c r="EB12" s="65">
        <f t="shared" ref="EB12:EE12" si="19">IF(EF6="-",NA(),EF6)</f>
        <v>1.3</v>
      </c>
      <c r="EC12" s="65">
        <f t="shared" si="19"/>
        <v>0.28000000000000003</v>
      </c>
      <c r="ED12" s="65">
        <f t="shared" si="19"/>
        <v>0.77</v>
      </c>
      <c r="EE12" s="65">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2022-01-20T02:51:46Z</cp:lastPrinted>
  <dcterms:created xsi:type="dcterms:W3CDTF">2021-12-03T08:59:26Z</dcterms:created>
  <dcterms:modified xsi:type="dcterms:W3CDTF">2022-03-02T03:31:31Z</dcterms:modified>
  <cp:category/>
</cp:coreProperties>
</file>