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4518\Desktop\甲賀HP\"/>
    </mc:Choice>
  </mc:AlternateContent>
  <bookViews>
    <workbookView xWindow="120" yWindow="80" windowWidth="20340" windowHeight="81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0" i="1" l="1"/>
  <c r="F36" i="1" l="1"/>
  <c r="F35" i="1"/>
  <c r="F34" i="1"/>
  <c r="F38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5" i="1"/>
  <c r="F33" i="1" l="1"/>
  <c r="E39" i="1" s="1"/>
  <c r="E40" i="1" s="1"/>
</calcChain>
</file>

<file path=xl/sharedStrings.xml><?xml version="1.0" encoding="utf-8"?>
<sst xmlns="http://schemas.openxmlformats.org/spreadsheetml/2006/main" count="112" uniqueCount="62">
  <si>
    <t>エネルギーの種類</t>
  </si>
  <si>
    <t>原油(コンデンセートを除く。)</t>
  </si>
  <si>
    <t>原油のうちコンデンセート(NGL)</t>
    <phoneticPr fontId="1"/>
  </si>
  <si>
    <t>揮発油</t>
    <rPh sb="0" eb="3">
      <t>キハツユ</t>
    </rPh>
    <phoneticPr fontId="1"/>
  </si>
  <si>
    <t>ナフサ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</si>
  <si>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</si>
  <si>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</si>
  <si>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A重油</t>
    <rPh sb="1" eb="3">
      <t>ジュウユ</t>
    </rPh>
    <phoneticPr fontId="1"/>
  </si>
  <si>
    <t>B,C重油</t>
    <rPh sb="3" eb="5">
      <t>ジュウユ</t>
    </rPh>
    <phoneticPr fontId="1"/>
  </si>
  <si>
    <t>石油アスファルト</t>
    <rPh sb="0" eb="2">
      <t>セキユ</t>
    </rPh>
    <phoneticPr fontId="1"/>
  </si>
  <si>
    <t>石油コークス</t>
    <rPh sb="0" eb="2">
      <t>セキユ</t>
    </rPh>
    <phoneticPr fontId="1"/>
  </si>
  <si>
    <t>石油ガス</t>
    <rPh sb="0" eb="2">
      <t>セキユ</t>
    </rPh>
    <phoneticPr fontId="1"/>
  </si>
  <si>
    <t>石油系炭化水素ガス</t>
    <rPh sb="0" eb="2">
      <t>セキユ</t>
    </rPh>
    <rPh sb="2" eb="3">
      <t>ケイ</t>
    </rPh>
    <rPh sb="3" eb="5">
      <t>タンカ</t>
    </rPh>
    <rPh sb="5" eb="7">
      <t>スイソ</t>
    </rPh>
    <phoneticPr fontId="1"/>
  </si>
  <si>
    <t>液化天然ガスLNG</t>
    <rPh sb="0" eb="2">
      <t>エキカ</t>
    </rPh>
    <rPh sb="2" eb="4">
      <t>テンネン</t>
    </rPh>
    <phoneticPr fontId="1"/>
  </si>
  <si>
    <t>液化石油ガスLPG</t>
    <rPh sb="0" eb="2">
      <t>エキカ</t>
    </rPh>
    <rPh sb="2" eb="4">
      <t>セキユ</t>
    </rPh>
    <phoneticPr fontId="1"/>
  </si>
  <si>
    <t>その他可燃性天然ガス</t>
    <rPh sb="2" eb="3">
      <t>タ</t>
    </rPh>
    <rPh sb="3" eb="6">
      <t>カネンセイ</t>
    </rPh>
    <rPh sb="6" eb="8">
      <t>テンネン</t>
    </rPh>
    <phoneticPr fontId="1"/>
  </si>
  <si>
    <t>可燃性
天然ガス</t>
    <rPh sb="0" eb="3">
      <t>カネンセイ</t>
    </rPh>
    <rPh sb="4" eb="6">
      <t>テンネン</t>
    </rPh>
    <phoneticPr fontId="1"/>
  </si>
  <si>
    <t>石炭</t>
    <rPh sb="0" eb="2">
      <t>セキタン</t>
    </rPh>
    <phoneticPr fontId="1"/>
  </si>
  <si>
    <t>原料炭</t>
    <rPh sb="0" eb="2">
      <t>ゲンリョウ</t>
    </rPh>
    <rPh sb="2" eb="3">
      <t>タン</t>
    </rPh>
    <phoneticPr fontId="1"/>
  </si>
  <si>
    <t>一般炭</t>
    <rPh sb="0" eb="2">
      <t>イッパン</t>
    </rPh>
    <rPh sb="2" eb="3">
      <t>スミ</t>
    </rPh>
    <phoneticPr fontId="1"/>
  </si>
  <si>
    <t>無煙炭</t>
    <rPh sb="0" eb="3">
      <t>ムエンタン</t>
    </rPh>
    <phoneticPr fontId="1"/>
  </si>
  <si>
    <t>石炭コークス</t>
    <rPh sb="0" eb="2">
      <t>セキタン</t>
    </rPh>
    <phoneticPr fontId="1"/>
  </si>
  <si>
    <t>コールタール</t>
    <phoneticPr fontId="1"/>
  </si>
  <si>
    <t>コークス炉ガス</t>
    <rPh sb="4" eb="5">
      <t>ロ</t>
    </rPh>
    <phoneticPr fontId="1"/>
  </si>
  <si>
    <t>高炉ガス</t>
    <rPh sb="0" eb="2">
      <t>コウロ</t>
    </rPh>
    <phoneticPr fontId="1"/>
  </si>
  <si>
    <t>転炉ガス</t>
    <rPh sb="0" eb="2">
      <t>テンロ</t>
    </rPh>
    <phoneticPr fontId="1"/>
  </si>
  <si>
    <t>その他の燃料</t>
    <rPh sb="2" eb="3">
      <t>タ</t>
    </rPh>
    <rPh sb="4" eb="6">
      <t>ネンリョウ</t>
    </rPh>
    <phoneticPr fontId="1"/>
  </si>
  <si>
    <t>都市ガス</t>
    <rPh sb="0" eb="2">
      <t>トシ</t>
    </rPh>
    <phoneticPr fontId="1"/>
  </si>
  <si>
    <t>（　　　　　　　）</t>
    <phoneticPr fontId="1"/>
  </si>
  <si>
    <t>産業用蒸気</t>
    <rPh sb="0" eb="3">
      <t>サンギョウヨウ</t>
    </rPh>
    <rPh sb="3" eb="5">
      <t>ジョウキ</t>
    </rPh>
    <phoneticPr fontId="1"/>
  </si>
  <si>
    <t>産業用以外の蒸気</t>
    <rPh sb="0" eb="3">
      <t>サンギョウヨウ</t>
    </rPh>
    <rPh sb="3" eb="5">
      <t>イガイ</t>
    </rPh>
    <rPh sb="6" eb="8">
      <t>ジョウキ</t>
    </rPh>
    <phoneticPr fontId="1"/>
  </si>
  <si>
    <t>温水</t>
    <rPh sb="0" eb="2">
      <t>オンスイ</t>
    </rPh>
    <phoneticPr fontId="1"/>
  </si>
  <si>
    <t>冷水</t>
    <rPh sb="0" eb="2">
      <t>レイスイ</t>
    </rPh>
    <phoneticPr fontId="1"/>
  </si>
  <si>
    <t>昼間買電</t>
    <rPh sb="0" eb="2">
      <t>ヒルマ</t>
    </rPh>
    <rPh sb="2" eb="4">
      <t>カイデン</t>
    </rPh>
    <phoneticPr fontId="1"/>
  </si>
  <si>
    <t>夜間買電</t>
    <rPh sb="0" eb="2">
      <t>ヤカン</t>
    </rPh>
    <rPh sb="2" eb="4">
      <t>カイデン</t>
    </rPh>
    <phoneticPr fontId="1"/>
  </si>
  <si>
    <t>電気事業者</t>
    <rPh sb="0" eb="2">
      <t>デンキ</t>
    </rPh>
    <rPh sb="2" eb="5">
      <t>ジギョウシャ</t>
    </rPh>
    <phoneticPr fontId="1"/>
  </si>
  <si>
    <t>その他</t>
    <rPh sb="2" eb="3">
      <t>タ</t>
    </rPh>
    <phoneticPr fontId="1"/>
  </si>
  <si>
    <t>自家発電</t>
    <rPh sb="0" eb="2">
      <t>ジカ</t>
    </rPh>
    <rPh sb="2" eb="4">
      <t>ハツデン</t>
    </rPh>
    <phoneticPr fontId="1"/>
  </si>
  <si>
    <t>上記以外の買電</t>
    <rPh sb="0" eb="2">
      <t>ジョウキ</t>
    </rPh>
    <rPh sb="2" eb="4">
      <t>イガイ</t>
    </rPh>
    <rPh sb="5" eb="7">
      <t>カイデン</t>
    </rPh>
    <phoneticPr fontId="1"/>
  </si>
  <si>
    <t>KL</t>
    <phoneticPr fontId="1"/>
  </si>
  <si>
    <t>単位</t>
    <rPh sb="0" eb="2">
      <t>タンイ</t>
    </rPh>
    <phoneticPr fontId="1"/>
  </si>
  <si>
    <t>単位あたり熱量</t>
    <rPh sb="0" eb="2">
      <t>タンイ</t>
    </rPh>
    <rPh sb="5" eb="7">
      <t>ネツリョウ</t>
    </rPh>
    <phoneticPr fontId="1"/>
  </si>
  <si>
    <t>ｔ</t>
    <phoneticPr fontId="1"/>
  </si>
  <si>
    <t>GJ</t>
    <phoneticPr fontId="1"/>
  </si>
  <si>
    <t>小　計</t>
    <rPh sb="0" eb="1">
      <t>ショウ</t>
    </rPh>
    <rPh sb="2" eb="3">
      <t>ケイ</t>
    </rPh>
    <phoneticPr fontId="1"/>
  </si>
  <si>
    <t>GJ/kl</t>
  </si>
  <si>
    <t>GJ/t</t>
  </si>
  <si>
    <t>GJ/千kWh</t>
  </si>
  <si>
    <t>千kWh</t>
    <rPh sb="0" eb="1">
      <t>セン</t>
    </rPh>
    <phoneticPr fontId="1"/>
  </si>
  <si>
    <t>原油換算</t>
    <rPh sb="0" eb="2">
      <t>ゲンユ</t>
    </rPh>
    <rPh sb="2" eb="4">
      <t>カンサン</t>
    </rPh>
    <phoneticPr fontId="1"/>
  </si>
  <si>
    <t>合計（熱量）</t>
    <rPh sb="0" eb="2">
      <t>ゴウケイ</t>
    </rPh>
    <phoneticPr fontId="1"/>
  </si>
  <si>
    <t>熱量(GJ)</t>
    <rPh sb="0" eb="2">
      <t>ネツリョウ</t>
    </rPh>
    <phoneticPr fontId="1"/>
  </si>
  <si>
    <r>
      <t>*LPG使用量がｍ</t>
    </r>
    <r>
      <rPr>
        <vertAlign val="superscript"/>
        <sz val="11"/>
        <color theme="1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charset val="128"/>
        <scheme val="minor"/>
      </rPr>
      <t>表示の場合は密度を 2.07kg/m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としてtonに換算する。</t>
    </r>
    <rPh sb="4" eb="7">
      <t>シヨウリョウ</t>
    </rPh>
    <rPh sb="10" eb="12">
      <t>ヒョウジ</t>
    </rPh>
    <rPh sb="13" eb="15">
      <t>バアイ</t>
    </rPh>
    <rPh sb="16" eb="18">
      <t>ミツド</t>
    </rPh>
    <rPh sb="36" eb="38">
      <t>カンサン</t>
    </rPh>
    <phoneticPr fontId="1"/>
  </si>
  <si>
    <r>
      <t>千ｍ</t>
    </r>
    <r>
      <rPr>
        <vertAlign val="superscript"/>
        <sz val="11"/>
        <color theme="1"/>
        <rFont val="ＭＳ Ｐゴシック"/>
        <family val="3"/>
        <charset val="128"/>
        <scheme val="minor"/>
      </rPr>
      <t>３</t>
    </r>
    <rPh sb="0" eb="1">
      <t>セン</t>
    </rPh>
    <phoneticPr fontId="1"/>
  </si>
  <si>
    <r>
      <t>GJ/千ｍ</t>
    </r>
    <r>
      <rPr>
        <vertAlign val="superscript"/>
        <sz val="11"/>
        <color theme="1"/>
        <rFont val="ＭＳ Ｐゴシック"/>
        <family val="3"/>
        <charset val="128"/>
        <scheme val="minor"/>
      </rPr>
      <t>３</t>
    </r>
    <phoneticPr fontId="1"/>
  </si>
  <si>
    <r>
      <t>GJ/千ｍ</t>
    </r>
    <r>
      <rPr>
        <vertAlign val="superscript"/>
        <sz val="11"/>
        <color theme="1"/>
        <rFont val="ＭＳ Ｐゴシック"/>
        <family val="3"/>
        <charset val="128"/>
        <scheme val="minor"/>
      </rPr>
      <t>３</t>
    </r>
    <phoneticPr fontId="1"/>
  </si>
  <si>
    <r>
      <t>GJ/千ｍ</t>
    </r>
    <r>
      <rPr>
        <vertAlign val="superscript"/>
        <sz val="11"/>
        <color theme="1"/>
        <rFont val="ＭＳ Ｐゴシック"/>
        <family val="3"/>
        <charset val="128"/>
        <scheme val="minor"/>
      </rPr>
      <t>３</t>
    </r>
    <phoneticPr fontId="1"/>
  </si>
  <si>
    <t>燃　料　お　よ　び　熱</t>
    <rPh sb="0" eb="1">
      <t>ネン</t>
    </rPh>
    <rPh sb="2" eb="3">
      <t>リョウ</t>
    </rPh>
    <rPh sb="10" eb="11">
      <t>ネツ</t>
    </rPh>
    <phoneticPr fontId="1"/>
  </si>
  <si>
    <t>電　気</t>
    <rPh sb="0" eb="1">
      <t>デン</t>
    </rPh>
    <rPh sb="2" eb="3">
      <t>キ</t>
    </rPh>
    <phoneticPr fontId="1"/>
  </si>
  <si>
    <t>GJ</t>
    <phoneticPr fontId="1"/>
  </si>
  <si>
    <t>年間使用量</t>
    <rPh sb="0" eb="2">
      <t>ネンカン</t>
    </rPh>
    <rPh sb="2" eb="5">
      <t>シヨウリョウ</t>
    </rPh>
    <phoneticPr fontId="1"/>
  </si>
  <si>
    <t>エネルギー消費量の原油換算（簡易計算シート）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</si>
</sst>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1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9" xfId="0" applyFill="1" applyBorder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23" xfId="0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18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A2" sqref="A2:H2"/>
    </sheetView>
  </sheetViews>
  <sheetFormatPr defaultRowHeight="13" x14ac:dyDescent="0.2"/>
  <cols>
    <col min="1" max="1" width="6.26953125" customWidth="1"/>
    <col min="2" max="2" width="12.26953125" customWidth="1"/>
    <col min="3" max="3" width="18.90625" customWidth="1"/>
    <col min="5" max="5" width="12.6328125" customWidth="1"/>
    <col min="6" max="8" width="10.6328125" customWidth="1"/>
  </cols>
  <sheetData>
    <row r="1" spans="1:8" x14ac:dyDescent="0.2">
      <c r="A1" s="21"/>
      <c r="B1" s="21"/>
      <c r="C1" s="21"/>
      <c r="D1" s="21"/>
      <c r="E1" s="21"/>
      <c r="F1" s="21"/>
      <c r="G1" s="21"/>
      <c r="H1" s="21"/>
    </row>
    <row r="2" spans="1:8" ht="24.75" customHeight="1" x14ac:dyDescent="0.2">
      <c r="A2" s="33" t="s">
        <v>61</v>
      </c>
      <c r="B2" s="33"/>
      <c r="C2" s="33"/>
      <c r="D2" s="33"/>
      <c r="E2" s="33"/>
      <c r="F2" s="33"/>
      <c r="G2" s="33"/>
      <c r="H2" s="33"/>
    </row>
    <row r="3" spans="1:8" ht="13.5" customHeight="1" thickBot="1" x14ac:dyDescent="0.25">
      <c r="A3" s="21"/>
      <c r="B3" s="23"/>
      <c r="C3" s="23"/>
      <c r="D3" s="21"/>
      <c r="E3" s="21"/>
      <c r="F3" s="21"/>
      <c r="G3" s="21"/>
      <c r="H3" s="21"/>
    </row>
    <row r="4" spans="1:8" ht="25" customHeight="1" x14ac:dyDescent="0.2">
      <c r="A4" s="38" t="s">
        <v>0</v>
      </c>
      <c r="B4" s="39"/>
      <c r="C4" s="39"/>
      <c r="D4" s="8" t="s">
        <v>40</v>
      </c>
      <c r="E4" s="8" t="s">
        <v>60</v>
      </c>
      <c r="F4" s="8" t="s">
        <v>51</v>
      </c>
      <c r="G4" s="34" t="s">
        <v>41</v>
      </c>
      <c r="H4" s="35"/>
    </row>
    <row r="5" spans="1:8" ht="15" customHeight="1" x14ac:dyDescent="0.2">
      <c r="A5" s="40" t="s">
        <v>57</v>
      </c>
      <c r="B5" s="43" t="s">
        <v>1</v>
      </c>
      <c r="C5" s="44"/>
      <c r="D5" s="1" t="s">
        <v>39</v>
      </c>
      <c r="E5" s="18"/>
      <c r="F5" s="16" t="str">
        <f>IF(E5=0," ",ROUND(E5*G5,0))</f>
        <v xml:space="preserve"> </v>
      </c>
      <c r="G5" s="1">
        <v>38.200000000000003</v>
      </c>
      <c r="H5" s="9" t="s">
        <v>45</v>
      </c>
    </row>
    <row r="6" spans="1:8" ht="15" customHeight="1" x14ac:dyDescent="0.2">
      <c r="A6" s="40"/>
      <c r="B6" s="43" t="s">
        <v>2</v>
      </c>
      <c r="C6" s="44"/>
      <c r="D6" s="1" t="s">
        <v>39</v>
      </c>
      <c r="E6" s="18"/>
      <c r="F6" s="16" t="str">
        <f t="shared" ref="F6:F36" si="0">IF(E6=0," ",ROUND(E6*G6,0))</f>
        <v xml:space="preserve"> </v>
      </c>
      <c r="G6" s="1">
        <v>35.299999999999997</v>
      </c>
      <c r="H6" s="9" t="s">
        <v>45</v>
      </c>
    </row>
    <row r="7" spans="1:8" ht="15" customHeight="1" x14ac:dyDescent="0.2">
      <c r="A7" s="40"/>
      <c r="B7" s="43" t="s">
        <v>3</v>
      </c>
      <c r="C7" s="44"/>
      <c r="D7" s="1" t="s">
        <v>39</v>
      </c>
      <c r="E7" s="18"/>
      <c r="F7" s="16" t="str">
        <f t="shared" si="0"/>
        <v xml:space="preserve"> </v>
      </c>
      <c r="G7" s="1">
        <v>34.6</v>
      </c>
      <c r="H7" s="9" t="s">
        <v>45</v>
      </c>
    </row>
    <row r="8" spans="1:8" ht="15" customHeight="1" x14ac:dyDescent="0.2">
      <c r="A8" s="40"/>
      <c r="B8" s="43" t="s">
        <v>4</v>
      </c>
      <c r="C8" s="44"/>
      <c r="D8" s="1" t="s">
        <v>39</v>
      </c>
      <c r="E8" s="18"/>
      <c r="F8" s="16" t="str">
        <f t="shared" si="0"/>
        <v xml:space="preserve"> </v>
      </c>
      <c r="G8" s="1">
        <v>33.6</v>
      </c>
      <c r="H8" s="9" t="s">
        <v>45</v>
      </c>
    </row>
    <row r="9" spans="1:8" ht="15" customHeight="1" x14ac:dyDescent="0.2">
      <c r="A9" s="40"/>
      <c r="B9" s="43" t="s">
        <v>5</v>
      </c>
      <c r="C9" s="44"/>
      <c r="D9" s="1" t="s">
        <v>39</v>
      </c>
      <c r="E9" s="18"/>
      <c r="F9" s="16" t="str">
        <f t="shared" si="0"/>
        <v xml:space="preserve"> </v>
      </c>
      <c r="G9" s="1">
        <v>36.700000000000003</v>
      </c>
      <c r="H9" s="9" t="s">
        <v>45</v>
      </c>
    </row>
    <row r="10" spans="1:8" ht="15" customHeight="1" x14ac:dyDescent="0.2">
      <c r="A10" s="40"/>
      <c r="B10" s="43" t="s">
        <v>6</v>
      </c>
      <c r="C10" s="44"/>
      <c r="D10" s="1" t="s">
        <v>39</v>
      </c>
      <c r="E10" s="18"/>
      <c r="F10" s="16" t="str">
        <f t="shared" si="0"/>
        <v xml:space="preserve"> </v>
      </c>
      <c r="G10" s="1">
        <v>37.700000000000003</v>
      </c>
      <c r="H10" s="9" t="s">
        <v>45</v>
      </c>
    </row>
    <row r="11" spans="1:8" ht="15" customHeight="1" x14ac:dyDescent="0.2">
      <c r="A11" s="40"/>
      <c r="B11" s="43" t="s">
        <v>7</v>
      </c>
      <c r="C11" s="44"/>
      <c r="D11" s="1" t="s">
        <v>39</v>
      </c>
      <c r="E11" s="18"/>
      <c r="F11" s="16" t="str">
        <f t="shared" si="0"/>
        <v xml:space="preserve"> </v>
      </c>
      <c r="G11" s="1">
        <v>39.1</v>
      </c>
      <c r="H11" s="9" t="s">
        <v>45</v>
      </c>
    </row>
    <row r="12" spans="1:8" ht="15" customHeight="1" x14ac:dyDescent="0.2">
      <c r="A12" s="40"/>
      <c r="B12" s="43" t="s">
        <v>8</v>
      </c>
      <c r="C12" s="44"/>
      <c r="D12" s="1" t="s">
        <v>39</v>
      </c>
      <c r="E12" s="18"/>
      <c r="F12" s="16" t="str">
        <f t="shared" si="0"/>
        <v xml:space="preserve"> </v>
      </c>
      <c r="G12" s="1">
        <v>41.9</v>
      </c>
      <c r="H12" s="9" t="s">
        <v>45</v>
      </c>
    </row>
    <row r="13" spans="1:8" ht="15" customHeight="1" x14ac:dyDescent="0.2">
      <c r="A13" s="40"/>
      <c r="B13" s="43" t="s">
        <v>9</v>
      </c>
      <c r="C13" s="44"/>
      <c r="D13" s="1" t="s">
        <v>42</v>
      </c>
      <c r="E13" s="18"/>
      <c r="F13" s="16" t="str">
        <f t="shared" si="0"/>
        <v xml:space="preserve"> </v>
      </c>
      <c r="G13" s="1">
        <v>40.9</v>
      </c>
      <c r="H13" s="9" t="s">
        <v>46</v>
      </c>
    </row>
    <row r="14" spans="1:8" ht="15" customHeight="1" x14ac:dyDescent="0.2">
      <c r="A14" s="40"/>
      <c r="B14" s="43" t="s">
        <v>10</v>
      </c>
      <c r="C14" s="44"/>
      <c r="D14" s="1" t="s">
        <v>42</v>
      </c>
      <c r="E14" s="18"/>
      <c r="F14" s="16" t="str">
        <f t="shared" si="0"/>
        <v xml:space="preserve"> </v>
      </c>
      <c r="G14" s="1">
        <v>29.9</v>
      </c>
      <c r="H14" s="9" t="s">
        <v>46</v>
      </c>
    </row>
    <row r="15" spans="1:8" ht="15" customHeight="1" x14ac:dyDescent="0.2">
      <c r="A15" s="40"/>
      <c r="B15" s="45" t="s">
        <v>11</v>
      </c>
      <c r="C15" s="6" t="s">
        <v>14</v>
      </c>
      <c r="D15" s="1" t="s">
        <v>42</v>
      </c>
      <c r="E15" s="18"/>
      <c r="F15" s="16" t="str">
        <f t="shared" si="0"/>
        <v xml:space="preserve"> </v>
      </c>
      <c r="G15" s="1">
        <v>50.8</v>
      </c>
      <c r="H15" s="9" t="s">
        <v>46</v>
      </c>
    </row>
    <row r="16" spans="1:8" ht="15" customHeight="1" x14ac:dyDescent="0.2">
      <c r="A16" s="40"/>
      <c r="B16" s="45"/>
      <c r="C16" s="6" t="s">
        <v>12</v>
      </c>
      <c r="D16" s="1" t="s">
        <v>53</v>
      </c>
      <c r="E16" s="18"/>
      <c r="F16" s="16" t="str">
        <f t="shared" si="0"/>
        <v xml:space="preserve"> </v>
      </c>
      <c r="G16" s="1">
        <v>44.9</v>
      </c>
      <c r="H16" s="9" t="s">
        <v>54</v>
      </c>
    </row>
    <row r="17" spans="1:8" ht="15" customHeight="1" x14ac:dyDescent="0.2">
      <c r="A17" s="40"/>
      <c r="B17" s="52" t="s">
        <v>16</v>
      </c>
      <c r="C17" s="6" t="s">
        <v>13</v>
      </c>
      <c r="D17" s="1" t="s">
        <v>42</v>
      </c>
      <c r="E17" s="18"/>
      <c r="F17" s="16" t="str">
        <f t="shared" si="0"/>
        <v xml:space="preserve"> </v>
      </c>
      <c r="G17" s="1">
        <v>54.6</v>
      </c>
      <c r="H17" s="9" t="s">
        <v>46</v>
      </c>
    </row>
    <row r="18" spans="1:8" ht="15" customHeight="1" x14ac:dyDescent="0.2">
      <c r="A18" s="40"/>
      <c r="B18" s="52"/>
      <c r="C18" s="6" t="s">
        <v>15</v>
      </c>
      <c r="D18" s="1" t="s">
        <v>53</v>
      </c>
      <c r="E18" s="18"/>
      <c r="F18" s="16" t="str">
        <f t="shared" si="0"/>
        <v xml:space="preserve"> </v>
      </c>
      <c r="G18" s="1">
        <v>43.5</v>
      </c>
      <c r="H18" s="9" t="s">
        <v>54</v>
      </c>
    </row>
    <row r="19" spans="1:8" ht="15" customHeight="1" x14ac:dyDescent="0.2">
      <c r="A19" s="40"/>
      <c r="B19" s="45" t="s">
        <v>17</v>
      </c>
      <c r="C19" s="6" t="s">
        <v>18</v>
      </c>
      <c r="D19" s="1" t="s">
        <v>42</v>
      </c>
      <c r="E19" s="18"/>
      <c r="F19" s="16" t="str">
        <f t="shared" si="0"/>
        <v xml:space="preserve"> </v>
      </c>
      <c r="G19" s="7">
        <v>29</v>
      </c>
      <c r="H19" s="9" t="s">
        <v>46</v>
      </c>
    </row>
    <row r="20" spans="1:8" ht="15" customHeight="1" x14ac:dyDescent="0.2">
      <c r="A20" s="40"/>
      <c r="B20" s="45"/>
      <c r="C20" s="6" t="s">
        <v>19</v>
      </c>
      <c r="D20" s="1" t="s">
        <v>42</v>
      </c>
      <c r="E20" s="18"/>
      <c r="F20" s="16" t="str">
        <f t="shared" si="0"/>
        <v xml:space="preserve"> </v>
      </c>
      <c r="G20" s="1">
        <v>25.7</v>
      </c>
      <c r="H20" s="9" t="s">
        <v>46</v>
      </c>
    </row>
    <row r="21" spans="1:8" ht="15" customHeight="1" x14ac:dyDescent="0.2">
      <c r="A21" s="40"/>
      <c r="B21" s="45"/>
      <c r="C21" s="6" t="s">
        <v>20</v>
      </c>
      <c r="D21" s="1" t="s">
        <v>42</v>
      </c>
      <c r="E21" s="18"/>
      <c r="F21" s="16" t="str">
        <f t="shared" si="0"/>
        <v xml:space="preserve"> </v>
      </c>
      <c r="G21" s="1">
        <v>26.9</v>
      </c>
      <c r="H21" s="9" t="s">
        <v>46</v>
      </c>
    </row>
    <row r="22" spans="1:8" ht="15" customHeight="1" x14ac:dyDescent="0.2">
      <c r="A22" s="40"/>
      <c r="B22" s="50" t="s">
        <v>21</v>
      </c>
      <c r="C22" s="51"/>
      <c r="D22" s="1" t="s">
        <v>42</v>
      </c>
      <c r="E22" s="18"/>
      <c r="F22" s="16" t="str">
        <f t="shared" si="0"/>
        <v xml:space="preserve"> </v>
      </c>
      <c r="G22" s="1">
        <v>29.4</v>
      </c>
      <c r="H22" s="9" t="s">
        <v>46</v>
      </c>
    </row>
    <row r="23" spans="1:8" ht="15" customHeight="1" x14ac:dyDescent="0.2">
      <c r="A23" s="40"/>
      <c r="B23" s="50" t="s">
        <v>22</v>
      </c>
      <c r="C23" s="51"/>
      <c r="D23" s="1" t="s">
        <v>42</v>
      </c>
      <c r="E23" s="18"/>
      <c r="F23" s="16" t="str">
        <f t="shared" si="0"/>
        <v xml:space="preserve"> </v>
      </c>
      <c r="G23" s="1">
        <v>37.299999999999997</v>
      </c>
      <c r="H23" s="9" t="s">
        <v>46</v>
      </c>
    </row>
    <row r="24" spans="1:8" ht="15" customHeight="1" x14ac:dyDescent="0.2">
      <c r="A24" s="40"/>
      <c r="B24" s="50" t="s">
        <v>23</v>
      </c>
      <c r="C24" s="51"/>
      <c r="D24" s="1" t="s">
        <v>53</v>
      </c>
      <c r="E24" s="18"/>
      <c r="F24" s="16" t="str">
        <f t="shared" si="0"/>
        <v xml:space="preserve"> </v>
      </c>
      <c r="G24" s="1">
        <v>21.1</v>
      </c>
      <c r="H24" s="9" t="s">
        <v>55</v>
      </c>
    </row>
    <row r="25" spans="1:8" ht="15" customHeight="1" x14ac:dyDescent="0.2">
      <c r="A25" s="40"/>
      <c r="B25" s="50" t="s">
        <v>24</v>
      </c>
      <c r="C25" s="51"/>
      <c r="D25" s="1" t="s">
        <v>53</v>
      </c>
      <c r="E25" s="18"/>
      <c r="F25" s="16" t="str">
        <f t="shared" si="0"/>
        <v xml:space="preserve"> </v>
      </c>
      <c r="G25" s="1">
        <v>3.41</v>
      </c>
      <c r="H25" s="9" t="s">
        <v>56</v>
      </c>
    </row>
    <row r="26" spans="1:8" ht="15" customHeight="1" x14ac:dyDescent="0.2">
      <c r="A26" s="40"/>
      <c r="B26" s="50" t="s">
        <v>25</v>
      </c>
      <c r="C26" s="51"/>
      <c r="D26" s="1" t="s">
        <v>53</v>
      </c>
      <c r="E26" s="18"/>
      <c r="F26" s="16" t="str">
        <f t="shared" si="0"/>
        <v xml:space="preserve"> </v>
      </c>
      <c r="G26" s="1">
        <v>8.41</v>
      </c>
      <c r="H26" s="9" t="s">
        <v>55</v>
      </c>
    </row>
    <row r="27" spans="1:8" ht="15" customHeight="1" x14ac:dyDescent="0.2">
      <c r="A27" s="40"/>
      <c r="B27" s="45" t="s">
        <v>26</v>
      </c>
      <c r="C27" s="2" t="s">
        <v>27</v>
      </c>
      <c r="D27" s="1" t="s">
        <v>53</v>
      </c>
      <c r="E27" s="18"/>
      <c r="F27" s="16" t="str">
        <f t="shared" si="0"/>
        <v xml:space="preserve"> </v>
      </c>
      <c r="G27" s="7">
        <v>45</v>
      </c>
      <c r="H27" s="9" t="s">
        <v>55</v>
      </c>
    </row>
    <row r="28" spans="1:8" ht="15" customHeight="1" x14ac:dyDescent="0.2">
      <c r="A28" s="40"/>
      <c r="B28" s="45"/>
      <c r="C28" s="22" t="s">
        <v>28</v>
      </c>
      <c r="D28" s="19"/>
      <c r="E28" s="18"/>
      <c r="F28" s="16" t="str">
        <f t="shared" si="0"/>
        <v xml:space="preserve"> </v>
      </c>
      <c r="G28" s="19"/>
      <c r="H28" s="20"/>
    </row>
    <row r="29" spans="1:8" ht="15" customHeight="1" x14ac:dyDescent="0.2">
      <c r="A29" s="40"/>
      <c r="B29" s="43" t="s">
        <v>29</v>
      </c>
      <c r="C29" s="44"/>
      <c r="D29" s="1" t="s">
        <v>43</v>
      </c>
      <c r="E29" s="18"/>
      <c r="F29" s="16" t="str">
        <f t="shared" si="0"/>
        <v xml:space="preserve"> </v>
      </c>
      <c r="G29" s="1">
        <v>1.02</v>
      </c>
      <c r="H29" s="9"/>
    </row>
    <row r="30" spans="1:8" ht="15" customHeight="1" x14ac:dyDescent="0.2">
      <c r="A30" s="40"/>
      <c r="B30" s="43" t="s">
        <v>30</v>
      </c>
      <c r="C30" s="44"/>
      <c r="D30" s="1" t="s">
        <v>43</v>
      </c>
      <c r="E30" s="18"/>
      <c r="F30" s="16" t="str">
        <f t="shared" si="0"/>
        <v xml:space="preserve"> </v>
      </c>
      <c r="G30" s="1">
        <v>1.36</v>
      </c>
      <c r="H30" s="9"/>
    </row>
    <row r="31" spans="1:8" ht="15" customHeight="1" x14ac:dyDescent="0.2">
      <c r="A31" s="40"/>
      <c r="B31" s="43" t="s">
        <v>31</v>
      </c>
      <c r="C31" s="44"/>
      <c r="D31" s="1" t="s">
        <v>43</v>
      </c>
      <c r="E31" s="18"/>
      <c r="F31" s="16" t="str">
        <f t="shared" si="0"/>
        <v xml:space="preserve"> </v>
      </c>
      <c r="G31" s="1">
        <v>1.36</v>
      </c>
      <c r="H31" s="9"/>
    </row>
    <row r="32" spans="1:8" ht="15" customHeight="1" x14ac:dyDescent="0.2">
      <c r="A32" s="40"/>
      <c r="B32" s="43" t="s">
        <v>32</v>
      </c>
      <c r="C32" s="44"/>
      <c r="D32" s="1" t="s">
        <v>43</v>
      </c>
      <c r="E32" s="18"/>
      <c r="F32" s="16" t="str">
        <f t="shared" si="0"/>
        <v xml:space="preserve"> </v>
      </c>
      <c r="G32" s="1">
        <v>1.36</v>
      </c>
      <c r="H32" s="9"/>
    </row>
    <row r="33" spans="1:8" ht="15" customHeight="1" x14ac:dyDescent="0.2">
      <c r="A33" s="40"/>
      <c r="B33" s="48" t="s">
        <v>44</v>
      </c>
      <c r="C33" s="49"/>
      <c r="D33" s="5" t="s">
        <v>43</v>
      </c>
      <c r="E33" s="4"/>
      <c r="F33" s="3">
        <f>SUM(F5:F32)</f>
        <v>0</v>
      </c>
      <c r="G33" s="5"/>
      <c r="H33" s="10"/>
    </row>
    <row r="34" spans="1:8" ht="15" customHeight="1" x14ac:dyDescent="0.2">
      <c r="A34" s="41" t="s">
        <v>58</v>
      </c>
      <c r="B34" s="45" t="s">
        <v>35</v>
      </c>
      <c r="C34" s="2" t="s">
        <v>33</v>
      </c>
      <c r="D34" s="1" t="s">
        <v>48</v>
      </c>
      <c r="E34" s="18"/>
      <c r="F34" s="16" t="str">
        <f t="shared" si="0"/>
        <v xml:space="preserve"> </v>
      </c>
      <c r="G34" s="1">
        <v>9.9700000000000006</v>
      </c>
      <c r="H34" s="9" t="s">
        <v>47</v>
      </c>
    </row>
    <row r="35" spans="1:8" ht="15" customHeight="1" x14ac:dyDescent="0.2">
      <c r="A35" s="41"/>
      <c r="B35" s="45"/>
      <c r="C35" s="2" t="s">
        <v>34</v>
      </c>
      <c r="D35" s="1" t="s">
        <v>48</v>
      </c>
      <c r="E35" s="18"/>
      <c r="F35" s="16" t="str">
        <f t="shared" si="0"/>
        <v xml:space="preserve"> </v>
      </c>
      <c r="G35" s="1">
        <v>9.2799999999999994</v>
      </c>
      <c r="H35" s="9" t="s">
        <v>47</v>
      </c>
    </row>
    <row r="36" spans="1:8" ht="15" customHeight="1" x14ac:dyDescent="0.2">
      <c r="A36" s="41"/>
      <c r="B36" s="46" t="s">
        <v>36</v>
      </c>
      <c r="C36" s="2" t="s">
        <v>38</v>
      </c>
      <c r="D36" s="1" t="s">
        <v>48</v>
      </c>
      <c r="E36" s="18"/>
      <c r="F36" s="16" t="str">
        <f t="shared" si="0"/>
        <v xml:space="preserve"> </v>
      </c>
      <c r="G36" s="1">
        <v>9.76</v>
      </c>
      <c r="H36" s="9" t="s">
        <v>47</v>
      </c>
    </row>
    <row r="37" spans="1:8" ht="15" customHeight="1" x14ac:dyDescent="0.2">
      <c r="A37" s="41"/>
      <c r="B37" s="47"/>
      <c r="C37" s="2" t="s">
        <v>37</v>
      </c>
      <c r="D37" s="1" t="s">
        <v>48</v>
      </c>
      <c r="E37" s="18"/>
      <c r="F37" s="17"/>
      <c r="G37" s="19"/>
      <c r="H37" s="20"/>
    </row>
    <row r="38" spans="1:8" ht="15" customHeight="1" thickBot="1" x14ac:dyDescent="0.25">
      <c r="A38" s="42"/>
      <c r="B38" s="36" t="s">
        <v>44</v>
      </c>
      <c r="C38" s="37"/>
      <c r="D38" s="12" t="s">
        <v>59</v>
      </c>
      <c r="E38" s="24"/>
      <c r="F38" s="13">
        <f>SUM(F34:F37)</f>
        <v>0</v>
      </c>
      <c r="G38" s="13"/>
      <c r="H38" s="14"/>
    </row>
    <row r="39" spans="1:8" ht="25" customHeight="1" thickTop="1" x14ac:dyDescent="0.2">
      <c r="A39" s="25" t="s">
        <v>50</v>
      </c>
      <c r="B39" s="26"/>
      <c r="C39" s="26"/>
      <c r="D39" s="15" t="s">
        <v>43</v>
      </c>
      <c r="E39" s="29">
        <f>F33+F38</f>
        <v>0</v>
      </c>
      <c r="F39" s="29"/>
      <c r="G39" s="29"/>
      <c r="H39" s="30"/>
    </row>
    <row r="40" spans="1:8" ht="25" customHeight="1" thickBot="1" x14ac:dyDescent="0.25">
      <c r="A40" s="27" t="s">
        <v>49</v>
      </c>
      <c r="B40" s="28"/>
      <c r="C40" s="28"/>
      <c r="D40" s="11" t="s">
        <v>39</v>
      </c>
      <c r="E40" s="31">
        <f>E39*0.0258</f>
        <v>0</v>
      </c>
      <c r="F40" s="31"/>
      <c r="G40" s="31"/>
      <c r="H40" s="32"/>
    </row>
    <row r="41" spans="1:8" x14ac:dyDescent="0.2">
      <c r="A41" s="21"/>
      <c r="B41" s="21"/>
      <c r="C41" s="21"/>
      <c r="D41" s="21"/>
      <c r="E41" s="21"/>
      <c r="F41" s="21"/>
      <c r="G41" s="21"/>
      <c r="H41" s="21"/>
    </row>
    <row r="42" spans="1:8" ht="15.5" x14ac:dyDescent="0.2">
      <c r="A42" s="21"/>
      <c r="B42" s="21" t="s">
        <v>52</v>
      </c>
      <c r="C42" s="21"/>
      <c r="D42" s="21"/>
      <c r="E42" s="21"/>
      <c r="F42" s="21"/>
      <c r="G42" s="21"/>
      <c r="H42" s="21"/>
    </row>
    <row r="43" spans="1:8" x14ac:dyDescent="0.2">
      <c r="A43" s="21"/>
      <c r="B43" s="21"/>
      <c r="C43" s="21"/>
      <c r="D43" s="21"/>
      <c r="E43" s="21"/>
      <c r="F43" s="21"/>
      <c r="G43" s="21"/>
      <c r="H43" s="21"/>
    </row>
  </sheetData>
  <sheetProtection sheet="1" objects="1" scenarios="1" selectLockedCells="1"/>
  <mergeCells count="36">
    <mergeCell ref="B23:C23"/>
    <mergeCell ref="B15:B16"/>
    <mergeCell ref="B17:B18"/>
    <mergeCell ref="B19:B21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2:C22"/>
    <mergeCell ref="B25:C25"/>
    <mergeCell ref="B26:C26"/>
    <mergeCell ref="B27:B28"/>
    <mergeCell ref="B29:C29"/>
    <mergeCell ref="B30:C30"/>
    <mergeCell ref="A39:C39"/>
    <mergeCell ref="A40:C40"/>
    <mergeCell ref="E39:H39"/>
    <mergeCell ref="E40:H40"/>
    <mergeCell ref="A2:H2"/>
    <mergeCell ref="G4:H4"/>
    <mergeCell ref="B38:C38"/>
    <mergeCell ref="A4:C4"/>
    <mergeCell ref="A5:A33"/>
    <mergeCell ref="A34:A38"/>
    <mergeCell ref="B31:C31"/>
    <mergeCell ref="B32:C32"/>
    <mergeCell ref="B34:B35"/>
    <mergeCell ref="B36:B37"/>
    <mergeCell ref="B33:C33"/>
    <mergeCell ref="B24:C24"/>
  </mergeCells>
  <phoneticPr fontId="1"/>
  <dataValidations count="1">
    <dataValidation allowBlank="1" showInputMessage="1" showErrorMessage="1" error="自動計算です。" sqref="F5:F38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2015-07-17T01:47:42Z</cp:lastPrinted>
  <dcterms:created xsi:type="dcterms:W3CDTF">2015-07-16T23:55:02Z</dcterms:created>
  <dcterms:modified xsi:type="dcterms:W3CDTF">2022-03-01T00:09:25Z</dcterms:modified>
</cp:coreProperties>
</file>